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712" activeTab="0"/>
  </bookViews>
  <sheets>
    <sheet name="From 1973" sheetId="1" r:id="rId1"/>
  </sheets>
  <definedNames>
    <definedName name="_Order1" hidden="1">0</definedName>
    <definedName name="_Order2" hidden="1">0</definedName>
    <definedName name="_xlnm.Print_Area" localSheetId="0">'From 1973'!$A$3:$I$42</definedName>
  </definedNames>
  <calcPr fullCalcOnLoad="1"/>
</workbook>
</file>

<file path=xl/comments1.xml><?xml version="1.0" encoding="utf-8"?>
<comments xmlns="http://schemas.openxmlformats.org/spreadsheetml/2006/main">
  <authors>
    <author>BART</author>
  </authors>
  <commentList>
    <comment ref="A7" authorId="0">
      <text>
        <r>
          <rPr>
            <b/>
            <sz val="8"/>
            <rFont val="Tahoma"/>
            <family val="2"/>
          </rPr>
          <t>Janice: September 16, 1974 Transbay Service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<sst xmlns="http://schemas.openxmlformats.org/spreadsheetml/2006/main" count="53" uniqueCount="50">
  <si>
    <t>Total Annual Exits</t>
  </si>
  <si>
    <t>Average Weekday Exits</t>
  </si>
  <si>
    <t>Average Saturday Exits</t>
  </si>
  <si>
    <t>Average Sunday Exits</t>
  </si>
  <si>
    <t xml:space="preserve">BART Ridership Data </t>
  </si>
  <si>
    <t>Annual % Change</t>
  </si>
  <si>
    <t>Fiscal Year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</si>
  <si>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</si>
  <si>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</si>
  <si>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</si>
  <si>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</si>
  <si>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</si>
  <si>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</si>
  <si>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</si>
  <si>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</si>
  <si>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</si>
  <si>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</si>
  <si>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</si>
  <si>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</si>
  <si>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</si>
  <si>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</si>
  <si>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</si>
  <si>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</si>
  <si>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</si>
  <si>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</si>
  <si>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</si>
  <si>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</si>
  <si>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</si>
  <si>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</si>
  <si>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</si>
  <si>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</si>
  <si>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</si>
  <si>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</si>
  <si>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</si>
  <si>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</si>
  <si>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</si>
  <si>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</si>
  <si>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</si>
  <si>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</si>
  <si>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</si>
  <si>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</si>
  <si>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</si>
  <si>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</si>
  <si>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</si>
  <si>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</si>
  <si>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Annualization</t>
  </si>
  <si>
    <t>FY11</t>
  </si>
  <si>
    <t>FY12</t>
  </si>
  <si>
    <t>FY13</t>
  </si>
  <si>
    <t>FY14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</si>
</sst>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"/>
    <numFmt numFmtId="166" formatCode="0.000%"/>
    <numFmt numFmtId="167" formatCode="0.0"/>
  </numFmts>
  <fonts count="48">
    <font>
      <sz val="10"/>
      <name val="CG Omega"/>
      <family val="0"/>
    </font>
    <font>
      <b/>
      <sz val="10"/>
      <name val="Helv"/>
      <family val="0"/>
    </font>
    <font>
      <b/>
      <sz val="16"/>
      <name val="Helv"/>
      <family val="0"/>
    </font>
    <font>
      <sz val="12"/>
      <name val="Helv"/>
      <family val="0"/>
    </font>
    <font>
      <sz val="8"/>
      <name val="Helv"/>
      <family val="0"/>
    </font>
    <font>
      <sz val="7"/>
      <name val="Small Fonts"/>
      <family val="2"/>
    </font>
    <font>
      <u val="single"/>
      <sz val="10"/>
      <color indexed="12"/>
      <name val="CG Omega"/>
      <family val="2"/>
    </font>
    <font>
      <u val="single"/>
      <sz val="10"/>
      <color indexed="36"/>
      <name val="CG Omeg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Omeg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9" fillId="0" borderId="1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wrapText="1"/>
    </xf>
    <xf numFmtId="164" fontId="28" fillId="0" borderId="0" xfId="65" applyNumberFormat="1" applyFont="1" applyFill="1" applyBorder="1" applyAlignment="1">
      <alignment wrapText="1"/>
    </xf>
    <xf numFmtId="164" fontId="28" fillId="0" borderId="0" xfId="65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164" fontId="28" fillId="0" borderId="0" xfId="65" applyNumberFormat="1" applyFont="1" applyBorder="1" applyAlignment="1">
      <alignment horizontal="center" wrapText="1"/>
    </xf>
    <xf numFmtId="165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9" fontId="28" fillId="0" borderId="0" xfId="65" applyNumberFormat="1" applyFont="1" applyAlignment="1">
      <alignment horizontal="center"/>
    </xf>
    <xf numFmtId="164" fontId="28" fillId="0" borderId="0" xfId="65" applyNumberFormat="1" applyFont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3" fontId="28" fillId="0" borderId="11" xfId="0" applyNumberFormat="1" applyFont="1" applyFill="1" applyBorder="1" applyAlignment="1">
      <alignment/>
    </xf>
    <xf numFmtId="164" fontId="28" fillId="0" borderId="11" xfId="65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 - Style3" xfId="47"/>
    <cellStyle name="F3 - Style5" xfId="48"/>
    <cellStyle name="F4 - Style2" xfId="49"/>
    <cellStyle name="F5 - Style4" xfId="50"/>
    <cellStyle name="F7 - Style1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 dec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PageLayoutView="0" workbookViewId="0" topLeftCell="A3">
      <pane xSplit="1" ySplit="2" topLeftCell="B21" activePane="bottomRight" state="frozen"/>
      <selection pane="topLeft" activeCell="A3" sqref="A3"/>
      <selection pane="topRight" activeCell="B3" sqref="B3"/>
      <selection pane="bottomLeft" activeCell="A5" sqref="A5"/>
      <selection pane="bottomRight" activeCell="J55" sqref="J55"/>
    </sheetView>
  </sheetViews>
  <sheetFormatPr defaultColWidth="9.28125" defaultRowHeight="12.75"/>
  <cols>
    <col min="1" max="1" width="11.00390625" style="2" customWidth="1"/>
    <col min="2" max="2" width="12.57421875" style="2" customWidth="1"/>
    <col min="3" max="3" width="9.421875" style="3" customWidth="1"/>
    <col min="4" max="4" width="14.421875" style="2" customWidth="1"/>
    <col min="5" max="5" width="9.421875" style="3" customWidth="1"/>
    <col min="6" max="6" width="14.140625" style="2" customWidth="1"/>
    <col min="7" max="7" width="9.421875" style="3" customWidth="1"/>
    <col min="8" max="8" width="12.7109375" style="2" customWidth="1"/>
    <col min="9" max="10" width="9.421875" style="3" customWidth="1"/>
    <col min="11" max="11" width="12.00390625" style="2" bestFit="1" customWidth="1"/>
    <col min="12" max="13" width="12.7109375" style="4" customWidth="1"/>
    <col min="14" max="14" width="9.28125" style="2" customWidth="1"/>
    <col min="15" max="16384" width="9.28125" style="2" customWidth="1"/>
  </cols>
  <sheetData>
    <row r="1" ht="18.75">
      <c r="A1" s="1" t="s">
        <v>4</v>
      </c>
    </row>
    <row r="2" ht="13.5" thickBot="1"/>
    <row r="3" spans="1:11" ht="38.25">
      <c r="A3" s="5" t="s">
        <v>6</v>
      </c>
      <c r="B3" s="5" t="s">
        <v>0</v>
      </c>
      <c r="C3" s="5" t="s">
        <v>5</v>
      </c>
      <c r="D3" s="5" t="s">
        <v>1</v>
      </c>
      <c r="E3" s="5" t="s">
        <v>5</v>
      </c>
      <c r="F3" s="5" t="s">
        <v>2</v>
      </c>
      <c r="G3" s="5" t="s">
        <v>5</v>
      </c>
      <c r="H3" s="5" t="s">
        <v>3</v>
      </c>
      <c r="I3" s="5" t="s">
        <v>5</v>
      </c>
      <c r="J3" s="18"/>
      <c r="K3" s="2" t="s">
        <v>45</v>
      </c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6" t="s">
        <v>7</v>
      </c>
      <c r="B5" s="7">
        <v>4591241</v>
      </c>
      <c r="C5" s="7"/>
      <c r="D5" s="7">
        <v>32000</v>
      </c>
      <c r="E5" s="7"/>
      <c r="F5" s="7"/>
      <c r="G5" s="7"/>
      <c r="H5" s="7"/>
      <c r="I5" s="7"/>
      <c r="J5" s="7"/>
    </row>
    <row r="6" spans="1:10" ht="12.75">
      <c r="A6" s="6" t="s">
        <v>8</v>
      </c>
      <c r="B6" s="7">
        <v>13960680</v>
      </c>
      <c r="C6" s="8">
        <f>B6/B5-1</f>
        <v>2.040720362969402</v>
      </c>
      <c r="D6" s="7">
        <f>AVERAGE(32762,56240,71794,68802)</f>
        <v>57399.5</v>
      </c>
      <c r="E6" s="8">
        <f aca="true" t="shared" si="0" ref="E6:E45">D6/D5-1</f>
        <v>0.7937343750000001</v>
      </c>
      <c r="F6" s="7"/>
      <c r="G6" s="8"/>
      <c r="H6" s="7"/>
      <c r="I6" s="8"/>
      <c r="J6" s="8"/>
    </row>
    <row r="7" spans="1:10" ht="12.75">
      <c r="A7" s="6" t="s">
        <v>9</v>
      </c>
      <c r="B7" s="7">
        <v>27876794</v>
      </c>
      <c r="C7" s="8">
        <f aca="true" t="shared" si="1" ref="C7:C45">B7/B6-1</f>
        <v>0.9968077486196947</v>
      </c>
      <c r="D7" s="7">
        <f>AVERAGE(113622,122908,116587,118895)</f>
        <v>118003</v>
      </c>
      <c r="E7" s="8">
        <f t="shared" si="0"/>
        <v>1.0558193015618604</v>
      </c>
      <c r="F7" s="7"/>
      <c r="G7" s="8"/>
      <c r="H7" s="7"/>
      <c r="I7" s="8"/>
      <c r="J7" s="8"/>
    </row>
    <row r="8" spans="1:10" ht="12.75">
      <c r="A8" s="6" t="s">
        <v>10</v>
      </c>
      <c r="B8" s="7">
        <v>32897431</v>
      </c>
      <c r="C8" s="8">
        <f t="shared" si="1"/>
        <v>0.18010094704577573</v>
      </c>
      <c r="D8" s="7">
        <v>131000</v>
      </c>
      <c r="E8" s="8">
        <f t="shared" si="0"/>
        <v>0.11014126759489162</v>
      </c>
      <c r="F8" s="7"/>
      <c r="G8" s="8"/>
      <c r="H8" s="7"/>
      <c r="I8" s="8"/>
      <c r="J8" s="8"/>
    </row>
    <row r="9" spans="1:10" ht="12.75">
      <c r="A9" s="6" t="s">
        <v>11</v>
      </c>
      <c r="B9" s="7">
        <v>34599088</v>
      </c>
      <c r="C9" s="8">
        <f t="shared" si="1"/>
        <v>0.05172613630529388</v>
      </c>
      <c r="D9" s="7">
        <v>133453</v>
      </c>
      <c r="E9" s="8">
        <f t="shared" si="0"/>
        <v>0.018725190839694594</v>
      </c>
      <c r="F9" s="7"/>
      <c r="G9" s="8"/>
      <c r="H9" s="7"/>
      <c r="I9" s="8"/>
      <c r="J9" s="8"/>
    </row>
    <row r="10" spans="1:10" ht="12.75">
      <c r="A10" s="6" t="s">
        <v>12</v>
      </c>
      <c r="B10" s="7">
        <v>38655206</v>
      </c>
      <c r="C10" s="8">
        <f t="shared" si="1"/>
        <v>0.1172319339746759</v>
      </c>
      <c r="D10" s="7">
        <v>146780</v>
      </c>
      <c r="E10" s="8">
        <f t="shared" si="0"/>
        <v>0.09986287307141839</v>
      </c>
      <c r="F10" s="7"/>
      <c r="G10" s="8"/>
      <c r="H10" s="7"/>
      <c r="I10" s="8"/>
      <c r="J10" s="8"/>
    </row>
    <row r="11" spans="1:10" ht="13.5">
      <c r="A11" s="6" t="s">
        <v>13</v>
      </c>
      <c r="B11" s="7">
        <v>41191566</v>
      </c>
      <c r="C11" s="8">
        <f t="shared" si="1"/>
        <v>0.0656149652908331</v>
      </c>
      <c r="D11" s="7">
        <v>151712</v>
      </c>
      <c r="E11" s="8">
        <f t="shared" si="0"/>
        <v>0.03360130808011985</v>
      </c>
      <c r="F11" s="7"/>
      <c r="G11" s="8"/>
      <c r="H11" s="7"/>
      <c r="I11" s="8"/>
      <c r="J11" s="8"/>
    </row>
    <row r="12" spans="1:10" ht="13.5">
      <c r="A12" s="6" t="s">
        <v>14</v>
      </c>
      <c r="B12" s="7">
        <v>34482335</v>
      </c>
      <c r="C12" s="8">
        <f t="shared" si="1"/>
        <v>-0.16287875532578688</v>
      </c>
      <c r="D12" s="7">
        <v>148682</v>
      </c>
      <c r="E12" s="8">
        <f t="shared" si="0"/>
        <v>-0.019972052309639277</v>
      </c>
      <c r="F12" s="7"/>
      <c r="G12" s="8"/>
      <c r="H12" s="7"/>
      <c r="I12" s="8"/>
      <c r="J12" s="8"/>
    </row>
    <row r="13" spans="1:10" ht="13.5">
      <c r="A13" s="6" t="s">
        <v>15</v>
      </c>
      <c r="B13" s="7">
        <v>46879319</v>
      </c>
      <c r="C13" s="8">
        <f t="shared" si="1"/>
        <v>0.35951695266576356</v>
      </c>
      <c r="D13" s="7">
        <v>161965</v>
      </c>
      <c r="E13" s="8">
        <f t="shared" si="0"/>
        <v>0.0893383193661641</v>
      </c>
      <c r="F13" s="7"/>
      <c r="G13" s="8"/>
      <c r="H13" s="7"/>
      <c r="I13" s="8"/>
      <c r="J13" s="8"/>
    </row>
    <row r="14" spans="1:10" ht="13.5">
      <c r="A14" s="6" t="s">
        <v>16</v>
      </c>
      <c r="B14" s="7">
        <v>53290643</v>
      </c>
      <c r="C14" s="8">
        <f t="shared" si="1"/>
        <v>0.13676231090302315</v>
      </c>
      <c r="D14" s="7">
        <v>184062</v>
      </c>
      <c r="E14" s="8">
        <f t="shared" si="0"/>
        <v>0.1364307103386535</v>
      </c>
      <c r="F14" s="7"/>
      <c r="G14" s="8"/>
      <c r="H14" s="7"/>
      <c r="I14" s="8"/>
      <c r="J14" s="8"/>
    </row>
    <row r="15" spans="1:10" ht="13.5">
      <c r="A15" s="6" t="s">
        <v>17</v>
      </c>
      <c r="B15" s="7">
        <v>53699387</v>
      </c>
      <c r="C15" s="8">
        <f t="shared" si="1"/>
        <v>0.00767008947518244</v>
      </c>
      <c r="D15" s="7">
        <v>186293</v>
      </c>
      <c r="E15" s="8">
        <f t="shared" si="0"/>
        <v>0.012120915778379038</v>
      </c>
      <c r="F15" s="7"/>
      <c r="G15" s="8"/>
      <c r="H15" s="7"/>
      <c r="I15" s="8"/>
      <c r="J15" s="8"/>
    </row>
    <row r="16" spans="1:10" ht="13.5">
      <c r="A16" s="6" t="s">
        <v>18</v>
      </c>
      <c r="B16" s="7">
        <v>58277463</v>
      </c>
      <c r="C16" s="8">
        <f t="shared" si="1"/>
        <v>0.08525378511304038</v>
      </c>
      <c r="D16" s="7">
        <v>202536</v>
      </c>
      <c r="E16" s="8">
        <f t="shared" si="0"/>
        <v>0.08719060834277181</v>
      </c>
      <c r="F16" s="7"/>
      <c r="G16" s="8"/>
      <c r="H16" s="7"/>
      <c r="I16" s="8"/>
      <c r="J16" s="8"/>
    </row>
    <row r="17" spans="1:10" ht="13.5">
      <c r="A17" s="6" t="s">
        <v>19</v>
      </c>
      <c r="B17" s="7">
        <v>60798419</v>
      </c>
      <c r="C17" s="8">
        <f t="shared" si="1"/>
        <v>0.04325781992260036</v>
      </c>
      <c r="D17" s="7">
        <v>211611.5243902439</v>
      </c>
      <c r="E17" s="8">
        <f t="shared" si="0"/>
        <v>0.04480943827390638</v>
      </c>
      <c r="F17" s="7"/>
      <c r="G17" s="8"/>
      <c r="H17" s="7"/>
      <c r="I17" s="8"/>
      <c r="J17" s="8"/>
    </row>
    <row r="18" spans="1:10" ht="13.5">
      <c r="A18" s="6" t="s">
        <v>20</v>
      </c>
      <c r="B18" s="7">
        <v>58894468</v>
      </c>
      <c r="C18" s="8">
        <f t="shared" si="1"/>
        <v>-0.031315797866388606</v>
      </c>
      <c r="D18" s="7">
        <v>204243.5141700405</v>
      </c>
      <c r="E18" s="8">
        <f t="shared" si="0"/>
        <v>-0.0348185678517946</v>
      </c>
      <c r="F18" s="7"/>
      <c r="G18" s="8"/>
      <c r="H18" s="7"/>
      <c r="I18" s="8"/>
      <c r="J18" s="8"/>
    </row>
    <row r="19" spans="1:10" ht="13.5">
      <c r="A19" s="6" t="s">
        <v>21</v>
      </c>
      <c r="B19" s="7">
        <v>56240997</v>
      </c>
      <c r="C19" s="8">
        <f t="shared" si="1"/>
        <v>-0.04505467304671129</v>
      </c>
      <c r="D19" s="7">
        <v>194226.388</v>
      </c>
      <c r="E19" s="8">
        <f t="shared" si="0"/>
        <v>-0.04904501477437784</v>
      </c>
      <c r="F19" s="7"/>
      <c r="G19" s="8"/>
      <c r="H19" s="7"/>
      <c r="I19" s="8"/>
      <c r="J19" s="8"/>
    </row>
    <row r="20" spans="1:10" ht="13.5">
      <c r="A20" s="6" t="s">
        <v>22</v>
      </c>
      <c r="B20" s="7">
        <v>57595481</v>
      </c>
      <c r="C20" s="8">
        <f t="shared" si="1"/>
        <v>0.02408357021124652</v>
      </c>
      <c r="D20" s="7">
        <v>198259.32936507938</v>
      </c>
      <c r="E20" s="8">
        <f t="shared" si="0"/>
        <v>0.02076412688619511</v>
      </c>
      <c r="F20" s="7"/>
      <c r="G20" s="8"/>
      <c r="H20" s="7"/>
      <c r="I20" s="8"/>
      <c r="J20" s="8"/>
    </row>
    <row r="21" spans="1:10" ht="13.5">
      <c r="A21" s="6" t="s">
        <v>23</v>
      </c>
      <c r="B21" s="7">
        <v>60457004</v>
      </c>
      <c r="C21" s="8">
        <f t="shared" si="1"/>
        <v>0.049683116632014857</v>
      </c>
      <c r="D21" s="7">
        <v>207230.82142857142</v>
      </c>
      <c r="E21" s="8">
        <f t="shared" si="0"/>
        <v>0.04525129834859731</v>
      </c>
      <c r="F21" s="7">
        <v>88950.13461538461</v>
      </c>
      <c r="G21" s="8"/>
      <c r="H21" s="7">
        <v>52435.86</v>
      </c>
      <c r="I21" s="8"/>
      <c r="J21" s="8"/>
    </row>
    <row r="22" spans="1:10" ht="13.5">
      <c r="A22" s="6" t="s">
        <v>24</v>
      </c>
      <c r="B22" s="7">
        <v>70549547</v>
      </c>
      <c r="C22" s="8">
        <f t="shared" si="1"/>
        <v>0.16693753134045486</v>
      </c>
      <c r="D22" s="7">
        <v>241524.7550200803</v>
      </c>
      <c r="E22" s="8">
        <f t="shared" si="0"/>
        <v>0.16548664602639418</v>
      </c>
      <c r="F22" s="7">
        <v>107526</v>
      </c>
      <c r="G22" s="8">
        <f aca="true" t="shared" si="2" ref="G22:G39">F22/F21-1</f>
        <v>0.20883459552856642</v>
      </c>
      <c r="H22" s="7">
        <v>66416.30769230769</v>
      </c>
      <c r="I22" s="8">
        <f aca="true" t="shared" si="3" ref="I22:I39">H22/H21-1</f>
        <v>0.26661997519078895</v>
      </c>
      <c r="J22" s="8"/>
    </row>
    <row r="23" spans="1:10" ht="13.5">
      <c r="A23" s="6" t="s">
        <v>25</v>
      </c>
      <c r="B23" s="7">
        <v>71900906</v>
      </c>
      <c r="C23" s="8">
        <f t="shared" si="1"/>
        <v>0.019154750915693297</v>
      </c>
      <c r="D23" s="7">
        <v>247456.0361445783</v>
      </c>
      <c r="E23" s="8">
        <f t="shared" si="0"/>
        <v>0.024557652999191992</v>
      </c>
      <c r="F23" s="7">
        <v>108098.80769230769</v>
      </c>
      <c r="G23" s="8">
        <f t="shared" si="2"/>
        <v>0.00532715522113425</v>
      </c>
      <c r="H23" s="7">
        <v>65778.50943396226</v>
      </c>
      <c r="I23" s="8">
        <f t="shared" si="3"/>
        <v>-0.009603036972488876</v>
      </c>
      <c r="J23" s="8"/>
    </row>
    <row r="24" spans="1:10" ht="13.5">
      <c r="A24" s="6" t="s">
        <v>26</v>
      </c>
      <c r="B24" s="7">
        <v>72987888</v>
      </c>
      <c r="C24" s="8">
        <f t="shared" si="1"/>
        <v>0.01511777890531718</v>
      </c>
      <c r="D24" s="7">
        <v>249548.3545816733</v>
      </c>
      <c r="E24" s="8">
        <f t="shared" si="0"/>
        <v>0.008455313799145214</v>
      </c>
      <c r="F24" s="7">
        <v>108178.5</v>
      </c>
      <c r="G24" s="8">
        <f t="shared" si="2"/>
        <v>0.0007372172681048283</v>
      </c>
      <c r="H24" s="7">
        <v>68110.96153846153</v>
      </c>
      <c r="I24" s="8">
        <f t="shared" si="3"/>
        <v>0.03545918149514948</v>
      </c>
      <c r="J24" s="8"/>
    </row>
    <row r="25" spans="1:10" ht="13.5">
      <c r="A25" s="6" t="s">
        <v>27</v>
      </c>
      <c r="B25" s="6">
        <v>73939485</v>
      </c>
      <c r="C25" s="8">
        <f t="shared" si="1"/>
        <v>0.013037738535467636</v>
      </c>
      <c r="D25" s="6">
        <v>253837.752</v>
      </c>
      <c r="E25" s="8">
        <f t="shared" si="0"/>
        <v>0.017188642359582618</v>
      </c>
      <c r="F25" s="6">
        <v>108356.30769230769</v>
      </c>
      <c r="G25" s="8">
        <f t="shared" si="2"/>
        <v>0.0016436509316333225</v>
      </c>
      <c r="H25" s="6">
        <v>68245.75</v>
      </c>
      <c r="I25" s="8">
        <f t="shared" si="3"/>
        <v>0.001978954025811941</v>
      </c>
      <c r="J25" s="8"/>
    </row>
    <row r="26" spans="1:11" ht="13.5">
      <c r="A26" s="6" t="s">
        <v>28</v>
      </c>
      <c r="B26" s="6">
        <v>73175021</v>
      </c>
      <c r="C26" s="8">
        <f t="shared" si="1"/>
        <v>-0.010339049561949198</v>
      </c>
      <c r="D26" s="6">
        <v>251980.704</v>
      </c>
      <c r="E26" s="8">
        <f t="shared" si="0"/>
        <v>-0.007315885778881315</v>
      </c>
      <c r="F26" s="6">
        <v>104670.7</v>
      </c>
      <c r="G26" s="8">
        <f t="shared" si="2"/>
        <v>-0.034013780746142364</v>
      </c>
      <c r="H26" s="6">
        <v>67007.86538461539</v>
      </c>
      <c r="I26" s="8">
        <f t="shared" si="3"/>
        <v>-0.018138633034066043</v>
      </c>
      <c r="J26" s="8"/>
      <c r="K26" s="2">
        <f aca="true" t="shared" si="4" ref="K26:K45">B26/D26</f>
        <v>290.39930374986176</v>
      </c>
    </row>
    <row r="27" spans="1:11" ht="13.5">
      <c r="A27" s="6" t="s">
        <v>29</v>
      </c>
      <c r="B27" s="6">
        <v>72045140</v>
      </c>
      <c r="C27" s="8">
        <f t="shared" si="1"/>
        <v>-0.01544080185504837</v>
      </c>
      <c r="D27" s="6">
        <v>248169.156</v>
      </c>
      <c r="E27" s="8">
        <f t="shared" si="0"/>
        <v>-0.015126348722321215</v>
      </c>
      <c r="F27" s="6">
        <v>103294.82692307692</v>
      </c>
      <c r="G27" s="8">
        <f t="shared" si="2"/>
        <v>-0.013144777639999328</v>
      </c>
      <c r="H27" s="6">
        <v>66214.36</v>
      </c>
      <c r="I27" s="8">
        <f t="shared" si="3"/>
        <v>-0.011841973775179704</v>
      </c>
      <c r="J27" s="8"/>
      <c r="K27" s="2">
        <f t="shared" si="4"/>
        <v>290.3065842718988</v>
      </c>
    </row>
    <row r="28" spans="1:11" ht="13.5">
      <c r="A28" s="6" t="s">
        <v>30</v>
      </c>
      <c r="B28" s="6">
        <v>72446572</v>
      </c>
      <c r="C28" s="8">
        <f t="shared" si="1"/>
        <v>0.0055719511406320255</v>
      </c>
      <c r="D28" s="6">
        <v>248669.16465863455</v>
      </c>
      <c r="E28" s="8">
        <f t="shared" si="0"/>
        <v>0.0020147896970506007</v>
      </c>
      <c r="F28" s="6">
        <v>105762.90566037736</v>
      </c>
      <c r="G28" s="8">
        <f t="shared" si="2"/>
        <v>0.023893536693162742</v>
      </c>
      <c r="H28" s="6">
        <v>70723.41509433962</v>
      </c>
      <c r="I28" s="8">
        <f t="shared" si="3"/>
        <v>0.0680978430409902</v>
      </c>
      <c r="J28" s="8"/>
      <c r="K28" s="2">
        <f t="shared" si="4"/>
        <v>291.3371752362318</v>
      </c>
    </row>
    <row r="29" spans="1:11" ht="13.5">
      <c r="A29" s="6" t="s">
        <v>31</v>
      </c>
      <c r="B29" s="6">
        <v>75871750</v>
      </c>
      <c r="C29" s="8">
        <f t="shared" si="1"/>
        <v>0.04727867593238222</v>
      </c>
      <c r="D29" s="6">
        <v>260543.152</v>
      </c>
      <c r="E29" s="8">
        <f t="shared" si="0"/>
        <v>0.04775013965911579</v>
      </c>
      <c r="F29" s="6">
        <v>109532.98076923077</v>
      </c>
      <c r="G29" s="8">
        <f t="shared" si="2"/>
        <v>0.035646478179786056</v>
      </c>
      <c r="H29" s="6">
        <v>72813.75</v>
      </c>
      <c r="I29" s="8">
        <f t="shared" si="3"/>
        <v>0.029556475784887182</v>
      </c>
      <c r="J29" s="8"/>
      <c r="K29" s="2">
        <f t="shared" si="4"/>
        <v>291.2060801352399</v>
      </c>
    </row>
    <row r="30" spans="1:11" ht="13.5">
      <c r="A30" s="6" t="s">
        <v>32</v>
      </c>
      <c r="B30" s="6">
        <v>75667999</v>
      </c>
      <c r="C30" s="8">
        <f t="shared" si="1"/>
        <v>-0.002685465934290421</v>
      </c>
      <c r="D30" s="6">
        <v>265323.55144032923</v>
      </c>
      <c r="E30" s="8">
        <f t="shared" si="0"/>
        <v>0.018347822246079337</v>
      </c>
      <c r="F30" s="6">
        <v>110777.51923076923</v>
      </c>
      <c r="G30" s="8">
        <f t="shared" si="2"/>
        <v>0.011362225813616122</v>
      </c>
      <c r="H30" s="6">
        <v>74042.38461538461</v>
      </c>
      <c r="I30" s="8">
        <f t="shared" si="3"/>
        <v>0.016873662122670607</v>
      </c>
      <c r="J30" s="8"/>
      <c r="K30" s="2">
        <f t="shared" si="4"/>
        <v>285.1914147433595</v>
      </c>
    </row>
    <row r="31" spans="1:11" ht="13.5">
      <c r="A31" s="6" t="s">
        <v>33</v>
      </c>
      <c r="B31" s="6">
        <v>81364678</v>
      </c>
      <c r="C31" s="8">
        <f t="shared" si="1"/>
        <v>0.07528518099176895</v>
      </c>
      <c r="D31" s="6">
        <v>278683.424</v>
      </c>
      <c r="E31" s="8">
        <f t="shared" si="0"/>
        <v>0.05035313483158843</v>
      </c>
      <c r="F31" s="6">
        <v>118451.82692307692</v>
      </c>
      <c r="G31" s="8">
        <f t="shared" si="2"/>
        <v>0.06927676071460631</v>
      </c>
      <c r="H31" s="6">
        <v>80298.96153846153</v>
      </c>
      <c r="I31" s="8">
        <f t="shared" si="3"/>
        <v>0.08449993818509349</v>
      </c>
      <c r="J31" s="8"/>
      <c r="K31" s="2">
        <f t="shared" si="4"/>
        <v>291.9609527978241</v>
      </c>
    </row>
    <row r="32" spans="1:11" ht="13.5">
      <c r="A32" s="6" t="s">
        <v>34</v>
      </c>
      <c r="B32" s="6">
        <v>91092291</v>
      </c>
      <c r="C32" s="8">
        <f t="shared" si="1"/>
        <v>0.1195557241681704</v>
      </c>
      <c r="D32" s="6">
        <v>310267.8605577689</v>
      </c>
      <c r="E32" s="8">
        <f t="shared" si="0"/>
        <v>0.11333446426210436</v>
      </c>
      <c r="F32" s="6">
        <v>132371.8</v>
      </c>
      <c r="G32" s="8">
        <f t="shared" si="2"/>
        <v>0.11751590024831571</v>
      </c>
      <c r="H32" s="6">
        <v>91161.76923076923</v>
      </c>
      <c r="I32" s="8">
        <f t="shared" si="3"/>
        <v>0.13527955385954327</v>
      </c>
      <c r="J32" s="8"/>
      <c r="K32" s="2">
        <f t="shared" si="4"/>
        <v>293.59241668229276</v>
      </c>
    </row>
    <row r="33" spans="1:11" ht="13.5">
      <c r="A33" s="6" t="s">
        <v>35</v>
      </c>
      <c r="B33" s="6">
        <v>97280846</v>
      </c>
      <c r="C33" s="8">
        <f t="shared" si="1"/>
        <v>0.06793719789087316</v>
      </c>
      <c r="D33" s="6">
        <v>331585.5903614458</v>
      </c>
      <c r="E33" s="8">
        <f t="shared" si="0"/>
        <v>0.06870750249592072</v>
      </c>
      <c r="F33" s="6">
        <v>144831.1320754717</v>
      </c>
      <c r="G33" s="8">
        <f t="shared" si="2"/>
        <v>0.09412376409077838</v>
      </c>
      <c r="H33" s="6">
        <v>103949.46153846153</v>
      </c>
      <c r="I33" s="8">
        <f t="shared" si="3"/>
        <v>0.1402747271756124</v>
      </c>
      <c r="J33" s="8"/>
      <c r="K33" s="2">
        <f t="shared" si="4"/>
        <v>293.3808006975175</v>
      </c>
    </row>
    <row r="34" spans="1:11" ht="13.5">
      <c r="A34" s="6" t="s">
        <v>36</v>
      </c>
      <c r="B34" s="6">
        <v>90796756</v>
      </c>
      <c r="C34" s="8">
        <f t="shared" si="1"/>
        <v>-0.06665330603724395</v>
      </c>
      <c r="D34" s="6">
        <v>310725.18699186994</v>
      </c>
      <c r="E34" s="8">
        <f t="shared" si="0"/>
        <v>-0.06291106723557227</v>
      </c>
      <c r="F34" s="6">
        <v>137107.5576923077</v>
      </c>
      <c r="G34" s="8">
        <f t="shared" si="2"/>
        <v>-0.05332813651652768</v>
      </c>
      <c r="H34" s="6">
        <v>96023.81132075471</v>
      </c>
      <c r="I34" s="8">
        <f t="shared" si="3"/>
        <v>-0.0762452262898381</v>
      </c>
      <c r="J34" s="8"/>
      <c r="K34" s="2">
        <f t="shared" si="4"/>
        <v>292.20919256338135</v>
      </c>
    </row>
    <row r="35" spans="1:11" ht="13.5">
      <c r="A35" s="6" t="s">
        <v>37</v>
      </c>
      <c r="B35" s="6">
        <v>87380764</v>
      </c>
      <c r="C35" s="8">
        <f t="shared" si="1"/>
        <v>-0.03762240139945083</v>
      </c>
      <c r="D35" s="6">
        <v>295158.0850202429</v>
      </c>
      <c r="E35" s="8">
        <f t="shared" si="0"/>
        <v>-0.0500992601286433</v>
      </c>
      <c r="F35" s="6">
        <v>137361.67307692306</v>
      </c>
      <c r="G35" s="8">
        <f t="shared" si="2"/>
        <v>0.001853401729944304</v>
      </c>
      <c r="H35" s="6">
        <v>100847.65384615384</v>
      </c>
      <c r="I35" s="8">
        <f t="shared" si="3"/>
        <v>0.050235899398803685</v>
      </c>
      <c r="J35" s="8"/>
      <c r="K35" s="2">
        <f t="shared" si="4"/>
        <v>296.04733339426275</v>
      </c>
    </row>
    <row r="36" spans="1:11" ht="13.5">
      <c r="A36" s="6" t="s">
        <v>38</v>
      </c>
      <c r="B36" s="6">
        <v>91042192</v>
      </c>
      <c r="C36" s="8">
        <f t="shared" si="1"/>
        <v>0.04190199115219451</v>
      </c>
      <c r="D36" s="6">
        <v>306569.5060728745</v>
      </c>
      <c r="E36" s="8">
        <f t="shared" si="0"/>
        <v>0.038662064946819674</v>
      </c>
      <c r="F36" s="6">
        <v>145394.38461538462</v>
      </c>
      <c r="G36" s="8">
        <f t="shared" si="2"/>
        <v>0.058478550519424743</v>
      </c>
      <c r="H36" s="6">
        <v>104349.57692307692</v>
      </c>
      <c r="I36" s="8">
        <f t="shared" si="3"/>
        <v>0.03472488395481532</v>
      </c>
      <c r="J36" s="8"/>
      <c r="K36" s="2">
        <f t="shared" si="4"/>
        <v>296.97080171554444</v>
      </c>
    </row>
    <row r="37" spans="1:11" ht="13.5">
      <c r="A37" s="6" t="s">
        <v>39</v>
      </c>
      <c r="B37" s="6">
        <v>92756099</v>
      </c>
      <c r="C37" s="8">
        <f t="shared" si="1"/>
        <v>0.01882541448474795</v>
      </c>
      <c r="D37" s="6">
        <v>310716.576</v>
      </c>
      <c r="E37" s="8">
        <f t="shared" si="0"/>
        <v>0.013527339950568207</v>
      </c>
      <c r="F37" s="6">
        <v>150046.24</v>
      </c>
      <c r="G37" s="8">
        <f t="shared" si="2"/>
        <v>0.031994738977856985</v>
      </c>
      <c r="H37" s="6">
        <v>108720.98076923077</v>
      </c>
      <c r="I37" s="8">
        <f t="shared" si="3"/>
        <v>0.04189191729427222</v>
      </c>
      <c r="J37" s="8"/>
      <c r="K37" s="2">
        <f t="shared" si="4"/>
        <v>298.5231756673323</v>
      </c>
    </row>
    <row r="38" spans="1:11" ht="13.5">
      <c r="A38" s="6" t="s">
        <v>40</v>
      </c>
      <c r="B38" s="6">
        <v>96852220</v>
      </c>
      <c r="C38" s="8">
        <f t="shared" si="1"/>
        <v>0.04416012579399231</v>
      </c>
      <c r="D38" s="6">
        <v>322965.08</v>
      </c>
      <c r="E38" s="8">
        <f t="shared" si="0"/>
        <v>0.03942018207615683</v>
      </c>
      <c r="F38" s="6">
        <v>161883.61538461538</v>
      </c>
      <c r="G38" s="8">
        <f t="shared" si="2"/>
        <v>0.0788915162726862</v>
      </c>
      <c r="H38" s="6">
        <v>116479.06</v>
      </c>
      <c r="I38" s="8">
        <f t="shared" si="3"/>
        <v>0.07135770093204363</v>
      </c>
      <c r="J38" s="8"/>
      <c r="K38" s="2">
        <f t="shared" si="4"/>
        <v>299.88449525255174</v>
      </c>
    </row>
    <row r="39" spans="1:11" ht="13.5">
      <c r="A39" s="6" t="s">
        <v>41</v>
      </c>
      <c r="B39" s="6">
        <v>101704381</v>
      </c>
      <c r="C39" s="8">
        <f t="shared" si="1"/>
        <v>0.05009860383169329</v>
      </c>
      <c r="D39" s="6">
        <v>339359</v>
      </c>
      <c r="E39" s="8">
        <f t="shared" si="0"/>
        <v>0.050760658087245725</v>
      </c>
      <c r="F39" s="6">
        <v>172040.03773584907</v>
      </c>
      <c r="G39" s="8">
        <f t="shared" si="2"/>
        <v>0.06273903833382577</v>
      </c>
      <c r="H39" s="6">
        <v>124873.98076923077</v>
      </c>
      <c r="I39" s="8">
        <f t="shared" si="3"/>
        <v>0.07207236020990182</v>
      </c>
      <c r="J39" s="8"/>
      <c r="K39" s="2">
        <f t="shared" si="4"/>
        <v>299.6955466040388</v>
      </c>
    </row>
    <row r="40" spans="1:11" ht="13.5">
      <c r="A40" s="6" t="s">
        <v>42</v>
      </c>
      <c r="B40" s="6">
        <v>107487604</v>
      </c>
      <c r="C40" s="8">
        <f t="shared" si="1"/>
        <v>0.056863066695229225</v>
      </c>
      <c r="D40" s="6">
        <v>357774.71774193546</v>
      </c>
      <c r="E40" s="8">
        <f t="shared" si="0"/>
        <v>0.05426618342797873</v>
      </c>
      <c r="F40" s="6">
        <v>181185.71153846153</v>
      </c>
      <c r="G40" s="8">
        <f aca="true" t="shared" si="5" ref="G40:I45">F40/F39-1</f>
        <v>0.05316014762014154</v>
      </c>
      <c r="H40" s="6">
        <v>132502.37735849057</v>
      </c>
      <c r="I40" s="8">
        <f t="shared" si="5"/>
        <v>0.06108875958200777</v>
      </c>
      <c r="J40" s="8"/>
      <c r="K40" s="2">
        <f t="shared" si="4"/>
        <v>300.43376088282264</v>
      </c>
    </row>
    <row r="41" spans="1:14" ht="13.5">
      <c r="A41" s="6" t="s">
        <v>43</v>
      </c>
      <c r="B41" s="6">
        <v>106874420</v>
      </c>
      <c r="C41" s="8">
        <f t="shared" si="1"/>
        <v>-0.005704695026972573</v>
      </c>
      <c r="D41" s="6">
        <v>356711.84146341466</v>
      </c>
      <c r="E41" s="8">
        <f t="shared" si="0"/>
        <v>-0.002970797615966414</v>
      </c>
      <c r="F41" s="6">
        <v>182770.73076923078</v>
      </c>
      <c r="G41" s="8">
        <f t="shared" si="5"/>
        <v>0.008748036571486484</v>
      </c>
      <c r="H41" s="6">
        <v>130153.11538461539</v>
      </c>
      <c r="I41" s="8">
        <f t="shared" si="5"/>
        <v>-0.017729960931336053</v>
      </c>
      <c r="J41" s="8"/>
      <c r="K41" s="2">
        <f t="shared" si="4"/>
        <v>299.60995845146715</v>
      </c>
      <c r="L41" s="9"/>
      <c r="M41" s="9"/>
      <c r="N41" s="9"/>
    </row>
    <row r="42" spans="1:12" ht="13.5">
      <c r="A42" s="6" t="s">
        <v>44</v>
      </c>
      <c r="B42" s="6">
        <v>101003814</v>
      </c>
      <c r="C42" s="8">
        <f t="shared" si="1"/>
        <v>-0.054929944882975756</v>
      </c>
      <c r="D42" s="6">
        <v>334983.9314516129</v>
      </c>
      <c r="E42" s="8">
        <f t="shared" si="0"/>
        <v>-0.06091165889717243</v>
      </c>
      <c r="F42" s="6">
        <v>175167.15384615384</v>
      </c>
      <c r="G42" s="8">
        <f t="shared" si="5"/>
        <v>-0.041601720861297764</v>
      </c>
      <c r="H42" s="6">
        <v>125275.38461538461</v>
      </c>
      <c r="I42" s="8">
        <f t="shared" si="5"/>
        <v>-0.03747686526608762</v>
      </c>
      <c r="J42" s="8"/>
      <c r="K42" s="2">
        <f t="shared" si="4"/>
        <v>301.51838496345783</v>
      </c>
      <c r="L42" s="9"/>
    </row>
    <row r="43" spans="1:12" ht="13.5">
      <c r="A43" s="6" t="s">
        <v>46</v>
      </c>
      <c r="B43" s="6">
        <v>103713503</v>
      </c>
      <c r="C43" s="8">
        <f t="shared" si="1"/>
        <v>0.02682759088681541</v>
      </c>
      <c r="D43" s="6">
        <v>345256.068</v>
      </c>
      <c r="E43" s="8">
        <f t="shared" si="0"/>
        <v>0.030664565025176005</v>
      </c>
      <c r="F43" s="6">
        <v>173360.92</v>
      </c>
      <c r="G43" s="8">
        <f t="shared" si="5"/>
        <v>-0.010311487093865868</v>
      </c>
      <c r="H43" s="6">
        <v>126427.96153846153</v>
      </c>
      <c r="I43" s="8">
        <f t="shared" si="5"/>
        <v>0.009200346313966712</v>
      </c>
      <c r="J43" s="8"/>
      <c r="K43" s="2">
        <f t="shared" si="4"/>
        <v>300.39588761116283</v>
      </c>
      <c r="L43" s="9"/>
    </row>
    <row r="44" spans="1:12" ht="13.5">
      <c r="A44" s="6" t="s">
        <v>47</v>
      </c>
      <c r="B44" s="6">
        <v>110776960</v>
      </c>
      <c r="C44" s="8">
        <f t="shared" si="1"/>
        <v>0.06810547128082245</v>
      </c>
      <c r="D44" s="6">
        <v>366564.804</v>
      </c>
      <c r="E44" s="8">
        <f t="shared" si="0"/>
        <v>0.06171864298703644</v>
      </c>
      <c r="F44" s="6">
        <v>189967.61538461538</v>
      </c>
      <c r="G44" s="8">
        <f t="shared" si="5"/>
        <v>0.09579261222549684</v>
      </c>
      <c r="H44" s="6">
        <v>138834.08</v>
      </c>
      <c r="I44" s="8">
        <f t="shared" si="5"/>
        <v>0.0981279640245114</v>
      </c>
      <c r="J44" s="8"/>
      <c r="K44" s="2">
        <f t="shared" si="4"/>
        <v>302.20293599163983</v>
      </c>
      <c r="L44" s="9"/>
    </row>
    <row r="45" spans="1:12" ht="13.5">
      <c r="A45" s="6" t="s">
        <v>48</v>
      </c>
      <c r="B45" s="6">
        <v>117815050</v>
      </c>
      <c r="C45" s="8">
        <f t="shared" si="1"/>
        <v>0.06353387924709253</v>
      </c>
      <c r="D45" s="6">
        <v>392292.85020242917</v>
      </c>
      <c r="E45" s="8">
        <f t="shared" si="0"/>
        <v>0.0701868971643802</v>
      </c>
      <c r="F45" s="6">
        <v>202886.5576923077</v>
      </c>
      <c r="G45" s="8">
        <f t="shared" si="5"/>
        <v>0.06800602450863091</v>
      </c>
      <c r="H45" s="6">
        <v>148249.35849056602</v>
      </c>
      <c r="I45" s="8">
        <f t="shared" si="5"/>
        <v>0.06781676725603702</v>
      </c>
      <c r="J45" s="8"/>
      <c r="K45" s="2">
        <f t="shared" si="4"/>
        <v>300.32423466093155</v>
      </c>
      <c r="L45" s="9"/>
    </row>
    <row r="46" spans="1:11" ht="13.5" customHeight="1" thickBot="1">
      <c r="A46" s="2" t="s">
        <v>49</v>
      </c>
      <c r="B46" s="19">
        <v>117073699</v>
      </c>
      <c r="C46" s="20">
        <v>-0.006292498284387271</v>
      </c>
      <c r="D46" s="19">
        <v>399145.7593360996</v>
      </c>
      <c r="E46" s="20">
        <v>0.01746886064870723</v>
      </c>
      <c r="F46" s="19">
        <v>203309.66666666666</v>
      </c>
      <c r="G46" s="20">
        <v>0.002085446069821195</v>
      </c>
      <c r="H46" s="19">
        <v>150599.98039215687</v>
      </c>
      <c r="I46" s="20">
        <v>0.015855865587036666</v>
      </c>
      <c r="J46" s="11"/>
      <c r="K46" s="2">
        <v>293.31064219429277</v>
      </c>
    </row>
    <row r="47" spans="2:10" ht="13.5" customHeight="1">
      <c r="B47" s="10"/>
      <c r="C47" s="11"/>
      <c r="D47" s="10"/>
      <c r="E47" s="11"/>
      <c r="F47" s="10"/>
      <c r="G47" s="11"/>
      <c r="H47" s="10"/>
      <c r="I47" s="11"/>
      <c r="J47" s="11"/>
    </row>
    <row r="48" spans="2:10" ht="13.5" customHeight="1">
      <c r="B48" s="10"/>
      <c r="C48" s="11"/>
      <c r="D48" s="10"/>
      <c r="E48" s="11"/>
      <c r="F48" s="10"/>
      <c r="G48" s="11"/>
      <c r="H48" s="10"/>
      <c r="I48" s="11"/>
      <c r="J48" s="11"/>
    </row>
    <row r="49" spans="2:10" ht="13.5" customHeight="1">
      <c r="B49" s="10"/>
      <c r="C49" s="11"/>
      <c r="D49" s="10"/>
      <c r="E49" s="11"/>
      <c r="F49" s="10"/>
      <c r="G49" s="11"/>
      <c r="H49" s="10"/>
      <c r="I49" s="11"/>
      <c r="J49" s="2"/>
    </row>
    <row r="50" spans="2:10" ht="13.5" customHeight="1">
      <c r="B50" s="10"/>
      <c r="C50" s="11"/>
      <c r="D50" s="10"/>
      <c r="E50" s="11"/>
      <c r="F50" s="10"/>
      <c r="G50" s="11"/>
      <c r="H50" s="10"/>
      <c r="I50" s="11"/>
      <c r="J50" s="2"/>
    </row>
    <row r="51" spans="2:10" ht="13.5" customHeight="1">
      <c r="B51" s="10"/>
      <c r="C51" s="11"/>
      <c r="D51" s="10"/>
      <c r="E51" s="11"/>
      <c r="F51" s="10"/>
      <c r="G51" s="11"/>
      <c r="H51" s="10"/>
      <c r="I51" s="11"/>
      <c r="J51" s="11"/>
    </row>
    <row r="52" spans="2:10" ht="13.5" customHeight="1">
      <c r="B52" s="10"/>
      <c r="C52" s="11"/>
      <c r="D52" s="10"/>
      <c r="E52" s="11"/>
      <c r="F52" s="10"/>
      <c r="G52" s="11"/>
      <c r="H52" s="10"/>
      <c r="I52" s="11"/>
      <c r="J52" s="11"/>
    </row>
    <row r="53" spans="3:10" ht="13.5" customHeight="1">
      <c r="C53" s="11"/>
      <c r="D53" s="10"/>
      <c r="E53" s="11"/>
      <c r="F53" s="10"/>
      <c r="G53" s="11"/>
      <c r="H53" s="10"/>
      <c r="I53" s="11"/>
      <c r="J53" s="11"/>
    </row>
    <row r="54" spans="2:10" ht="13.5" customHeight="1">
      <c r="B54" s="10"/>
      <c r="C54" s="11"/>
      <c r="D54" s="10"/>
      <c r="E54" s="11"/>
      <c r="F54" s="10"/>
      <c r="G54" s="11"/>
      <c r="H54" s="10"/>
      <c r="I54" s="11"/>
      <c r="J54" s="11"/>
    </row>
    <row r="55" spans="2:10" ht="13.5" customHeight="1">
      <c r="B55" s="10"/>
      <c r="C55" s="11"/>
      <c r="D55" s="10"/>
      <c r="E55" s="11"/>
      <c r="F55" s="10"/>
      <c r="G55" s="11"/>
      <c r="H55" s="10"/>
      <c r="I55" s="11"/>
      <c r="J55" s="11"/>
    </row>
    <row r="56" spans="2:10" ht="12" customHeight="1">
      <c r="B56" s="12"/>
      <c r="C56" s="11"/>
      <c r="D56" s="12"/>
      <c r="E56" s="11"/>
      <c r="F56" s="12"/>
      <c r="G56" s="11"/>
      <c r="H56" s="12"/>
      <c r="I56" s="11"/>
      <c r="J56" s="11"/>
    </row>
    <row r="58" spans="1:10" ht="13.5">
      <c r="A58" s="13"/>
      <c r="B58" s="13"/>
      <c r="C58" s="14"/>
      <c r="D58" s="13"/>
      <c r="E58" s="14"/>
      <c r="F58" s="13"/>
      <c r="G58" s="14"/>
      <c r="H58" s="13"/>
      <c r="I58" s="14"/>
      <c r="J58" s="14"/>
    </row>
    <row r="59" spans="1:8" ht="13.5">
      <c r="A59" s="4"/>
      <c r="B59" s="15"/>
      <c r="D59" s="15"/>
      <c r="F59" s="15"/>
      <c r="H59" s="15"/>
    </row>
    <row r="60" spans="1:10" ht="13.5">
      <c r="A60" s="4"/>
      <c r="B60" s="15"/>
      <c r="C60" s="16"/>
      <c r="D60" s="15"/>
      <c r="E60" s="16"/>
      <c r="F60" s="15"/>
      <c r="G60" s="16"/>
      <c r="H60" s="15"/>
      <c r="I60" s="16"/>
      <c r="J60" s="16"/>
    </row>
    <row r="61" spans="1:10" ht="13.5">
      <c r="A61" s="4"/>
      <c r="B61" s="15"/>
      <c r="C61" s="16"/>
      <c r="D61" s="15"/>
      <c r="E61" s="16"/>
      <c r="F61" s="15"/>
      <c r="G61" s="16"/>
      <c r="H61" s="15"/>
      <c r="I61" s="16"/>
      <c r="J61" s="16"/>
    </row>
    <row r="62" spans="1:10" ht="13.5">
      <c r="A62" s="4"/>
      <c r="B62" s="15"/>
      <c r="C62" s="16"/>
      <c r="D62" s="15"/>
      <c r="E62" s="16"/>
      <c r="F62" s="15"/>
      <c r="G62" s="16"/>
      <c r="H62" s="15"/>
      <c r="I62" s="16"/>
      <c r="J62" s="16"/>
    </row>
    <row r="63" spans="1:10" ht="13.5">
      <c r="A63" s="4"/>
      <c r="B63" s="15"/>
      <c r="C63" s="16"/>
      <c r="D63" s="15"/>
      <c r="E63" s="16"/>
      <c r="F63" s="15"/>
      <c r="G63" s="16"/>
      <c r="H63" s="15"/>
      <c r="I63" s="16"/>
      <c r="J63" s="16"/>
    </row>
    <row r="64" spans="1:10" ht="13.5">
      <c r="A64" s="4"/>
      <c r="B64" s="15"/>
      <c r="C64" s="16"/>
      <c r="D64" s="15"/>
      <c r="E64" s="16"/>
      <c r="F64" s="15"/>
      <c r="G64" s="16"/>
      <c r="H64" s="15"/>
      <c r="I64" s="16"/>
      <c r="J64" s="16"/>
    </row>
    <row r="65" spans="1:10" ht="13.5">
      <c r="A65" s="4"/>
      <c r="B65" s="15"/>
      <c r="C65" s="16"/>
      <c r="D65" s="15"/>
      <c r="E65" s="16"/>
      <c r="F65" s="15"/>
      <c r="G65" s="16"/>
      <c r="H65" s="15"/>
      <c r="I65" s="16"/>
      <c r="J65" s="16"/>
    </row>
    <row r="66" spans="1:10" ht="13.5">
      <c r="A66" s="4"/>
      <c r="B66" s="15"/>
      <c r="C66" s="16"/>
      <c r="D66" s="15"/>
      <c r="E66" s="16"/>
      <c r="F66" s="15"/>
      <c r="G66" s="16"/>
      <c r="H66" s="15"/>
      <c r="I66" s="16"/>
      <c r="J66" s="16"/>
    </row>
    <row r="67" spans="1:10" ht="13.5">
      <c r="A67" s="4"/>
      <c r="B67" s="15"/>
      <c r="C67" s="16"/>
      <c r="D67" s="15"/>
      <c r="E67" s="16"/>
      <c r="F67" s="15"/>
      <c r="G67" s="16"/>
      <c r="H67" s="15"/>
      <c r="I67" s="16"/>
      <c r="J67" s="16"/>
    </row>
    <row r="68" spans="1:10" ht="13.5">
      <c r="A68" s="4"/>
      <c r="B68" s="15"/>
      <c r="C68" s="16"/>
      <c r="D68" s="15"/>
      <c r="E68" s="16"/>
      <c r="F68" s="15"/>
      <c r="G68" s="16"/>
      <c r="H68" s="15"/>
      <c r="I68" s="16"/>
      <c r="J68" s="16"/>
    </row>
    <row r="69" spans="1:10" ht="13.5">
      <c r="A69" s="4"/>
      <c r="B69" s="15"/>
      <c r="C69" s="16"/>
      <c r="D69" s="15"/>
      <c r="E69" s="16"/>
      <c r="F69" s="15"/>
      <c r="G69" s="16"/>
      <c r="H69" s="15"/>
      <c r="I69" s="16"/>
      <c r="J69" s="16"/>
    </row>
    <row r="70" spans="1:10" ht="13.5">
      <c r="A70" s="4"/>
      <c r="B70" s="15"/>
      <c r="C70" s="17"/>
      <c r="D70" s="15"/>
      <c r="E70" s="17"/>
      <c r="F70" s="15"/>
      <c r="G70" s="17"/>
      <c r="H70" s="15"/>
      <c r="I70" s="17"/>
      <c r="J70" s="17"/>
    </row>
  </sheetData>
  <sheetProtection/>
  <printOptions/>
  <pageMargins left="1" right="1" top="1" bottom="1" header="0.5" footer="0.5"/>
  <pageSetup fitToHeight="1" fitToWidth="1" horizontalDpi="600" verticalDpi="600" orientation="portrait" r:id="rId3"/>
  <headerFooter alignWithMargins="0">
    <oddFooter>&amp;L&amp;"Century Gothic,Regular"&amp;8G:\FIN\DataRequests\Ridership\&amp;F&amp;R&amp;"Century Gothic,Regular"&amp;8&amp;D
Financial Planning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Area Rapid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Herhold</dc:creator>
  <cp:keywords/>
  <dc:description/>
  <cp:lastModifiedBy>DGonzal</cp:lastModifiedBy>
  <cp:lastPrinted>2010-11-23T19:09:14Z</cp:lastPrinted>
  <dcterms:created xsi:type="dcterms:W3CDTF">1999-08-18T15:00:09Z</dcterms:created>
  <dcterms:modified xsi:type="dcterms:W3CDTF">2014-08-12T18:16:57Z</dcterms:modified>
  <cp:category/>
  <cp:version/>
  <cp:contentType/>
  <cp:contentStatus/>
</cp:coreProperties>
</file>