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sfbartd.sharepoint.com/sites/RE_PD/Shared Documents/Property_Development/1-Alameda County/Ashby/06 Developer Solicitation/RFP/Draft RFP &amp; Exhibits/Attachments/"/>
    </mc:Choice>
  </mc:AlternateContent>
  <xr:revisionPtr revIDLastSave="20" documentId="8_{C67D0560-5178-4724-8F00-2902FECE4E8E}" xr6:coauthVersionLast="47" xr6:coauthVersionMax="47" xr10:uidLastSave="{17E3E483-7F1E-4C5B-B323-7F3409761C6E}"/>
  <bookViews>
    <workbookView xWindow="-108" yWindow="-108" windowWidth="46296" windowHeight="18816" firstSheet="1" activeTab="9" xr2:uid="{00000000-000D-0000-FFFF-FFFF00000000}"/>
  </bookViews>
  <sheets>
    <sheet name="Att 9A Summary Instructions" sheetId="7" r:id="rId1"/>
    <sheet name="Att 9A Summary Template" sheetId="6" r:id="rId2"/>
    <sheet name="Att 9B ProFormaInstructions" sheetId="2" r:id="rId3"/>
    <sheet name="Att 9B ProFormaTemplate" sheetId="5" r:id="rId4"/>
    <sheet name="Att 9B Example" sheetId="12" r:id="rId5"/>
    <sheet name="Att 9C BARTFin Instructions" sheetId="11" r:id="rId6"/>
    <sheet name="Att 9C BART Financial Offer" sheetId="10" r:id="rId7"/>
    <sheet name="Att 9D Discount Instructions" sheetId="14" r:id="rId8"/>
    <sheet name="Att 9D Land Discount Proposal" sheetId="15" r:id="rId9"/>
    <sheet name="Att 9D Example" sheetId="16" r:id="rId10"/>
  </sheets>
  <definedNames>
    <definedName name="_xlnm.Print_Area" localSheetId="1">'Att 9A Summary Template'!$A$1:$N$53</definedName>
    <definedName name="_xlnm.Print_Area" localSheetId="4">'Att 9B Example'!$A$1:$N$82</definedName>
    <definedName name="_xlnm.Print_Area" localSheetId="3">'Att 9B ProFormaTemplate'!$A$1:$N$82</definedName>
    <definedName name="_xlnm.Print_Area" localSheetId="6">'Att 9C BART Financial Offer'!$A$1:$H$13</definedName>
    <definedName name="_xlnm.Print_Area" localSheetId="5">'Att 9C BARTFin Instructions'!$A$1:$H$3</definedName>
    <definedName name="_xlnm.Print_Titles" localSheetId="1">'Att 9A Summary Template'!$A:$G</definedName>
    <definedName name="_xlnm.Print_Titles" localSheetId="4">'Att 9B Example'!$A:$C</definedName>
    <definedName name="_xlnm.Print_Titles" localSheetId="3">'Att 9B ProFormaTemplate'!$A:$C</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2" l="1"/>
  <c r="F10" i="16"/>
  <c r="D10" i="16"/>
  <c r="E10" i="16" s="1"/>
  <c r="C10" i="16"/>
  <c r="B10" i="16"/>
  <c r="J9" i="16"/>
  <c r="G9" i="16"/>
  <c r="H9" i="16" s="1"/>
  <c r="J8" i="16"/>
  <c r="G8" i="16"/>
  <c r="H8" i="16" s="1"/>
  <c r="J7" i="16"/>
  <c r="G7" i="16"/>
  <c r="H7" i="16" s="1"/>
  <c r="F10" i="15"/>
  <c r="D10" i="15"/>
  <c r="G10" i="15" s="1"/>
  <c r="C10" i="15"/>
  <c r="B10" i="15"/>
  <c r="J9" i="15"/>
  <c r="G9" i="15"/>
  <c r="H9" i="15" s="1"/>
  <c r="J8" i="15"/>
  <c r="G8" i="15"/>
  <c r="H8" i="15" s="1"/>
  <c r="J7" i="15"/>
  <c r="J10" i="15" s="1"/>
  <c r="I10" i="15" s="1"/>
  <c r="G7" i="15"/>
  <c r="H7" i="15" s="1"/>
  <c r="G23" i="12"/>
  <c r="H23" i="12" s="1"/>
  <c r="I23" i="12" s="1"/>
  <c r="J23" i="12" s="1"/>
  <c r="K23" i="12" s="1"/>
  <c r="L23" i="12" s="1"/>
  <c r="M23" i="12" s="1"/>
  <c r="N23" i="12" s="1"/>
  <c r="N24" i="12" s="1"/>
  <c r="F23" i="12"/>
  <c r="G62" i="12"/>
  <c r="G68" i="12" s="1"/>
  <c r="H62" i="12"/>
  <c r="H68" i="12" s="1"/>
  <c r="I62" i="12"/>
  <c r="J62" i="12"/>
  <c r="K62" i="12"/>
  <c r="K68" i="12" s="1"/>
  <c r="L62" i="12"/>
  <c r="M62" i="12"/>
  <c r="N62" i="12"/>
  <c r="F62" i="12"/>
  <c r="F68" i="12" s="1"/>
  <c r="I68" i="12"/>
  <c r="M68" i="12"/>
  <c r="N68" i="12"/>
  <c r="E62" i="12"/>
  <c r="E51" i="12"/>
  <c r="F36" i="12"/>
  <c r="G36" i="12" s="1"/>
  <c r="H36" i="12" s="1"/>
  <c r="I36" i="12" s="1"/>
  <c r="J36" i="12" s="1"/>
  <c r="K36" i="12" s="1"/>
  <c r="L36" i="12" s="1"/>
  <c r="M36" i="12" s="1"/>
  <c r="N36" i="12" s="1"/>
  <c r="N37" i="12" s="1"/>
  <c r="D37" i="12" s="1"/>
  <c r="F32" i="12"/>
  <c r="G32" i="12" s="1"/>
  <c r="G31" i="12"/>
  <c r="H31" i="12" s="1"/>
  <c r="I31" i="12" s="1"/>
  <c r="J31" i="12" s="1"/>
  <c r="K31" i="12" s="1"/>
  <c r="L31" i="12" s="1"/>
  <c r="M31" i="12" s="1"/>
  <c r="N31" i="12" s="1"/>
  <c r="F31" i="12"/>
  <c r="G29" i="12"/>
  <c r="H29" i="12" s="1"/>
  <c r="I29" i="12" s="1"/>
  <c r="J29" i="12" s="1"/>
  <c r="K29" i="12" s="1"/>
  <c r="L29" i="12" s="1"/>
  <c r="M29" i="12" s="1"/>
  <c r="N29" i="12" s="1"/>
  <c r="F29" i="12"/>
  <c r="F28" i="12"/>
  <c r="G28" i="12" s="1"/>
  <c r="H28" i="12" s="1"/>
  <c r="I28" i="12" s="1"/>
  <c r="J28" i="12" s="1"/>
  <c r="K28" i="12" s="1"/>
  <c r="L28" i="12" s="1"/>
  <c r="M28" i="12" s="1"/>
  <c r="N28" i="12" s="1"/>
  <c r="F26" i="12"/>
  <c r="G26" i="12" s="1"/>
  <c r="H26" i="12" s="1"/>
  <c r="I26" i="12" s="1"/>
  <c r="J26" i="12" s="1"/>
  <c r="K26" i="12" s="1"/>
  <c r="L26" i="12" s="1"/>
  <c r="M26" i="12" s="1"/>
  <c r="N26" i="12" s="1"/>
  <c r="N27" i="12" s="1"/>
  <c r="D27" i="12" s="1"/>
  <c r="G25" i="12"/>
  <c r="H25" i="12"/>
  <c r="I25" i="12"/>
  <c r="J25" i="12"/>
  <c r="K25" i="12"/>
  <c r="L25" i="12"/>
  <c r="M25" i="12"/>
  <c r="N25" i="12"/>
  <c r="F25" i="12"/>
  <c r="G22" i="12"/>
  <c r="I22" i="12"/>
  <c r="J22" i="12"/>
  <c r="K22" i="12"/>
  <c r="L22" i="12"/>
  <c r="M22" i="12"/>
  <c r="N22" i="12"/>
  <c r="F22" i="12"/>
  <c r="E38" i="12"/>
  <c r="E39" i="12" s="1"/>
  <c r="C23" i="6"/>
  <c r="C32" i="6"/>
  <c r="D18" i="12"/>
  <c r="D18" i="5"/>
  <c r="D78" i="12"/>
  <c r="D71" i="12"/>
  <c r="D70" i="12"/>
  <c r="L68" i="12"/>
  <c r="J68" i="12"/>
  <c r="E68" i="12"/>
  <c r="E69" i="12" s="1"/>
  <c r="D67" i="12"/>
  <c r="D66" i="12"/>
  <c r="D64" i="12"/>
  <c r="D63" i="12"/>
  <c r="D60" i="12"/>
  <c r="D59" i="12"/>
  <c r="D58" i="12"/>
  <c r="D57" i="12"/>
  <c r="D56" i="12"/>
  <c r="D55" i="12"/>
  <c r="D53" i="12"/>
  <c r="N52" i="12"/>
  <c r="D52" i="12" s="1"/>
  <c r="D51" i="12"/>
  <c r="D46" i="12"/>
  <c r="N44" i="12"/>
  <c r="M44" i="12"/>
  <c r="L44" i="12"/>
  <c r="K44" i="12"/>
  <c r="J44" i="12"/>
  <c r="I44" i="12"/>
  <c r="H44" i="12"/>
  <c r="G44" i="12"/>
  <c r="F44" i="12"/>
  <c r="E44" i="12"/>
  <c r="D43" i="12"/>
  <c r="D42" i="12"/>
  <c r="N35" i="12"/>
  <c r="D35" i="12" s="1"/>
  <c r="D34" i="12"/>
  <c r="D17" i="12"/>
  <c r="D16" i="12"/>
  <c r="D15" i="12"/>
  <c r="D14" i="12"/>
  <c r="D13" i="12"/>
  <c r="D12" i="12"/>
  <c r="D11" i="12"/>
  <c r="D10" i="12"/>
  <c r="D9" i="12"/>
  <c r="D8" i="12"/>
  <c r="F5" i="12"/>
  <c r="G5" i="12" s="1"/>
  <c r="F68" i="5"/>
  <c r="N52" i="5"/>
  <c r="F44" i="5"/>
  <c r="M38" i="5"/>
  <c r="E38" i="5"/>
  <c r="N37" i="5"/>
  <c r="N35" i="5"/>
  <c r="N33" i="5"/>
  <c r="N30" i="5"/>
  <c r="N27" i="5"/>
  <c r="N24" i="5"/>
  <c r="D58" i="5"/>
  <c r="D32" i="5"/>
  <c r="D13" i="5"/>
  <c r="C22" i="6" s="1"/>
  <c r="D14" i="5"/>
  <c r="D8" i="5"/>
  <c r="L15" i="6"/>
  <c r="K15" i="6"/>
  <c r="L10" i="6"/>
  <c r="L11" i="6"/>
  <c r="L12" i="6"/>
  <c r="L9" i="6"/>
  <c r="I13" i="6"/>
  <c r="H13" i="6" s="1"/>
  <c r="G13" i="6"/>
  <c r="F13" i="6" s="1"/>
  <c r="E13" i="6"/>
  <c r="D13" i="6" s="1"/>
  <c r="C13" i="6"/>
  <c r="B13" i="6" s="1"/>
  <c r="D25" i="12" l="1"/>
  <c r="N38" i="5"/>
  <c r="E48" i="12"/>
  <c r="J10" i="16"/>
  <c r="I10" i="16" s="1"/>
  <c r="H10" i="15"/>
  <c r="G10" i="16"/>
  <c r="H10" i="16" s="1"/>
  <c r="E10" i="15"/>
  <c r="D44" i="12"/>
  <c r="D62" i="12"/>
  <c r="D36" i="12"/>
  <c r="H32" i="12"/>
  <c r="I32" i="12" s="1"/>
  <c r="J32" i="12" s="1"/>
  <c r="K32" i="12" s="1"/>
  <c r="L32" i="12" s="1"/>
  <c r="M32" i="12" s="1"/>
  <c r="N32" i="12" s="1"/>
  <c r="N33" i="12"/>
  <c r="D33" i="12" s="1"/>
  <c r="D31" i="12"/>
  <c r="N30" i="12"/>
  <c r="D30" i="12" s="1"/>
  <c r="D28" i="12"/>
  <c r="G38" i="12"/>
  <c r="G39" i="12" s="1"/>
  <c r="G48" i="12" s="1"/>
  <c r="I38" i="12"/>
  <c r="D26" i="12"/>
  <c r="K38" i="12"/>
  <c r="J38" i="12"/>
  <c r="F38" i="12"/>
  <c r="F39" i="12" s="1"/>
  <c r="F48" i="12" s="1"/>
  <c r="D22" i="12"/>
  <c r="D68" i="12"/>
  <c r="H5" i="12"/>
  <c r="I5" i="12" s="1"/>
  <c r="J5" i="12" s="1"/>
  <c r="K5" i="12" s="1"/>
  <c r="K69" i="12" s="1"/>
  <c r="K73" i="12" s="1"/>
  <c r="G69" i="12"/>
  <c r="G73" i="12" s="1"/>
  <c r="F69" i="12"/>
  <c r="F73" i="12" s="1"/>
  <c r="E73" i="12"/>
  <c r="L13" i="6"/>
  <c r="C17" i="6"/>
  <c r="C18" i="6" s="1"/>
  <c r="G17" i="6"/>
  <c r="G18" i="6" s="1"/>
  <c r="I17" i="6"/>
  <c r="I18" i="6" s="1"/>
  <c r="E17" i="6"/>
  <c r="E18" i="6" s="1"/>
  <c r="K13" i="6"/>
  <c r="J13" i="6" s="1"/>
  <c r="F5" i="5"/>
  <c r="G5" i="5" s="1"/>
  <c r="H5" i="5" s="1"/>
  <c r="I5" i="5" s="1"/>
  <c r="J5" i="5" s="1"/>
  <c r="K5" i="5" s="1"/>
  <c r="L5" i="5" s="1"/>
  <c r="M5" i="5" s="1"/>
  <c r="N5" i="5" s="1"/>
  <c r="H38" i="12" l="1"/>
  <c r="G76" i="12"/>
  <c r="G79" i="12" s="1"/>
  <c r="D32" i="12"/>
  <c r="D29" i="12"/>
  <c r="L38" i="12"/>
  <c r="F76" i="12"/>
  <c r="F79" i="12" s="1"/>
  <c r="E76" i="12"/>
  <c r="H69" i="12"/>
  <c r="H39" i="12"/>
  <c r="H48" i="12" s="1"/>
  <c r="J69" i="12"/>
  <c r="J73" i="12" s="1"/>
  <c r="I69" i="12"/>
  <c r="I73" i="12" s="1"/>
  <c r="J39" i="12"/>
  <c r="J48" i="12" s="1"/>
  <c r="K39" i="12"/>
  <c r="K48" i="12" s="1"/>
  <c r="K76" i="12" s="1"/>
  <c r="L5" i="12"/>
  <c r="I39" i="12"/>
  <c r="I48" i="12" s="1"/>
  <c r="K17" i="6"/>
  <c r="K18" i="6" s="1"/>
  <c r="L17" i="6"/>
  <c r="L18" i="6" s="1"/>
  <c r="D30" i="5"/>
  <c r="D33" i="5"/>
  <c r="D35" i="5"/>
  <c r="L38" i="5"/>
  <c r="L39" i="5" s="1"/>
  <c r="D34" i="5"/>
  <c r="D26" i="5"/>
  <c r="D78" i="5"/>
  <c r="D71" i="5"/>
  <c r="D67" i="5"/>
  <c r="N68" i="5"/>
  <c r="N69" i="5" s="1"/>
  <c r="L68" i="5"/>
  <c r="L69" i="5" s="1"/>
  <c r="J68" i="5"/>
  <c r="J69" i="5" s="1"/>
  <c r="H68" i="5"/>
  <c r="H69" i="5" s="1"/>
  <c r="M68" i="5"/>
  <c r="M69" i="5" s="1"/>
  <c r="K68" i="5"/>
  <c r="K69" i="5" s="1"/>
  <c r="E68" i="5"/>
  <c r="E69" i="5" s="1"/>
  <c r="D64" i="5"/>
  <c r="D63" i="5"/>
  <c r="C42" i="6" s="1"/>
  <c r="D60" i="5"/>
  <c r="C43" i="6" s="1"/>
  <c r="D59" i="5"/>
  <c r="D57" i="5"/>
  <c r="C50" i="6" s="1"/>
  <c r="D56" i="5"/>
  <c r="C49" i="6" s="1"/>
  <c r="D55" i="5"/>
  <c r="C48" i="6" s="1"/>
  <c r="D53" i="5"/>
  <c r="D52" i="5"/>
  <c r="D51" i="5"/>
  <c r="D46" i="5"/>
  <c r="C38" i="6" s="1"/>
  <c r="N44" i="5"/>
  <c r="M44" i="5"/>
  <c r="L44" i="5"/>
  <c r="K44" i="5"/>
  <c r="J44" i="5"/>
  <c r="I44" i="5"/>
  <c r="H44" i="5"/>
  <c r="G44" i="5"/>
  <c r="E44" i="5"/>
  <c r="D43" i="5"/>
  <c r="C37" i="6" s="1"/>
  <c r="D42" i="5"/>
  <c r="C36" i="6" s="1"/>
  <c r="D37" i="5"/>
  <c r="G38" i="5"/>
  <c r="G39" i="5" s="1"/>
  <c r="D27" i="5"/>
  <c r="D25" i="5"/>
  <c r="D24" i="5"/>
  <c r="K38" i="5"/>
  <c r="K39" i="5" s="1"/>
  <c r="H38" i="5"/>
  <c r="H39" i="5" s="1"/>
  <c r="I38" i="5"/>
  <c r="I39" i="5" s="1"/>
  <c r="F38" i="5"/>
  <c r="F39" i="5" s="1"/>
  <c r="D22" i="5"/>
  <c r="D17" i="5"/>
  <c r="C31" i="6" s="1"/>
  <c r="C33" i="6" s="1"/>
  <c r="D16" i="5"/>
  <c r="C25" i="6" s="1"/>
  <c r="D15" i="5"/>
  <c r="C24" i="6" s="1"/>
  <c r="D12" i="5"/>
  <c r="C21" i="6" s="1"/>
  <c r="D11" i="5"/>
  <c r="D10" i="5"/>
  <c r="D9" i="5"/>
  <c r="C26" i="6" l="1"/>
  <c r="K79" i="12"/>
  <c r="I76" i="12"/>
  <c r="I79" i="12" s="1"/>
  <c r="M38" i="12"/>
  <c r="D23" i="12"/>
  <c r="L48" i="5"/>
  <c r="J76" i="12"/>
  <c r="J79" i="12" s="1"/>
  <c r="L39" i="12"/>
  <c r="L48" i="12" s="1"/>
  <c r="M5" i="12"/>
  <c r="L69" i="12"/>
  <c r="L73" i="12" s="1"/>
  <c r="H73" i="12"/>
  <c r="E79" i="12"/>
  <c r="C41" i="6"/>
  <c r="C44" i="6" s="1"/>
  <c r="C51" i="6"/>
  <c r="D36" i="5"/>
  <c r="D23" i="5"/>
  <c r="M39" i="5"/>
  <c r="M48" i="5" s="1"/>
  <c r="D28" i="5"/>
  <c r="D29" i="5"/>
  <c r="I68" i="5"/>
  <c r="I69" i="5" s="1"/>
  <c r="I73" i="5" s="1"/>
  <c r="D31" i="5"/>
  <c r="J38" i="5"/>
  <c r="J39" i="5" s="1"/>
  <c r="J48" i="5" s="1"/>
  <c r="D66" i="5"/>
  <c r="N39" i="5"/>
  <c r="N48" i="5" s="1"/>
  <c r="D62" i="5"/>
  <c r="G68" i="5"/>
  <c r="G69" i="5" s="1"/>
  <c r="I48" i="5"/>
  <c r="N73" i="5"/>
  <c r="F48" i="5"/>
  <c r="M73" i="5"/>
  <c r="J73" i="5"/>
  <c r="G48" i="5"/>
  <c r="K48" i="5"/>
  <c r="H73" i="5"/>
  <c r="L73" i="5"/>
  <c r="H48" i="5"/>
  <c r="K73" i="5"/>
  <c r="D44" i="5"/>
  <c r="C39" i="6" s="1"/>
  <c r="F69" i="5"/>
  <c r="D24" i="12" l="1"/>
  <c r="H76" i="12"/>
  <c r="M69" i="12"/>
  <c r="N5" i="12"/>
  <c r="M39" i="12"/>
  <c r="L76" i="12"/>
  <c r="C53" i="6"/>
  <c r="L76" i="5"/>
  <c r="L79" i="5" s="1"/>
  <c r="G73" i="5"/>
  <c r="E39" i="5"/>
  <c r="E48" i="5" s="1"/>
  <c r="D38" i="5"/>
  <c r="H76" i="5"/>
  <c r="H79" i="5" s="1"/>
  <c r="N76" i="5"/>
  <c r="N79" i="5" s="1"/>
  <c r="E73" i="5"/>
  <c r="D69" i="5"/>
  <c r="F73" i="5"/>
  <c r="F76" i="5" s="1"/>
  <c r="F79" i="5" s="1"/>
  <c r="K76" i="5"/>
  <c r="K79" i="5" s="1"/>
  <c r="J76" i="5"/>
  <c r="J79" i="5" s="1"/>
  <c r="M76" i="5"/>
  <c r="M79" i="5" s="1"/>
  <c r="D68" i="5"/>
  <c r="I76" i="5"/>
  <c r="I79" i="5" s="1"/>
  <c r="L79" i="12" l="1"/>
  <c r="N38" i="12"/>
  <c r="D38" i="12" s="1"/>
  <c r="G76" i="5"/>
  <c r="G79" i="5" s="1"/>
  <c r="M48" i="12"/>
  <c r="N69" i="12"/>
  <c r="N73" i="12" s="1"/>
  <c r="M73" i="12"/>
  <c r="H79" i="12"/>
  <c r="E76" i="5"/>
  <c r="D70" i="5"/>
  <c r="D73" i="5"/>
  <c r="D39" i="5"/>
  <c r="N39" i="12" l="1"/>
  <c r="N48" i="12" s="1"/>
  <c r="N76" i="12" s="1"/>
  <c r="N79" i="12" s="1"/>
  <c r="D69" i="12"/>
  <c r="D73" i="12"/>
  <c r="M76" i="12"/>
  <c r="D48" i="5"/>
  <c r="D77" i="12" l="1"/>
  <c r="D48" i="12"/>
  <c r="D39" i="12"/>
  <c r="M79" i="12"/>
  <c r="D76" i="12"/>
  <c r="D76" i="5"/>
  <c r="D77" i="5"/>
  <c r="E79" i="5"/>
  <c r="D80" i="12" l="1"/>
  <c r="D79" i="12"/>
  <c r="D80" i="5"/>
  <c r="D79" i="5"/>
</calcChain>
</file>

<file path=xl/sharedStrings.xml><?xml version="1.0" encoding="utf-8"?>
<sst xmlns="http://schemas.openxmlformats.org/spreadsheetml/2006/main" count="341" uniqueCount="201">
  <si>
    <t>If you have added line items to the Pro Forma template that you believe should be captured on the Summary sheet, please add corresponding line items to the Summary sheet.</t>
  </si>
  <si>
    <t>Project Summary</t>
  </si>
  <si>
    <t>Developer Team Name</t>
  </si>
  <si>
    <t>Item</t>
  </si>
  <si>
    <t>Total Amount</t>
  </si>
  <si>
    <t>PROJECT DESCRIPTION</t>
  </si>
  <si>
    <t>Units</t>
  </si>
  <si>
    <t>Studio</t>
  </si>
  <si>
    <t>1 BR</t>
  </si>
  <si>
    <t>2 BR</t>
  </si>
  <si>
    <t>3+ BR</t>
  </si>
  <si>
    <t>Total</t>
  </si>
  <si>
    <t>Total Housing Units</t>
  </si>
  <si>
    <t>Special Needs Served</t>
  </si>
  <si>
    <t>Extremely Low Income (&lt;30% AMI)</t>
  </si>
  <si>
    <t>Very Low Income (30-49% AMI)</t>
  </si>
  <si>
    <t>Low Income (50-79% AMI)</t>
  </si>
  <si>
    <t>Moderate Income (80-120% AMI)</t>
  </si>
  <si>
    <t>Market-Rate Office SqFt</t>
  </si>
  <si>
    <t>Below-Market-Rate Office SqFt</t>
  </si>
  <si>
    <t>Proposed Rent  in $ and as % of Market-Rate</t>
  </si>
  <si>
    <t>Total Percent Below-Market-Rate</t>
  </si>
  <si>
    <t>Other Uses (describe)</t>
  </si>
  <si>
    <t>EXTERNAL FUNDING ASSUMPTIONS</t>
  </si>
  <si>
    <t>Description</t>
  </si>
  <si>
    <t>(Source 1, please describe)</t>
  </si>
  <si>
    <t xml:space="preserve">(Source 2, please describe) </t>
  </si>
  <si>
    <t>Other Funding Sources (describe)</t>
  </si>
  <si>
    <t>Total External Funding Assumed</t>
  </si>
  <si>
    <t>Demolition/Deconstruction</t>
  </si>
  <si>
    <t>Additional Costs for Underground Conditions</t>
  </si>
  <si>
    <t>Other (describe)</t>
  </si>
  <si>
    <t>Total, Extraordinary Project Costs (estimated)</t>
  </si>
  <si>
    <t>Cost to Project</t>
  </si>
  <si>
    <t>Community Benefits Assumptions</t>
  </si>
  <si>
    <t xml:space="preserve">Affordable Housing </t>
  </si>
  <si>
    <t>Plazas/Open Space</t>
  </si>
  <si>
    <t>Streetscape/Pedestrian Improvements</t>
  </si>
  <si>
    <t>Public Art</t>
  </si>
  <si>
    <t>Total, Community Benefits Costs (estimated)</t>
  </si>
  <si>
    <t>GENERAL</t>
  </si>
  <si>
    <t xml:space="preserve">1.  The pro forma template is provided to assist respondents in organizing their financial offers and to allow BART to review proposals in the most comparable manner possible.  The template reflects an "unleveraged" pro forma, meaning that it does not specifically request information regarding the amount or sources of equity and debt financing, nor the expected rates of return for individual financing partners.  Rather, the template reflects the economics of the project overall, including the timing and amount of costs and revenues and the level of revenue that is foreseen for BART while yielding an appropriate blended return for the developers and various financial partners.  </t>
  </si>
  <si>
    <t>2.  The template is set up to reflect the potential buildout within 10 years, followed by a valuation/reversion in year 10.  If you believe that the project will require more than 10 years to complete, please indicate this expectation in the text of your proposal and through adjustments to the pro forma by adding columns as necessary.</t>
  </si>
  <si>
    <t xml:space="preserve">3. This pro forma template is based on the concept that the developer will be developing both the infrastructure and the buildings for this project.  If your proposal anticipates a different role for the developer, such as selling certain or all parcels to third-party developers rather than developing the buildings yourself, please adjust the model accordingly by showing the timing and expected value of such parcel sales rather than the sales prices or NOI of the buildings.  </t>
  </si>
  <si>
    <t>PROJECT DESCRIPTION / ABSORPTION</t>
  </si>
  <si>
    <t xml:space="preserve">3. The number of parking spaces to be built in each phase should be included in this section of the spreadsheet.  </t>
  </si>
  <si>
    <t>4.  If you anticipate development types other than those listed on the template, please add as many rows as required and provide a brief name of such use in this spreadsheet, with more detail provided in the text of your proposal.</t>
  </si>
  <si>
    <t>5.  If you are assuming that public funds would be used for any purpose, please indicate the expected source, timing, and nominal amount by year on this spreadsheet, and provide more detail in the text of your proposal.  Use additional rows as necessary.</t>
  </si>
  <si>
    <t>6.  If funding sources other than from the development itself or from public resources are anticipated, please indicate the expected source, timing, and amount on this spreadsheet, and provide more detail in the text of your proposal.  Use additional rows as necessary.</t>
  </si>
  <si>
    <t>USES OF FUNDS</t>
  </si>
  <si>
    <t>1. Base Ground Lease Payments to BART -- please indicate the amount you expect to pay as a "base" ground lease, regardless of the annual or cumulative performance of the project.  In the text of your proposal, describe how this figure is derived, and how it may escalate from year to year and with any re-set periods.  Reflect those figures and expectations in the pro forma as well.</t>
  </si>
  <si>
    <t>3. Predevelopment -- please provide an estimate of the amount and timing of costs associated with predevelopment activities.  In the text of your proposal, please describe the types of activities that would be included in predevelopment costs.</t>
  </si>
  <si>
    <t>6. Indirect Costs -- please provide a summary of the amount and timing of expected indirect costs.  In the text of your proposal, please describe the types of costs included in this category, including a detailed estimate of any fees for schools, jobs/housing, affordable housing, transportation, and capital improvements charged by the applicable City and school district.  Please provide these figures as constant dollars, and then inflate by 3% annually when subtotaled, for consistency among proposals.</t>
  </si>
  <si>
    <t>7.  Developer Fee -- if the developer is seeking a fee for services (overhead, construction management, etc.) in addition to the return on investment, please indicate that amount in the spreadsheet and describe the assumptions in the text of your proposal (e.g., percent of total development costs or other metric).</t>
  </si>
  <si>
    <t>8. Other -- if costs are foreseen that are not included in the categories above, please provide those figures and describe in the text of your proposal what is included in these other costs.  Use additional rows as necessary.</t>
  </si>
  <si>
    <t>PROJECT CASHFLOW</t>
  </si>
  <si>
    <t>1.  The Gross Project Cashflow figure reflects the annual and overall cashflow (revenues less costs) from the project including any base ground lease payments made to BART.  The Internal Rate of Return (IRR) calculation should reflect the overall project economics through your determined buildout with reversion values.</t>
  </si>
  <si>
    <t>3.  The Net Project Cashflow to Developer row indicates the revenues to be retained by the developer for payment of debt service, returns on equity, etc.  The Net Project IRR to Developer figure should reflect your expectation for a reasonable unleveraged rate of return for a project of this character.  The preceding rows, including the payments to BART and any identified sources of subsidy in the "Sources of Funds" section should be scaled to reach the target rate of return for the developer.</t>
  </si>
  <si>
    <t>Project Concept Pro Forma</t>
  </si>
  <si>
    <t>Market-Rate Housing Units (for-sale)</t>
  </si>
  <si>
    <t>Market-Rate Housing Units (rental)</t>
  </si>
  <si>
    <t>Affordable Housing Units (for-sale)</t>
  </si>
  <si>
    <t>Affordable Housing Units (rental)</t>
  </si>
  <si>
    <t xml:space="preserve">Parking Spaces </t>
  </si>
  <si>
    <t>SOURCES OF FUNDS</t>
  </si>
  <si>
    <t xml:space="preserve">Market-Rate For-Sale Housing Sales </t>
  </si>
  <si>
    <t>Market-Rate Rental Housing NOI</t>
  </si>
  <si>
    <t>Market-Rate Rental Housing Reversion Value</t>
  </si>
  <si>
    <t xml:space="preserve">Affordable For-Sale Housing Sales </t>
  </si>
  <si>
    <t xml:space="preserve">Affordable Housing NOI </t>
  </si>
  <si>
    <t xml:space="preserve">Affordable Housing Reversion Value </t>
  </si>
  <si>
    <t>Market-Rate Office NOI</t>
  </si>
  <si>
    <t>Below-Market-Rate Office NOI</t>
  </si>
  <si>
    <t xml:space="preserve">Combined Office Reversion Value </t>
  </si>
  <si>
    <t xml:space="preserve">Other Use NOI </t>
  </si>
  <si>
    <t xml:space="preserve">Other Use Reversion Value </t>
  </si>
  <si>
    <t xml:space="preserve">Parking NOI </t>
  </si>
  <si>
    <t xml:space="preserve">Parking Reversion Value </t>
  </si>
  <si>
    <t>Subtotal, Building Revenues (inflated at 3%)</t>
  </si>
  <si>
    <t>Public Financing (if applicable, show in nominal dollars)</t>
  </si>
  <si>
    <t>Subtotal, Public Financing (nominal dollars)</t>
  </si>
  <si>
    <t>Other (describe, show in nominal dollars)</t>
  </si>
  <si>
    <t>Total Sources of Funds (nominal dollars)</t>
  </si>
  <si>
    <t>Base Ground Lease Payments to BART (show nominal dollars)</t>
  </si>
  <si>
    <t>Predevelopment (nominal dollars)</t>
  </si>
  <si>
    <t>Streetscape/Pedestrian Connections</t>
  </si>
  <si>
    <t>Standard Vertical Construction Costs</t>
  </si>
  <si>
    <t xml:space="preserve">Other (describe) </t>
  </si>
  <si>
    <t>Impact Fees</t>
  </si>
  <si>
    <t>Subtotal, Infrastructure and Building Costs (inflated at 3%)</t>
  </si>
  <si>
    <t>Developer Fee</t>
  </si>
  <si>
    <t>Total Uses of Funds (nominal dollars)</t>
  </si>
  <si>
    <t>Gross Project Cashflow</t>
  </si>
  <si>
    <t>Overall Project IRR before Additional BART Participation</t>
  </si>
  <si>
    <t>Other Financial Participation Payments to BART</t>
  </si>
  <si>
    <t>Net Project Cashflow to Developer</t>
  </si>
  <si>
    <t>Net Project IRR to Developer</t>
  </si>
  <si>
    <t>ILLUSTRATIVE ONLY!!!</t>
  </si>
  <si>
    <t>ALL FIGURES ARE PLACEHOLDERS</t>
  </si>
  <si>
    <t>TO BE ALTERED BY RESPONDENTS</t>
  </si>
  <si>
    <t>Financial Offer to BART</t>
  </si>
  <si>
    <t>Base Annual Ground Lease Revenue</t>
  </si>
  <si>
    <t>Other Non-Ridership Revenue (e.g. Participation)</t>
  </si>
  <si>
    <t>OFFER TERMS</t>
  </si>
  <si>
    <r>
      <t>Community Benefits Assumptions:</t>
    </r>
    <r>
      <rPr>
        <sz val="11"/>
        <rFont val="Calibri"/>
        <family val="2"/>
        <scheme val="minor"/>
      </rPr>
      <t xml:space="preserve"> Describe how you have arrived at the specific dollar value of community benefits, and what is included in your community benefits.  Examples may include the assumed cost per square foot for public hardscape improvements, contributions to off-site facilities, payment of special assessments, etc.  While Project Labor Agreements (PLAs) provide a community benefit as described in the RFP, please do not include additional costs resulting from a PLA as those will be required by any developer team and thus are not subject to evaluation.</t>
    </r>
  </si>
  <si>
    <r>
      <t xml:space="preserve">COMMUNITY BENEFITS: </t>
    </r>
    <r>
      <rPr>
        <sz val="11"/>
        <rFont val="Calibri"/>
        <family val="2"/>
        <scheme val="minor"/>
      </rPr>
      <t>Community benefits will be negotiated further with the developer after selection, but this summary provides an opportunity to describe what you believe will be feasible given the expected project value and costs, required returns on investment, availability and timing of external funding sources, and proposed ground lease payments to BART.  BART's affordable housing policy requires BART to evaluate proposals based on the depth and quantity of affordable housing, and BART will also be considering the scale and value of other community benefits aside from affordable housing. In this section, please provide an estimate of the costs of the various components of the community benefits package, as a direct construction cost in most instances, but as an "opportunity cost" in the case of affordable housing and and proposed below-market-rate commercial space, as described below.</t>
    </r>
  </si>
  <si>
    <t>4+ BR</t>
  </si>
  <si>
    <t>Subtotal, Affordable Units</t>
  </si>
  <si>
    <t>Avg./Total</t>
  </si>
  <si>
    <t>Bedrooms</t>
  </si>
  <si>
    <t>Market-Rate Units</t>
  </si>
  <si>
    <t>Affordable Units</t>
  </si>
  <si>
    <t>N/A</t>
  </si>
  <si>
    <t>% Affordable</t>
  </si>
  <si>
    <t>Avg. AMI %</t>
  </si>
  <si>
    <t>Market-Rate Retail SqFt</t>
  </si>
  <si>
    <t>Below-Market-Rate Retail SqFt</t>
  </si>
  <si>
    <t>Total Leasable Non-Residential Space</t>
  </si>
  <si>
    <t>Leasable Non-Residential Development</t>
  </si>
  <si>
    <t>Other Uses (quantify and describe)</t>
  </si>
  <si>
    <t>for BART patrons</t>
  </si>
  <si>
    <t>for project residents/tenants/visitors</t>
  </si>
  <si>
    <t>Ashby BART Request for Proposals</t>
  </si>
  <si>
    <t>total spaces</t>
  </si>
  <si>
    <t>EXTRAORDINARY PROJECT COSTS (Year 2025 dollars)</t>
  </si>
  <si>
    <t>COMMUNITY BENEFITS (Year 2025 dollars)</t>
  </si>
  <si>
    <t xml:space="preserve">Please submit a PDF copy of this exhibit, as well as the full Excel workbook, electronically to Shannon Dodge at sdodge@bart.gov. Do not include in your printed proposal.  </t>
  </si>
  <si>
    <t>Below-Market-Rate Commercial Space</t>
  </si>
  <si>
    <t>BART Parking</t>
  </si>
  <si>
    <r>
      <t xml:space="preserve">1. Please enter the amount of development you expect to </t>
    </r>
    <r>
      <rPr>
        <b/>
        <u/>
        <sz val="11"/>
        <color theme="1"/>
        <rFont val="Calibri"/>
        <family val="2"/>
        <scheme val="minor"/>
      </rPr>
      <t>begin construction</t>
    </r>
    <r>
      <rPr>
        <sz val="11"/>
        <color theme="1"/>
        <rFont val="Calibri"/>
        <family val="2"/>
        <scheme val="minor"/>
      </rPr>
      <t xml:space="preserve"> in each year.  If you plan to build more than one building of the same use (e.g., affordable apartments), please indicate the years in which you expect to commence construction on each separate building or phase.</t>
    </r>
  </si>
  <si>
    <t>Building Revenues (show in Year 2025 dollars)</t>
  </si>
  <si>
    <t xml:space="preserve">Combined Retail Reversion Value </t>
  </si>
  <si>
    <t>Market-Rate Retail NOI</t>
  </si>
  <si>
    <t>Below-Market-Rate Retail NOI</t>
  </si>
  <si>
    <t>Subtotal, Building Revenues (uninflated 2025 $)</t>
  </si>
  <si>
    <t xml:space="preserve">4. Please use constant (Year 2025) dollars for all pricing, NOI, and reversion value estimates.  Then, for consistency among proposals, the subtotal of these revenues and values will be assumed to increase by 3% annually.  </t>
  </si>
  <si>
    <t>3.  For parking uses, please describe in the text of your proposal what you are assuming regarding the pricing of parking (hourly, daily, and/or monthly rates) and the operating costs per space.  Please also describe whether the parking costs are included in the rents to residential and/or commercial tenants, or paid separately.  PLEASE DO NOT INCLUDE THE COST OF OPERATIONS OR ANY REVENUE ASSUMPTIONS FOR THE PARKING THAT WILL BE SET ASIDE FOR BART PATRONS.</t>
  </si>
  <si>
    <t>Capitalized Value of Ongoing Ground Lease Payments to BART</t>
  </si>
  <si>
    <t>2.  The Other Financial Participation Payments to BART row should indicate any other revenues that would accrue to BART from the project's cashflow.  For example, this row may include percentage rents above and beyond a fixed "base" ground lease indicated elsewhere in the pro forma.  Please provide these figures for each of the first 10 years.  In the text of your proposal, please describe the source and terms of these "other" payments to BART.</t>
  </si>
  <si>
    <t>4.  Infrastructure and Site Prep -- please provide an estimate of the amount and timing of costs associated with infrastructure improvements and site preparation (plazas, demolition, grading, etc.).  This section should also include costs for parking spaces built and set aside for BART patrons despite the revenue and operating expenditures for BART parking spaces not being counted as a "source of funds" for this pro forma.  In the text of your proposal, describe the plan for these investments, including the character and timing of the overall site preparation and infrastructure program.  Please include any extraordinary costs associated with building near the BART tracks and facilities in the "direct building construction" section below.  Please provide these figures as constant dollars, and then inflate by 3% annually when subtotaled, for consistency among proposals.</t>
  </si>
  <si>
    <t>5.  Direct Building Construction -- please provide a summary figure for the annual expenditures on the construction of buildings, including the building itself and any tenant improvements to be funded by the developer.  Construction costs for parking to be used by project tenants and visitors (i.e., NOT by BART park-and-ride patrons) should also be included in these figures.  As a separate line item, please indicate the additional construction costs you anticipate as a result of building near the BART tracks and facilities.  Please provide these figures as constant dollars, and then inflate by 3% annually when subtotaled, for consistency among proposals.</t>
  </si>
  <si>
    <t>Infrastructure and Site Prep (include direct and indirect costs, Year 2025 dollars)</t>
  </si>
  <si>
    <t>Direct Building Construction (Year 2025 dollars)</t>
  </si>
  <si>
    <t>Indirect Building Costs (Year 2025 dollars)</t>
  </si>
  <si>
    <t>Subtotal, Infrastructure and Building Costs (uninflated 2025 $)</t>
  </si>
  <si>
    <t xml:space="preserve">2. Capitalized Value of Ongoing Base Ground Lease Payments -- please use this line to indicate the amount by which the previously estimated reversion value of the vertical buildings will be discounted due to the fact that they will be obligated to make base ground lease payments to BART.  For consistency among proposals, please assume a capitalization rate of 6.00% for this calculation.  For example, if a building is anticipated to be responsible for a ground lease payment of $600,000 per year, the reversion value for that building should be reduced by $10,000,000, as a result of dividing that $600,000 ground lease obligation by the capitalization rate of 6%.  </t>
  </si>
  <si>
    <t>BART Patron Parking</t>
  </si>
  <si>
    <t>Parking Spaces for Project (non-BART)</t>
  </si>
  <si>
    <t>Additional Costs for BART Conditions</t>
  </si>
  <si>
    <t>Aggregate Lease Revenue Value Over 66 Years (2025$)</t>
  </si>
  <si>
    <t>REVENUE TO BART (Year 2025 dollars)</t>
  </si>
  <si>
    <t>Please describe proposed ground lease terms using bullets and supporting tables if needed. Clearly define and show guaranteed payments to BART, any additional payments that may be contingent on the project performance, and the proposed terms for such contingent participation.  In addition, please indicate the proposed timing and amount of periodic ground rent increases, as well milestones for readjustment of ground rent, such as periodic reappraisals, refinancing, sale of the ground lease interest, and similar capital events.  If the proposal contemplates a ground lease longer than 66 years (including any options), provide an explanation of why the additional length is necessary for the Project to be feasible.  Additionally, relate BART revenues to the take down of BART land and the construction of different buildings.  Ensure all information provided is consistent with the pro forma. This information should fit on one 8 1/2" x 11" page.</t>
  </si>
  <si>
    <t>Please include Exhibit 9A in PDF form in your printed proposal as part of your Executive Summary.</t>
  </si>
  <si>
    <r>
      <rPr>
        <b/>
        <sz val="11"/>
        <rFont val="Calibri"/>
        <family val="2"/>
        <scheme val="minor"/>
      </rPr>
      <t xml:space="preserve">EXTERNAL FUNDING ASSUMPTIONS: </t>
    </r>
    <r>
      <rPr>
        <sz val="11"/>
        <rFont val="Calibri"/>
        <family val="2"/>
        <scheme val="minor"/>
      </rPr>
      <t>These figures should be linked to the Exhibit 9B pro forma.  BART wishes to have them summarized so that we can understand the scale of assumed outside funding, as the ability of the project to pay ground rent and/or provide community benefits may depend on the receipt of such external funds.</t>
    </r>
  </si>
  <si>
    <r>
      <rPr>
        <b/>
        <sz val="11"/>
        <rFont val="Calibri"/>
        <family val="2"/>
        <scheme val="minor"/>
      </rPr>
      <t xml:space="preserve">EXTRAORDINARY PROJECT COSTS: </t>
    </r>
    <r>
      <rPr>
        <sz val="11"/>
        <rFont val="Calibri"/>
        <family val="2"/>
        <scheme val="minor"/>
      </rPr>
      <t>These figures should be linked to the Exhibit 9B pro forma.  BART wishes to have them summarized so that we can understand the scale of assumed extraordinary costs, as the ability of the project to pay ground rent and/or provide community benefits may depend on the validity of such cost assumptions.</t>
    </r>
  </si>
  <si>
    <t>Building</t>
  </si>
  <si>
    <t>Please label the buildings to be consistent with the individual buildings on the site plans provided in your proposal.  Add more rows as necessary to accommodate your proposed development program.</t>
  </si>
  <si>
    <t>Developable Acres</t>
  </si>
  <si>
    <t>Please provide an estimate of the net acreage (to two decimal points) associated with each individual building.  These figures can exclude areas used for shared right-of-way,  transit facilities, and plazas or open spaces, but the acreage devoted to those types of uses and facilities should be noted in the text and diagrams of your proposal.</t>
  </si>
  <si>
    <t>Estimated Fair Market Land Value</t>
  </si>
  <si>
    <r>
      <t xml:space="preserve">Please provide an estimate of the fair market value of the land for each building </t>
    </r>
    <r>
      <rPr>
        <i/>
        <sz val="11"/>
        <color theme="1"/>
        <rFont val="Calibri"/>
        <family val="2"/>
        <scheme val="minor"/>
      </rPr>
      <t>without</t>
    </r>
    <r>
      <rPr>
        <sz val="11"/>
        <color theme="1"/>
        <rFont val="Calibri"/>
        <family val="2"/>
        <scheme val="minor"/>
      </rPr>
      <t xml:space="preserve"> any discount for affordability.  In the text of your proposal, please describe how that fair market value figure  was derived, including whether it reflects land value per residential unit, land value per buildable square foot, or land value per land square foot, and what comparable transactions or other data informed those estimates of fair market value.  If there are special factors you believe should be considered in the fair market value estimate other than affordability requirements, please describe and quantify the impact of those factors on fair market land value.</t>
    </r>
  </si>
  <si>
    <t>Please provide the number of affordable units in each building, and the average income as a percentage of Area Median Income for Alameda County based on standards set by the California Housing and Community Development Department.  In the text of your proposal, please further describe the expected mix of units by size/bedroom count and income level (e.g., 10 2BR units at 40% AMI, 20 2BR units at 50% AMI, etc.).  One manager unit per building can be included in the count of affordable units but excluded from the calculation of Average AMI %.</t>
  </si>
  <si>
    <t># of Market-Rate Units</t>
  </si>
  <si>
    <t>Please provide the number of market-rate units in each building.  In the text of your proposal, please further describe the expected mix of units by size/bedroom count for each building (e.g., 10 studios, 30 1BR units, 50 2BR units, etc.).</t>
  </si>
  <si>
    <t>Total Units</t>
  </si>
  <si>
    <t>This column will automatically calculate the total number of units in each building and overall.</t>
  </si>
  <si>
    <t>This column will automatically calculate the percent of all units that will be affordable in each building and overall.</t>
  </si>
  <si>
    <t>Proposed Discount %</t>
  </si>
  <si>
    <t>Please populate this column with the requested discount from fair market land value you would request for each building, given your understanding of the buildings' cash flow, funding requirements, etc. The land value discount for an individual building may be from 0% to 100%, but the aggregate discount (cell I9 in the Example worksheet) must be within the allowable discount levels under BART's Financial Return Framework, excerpted below and viewable in full here:</t>
  </si>
  <si>
    <t>Microsoft Word - 2021 3-11 BART FR Framework - FINAL</t>
  </si>
  <si>
    <t>Proposed Land Value to BART</t>
  </si>
  <si>
    <t>This column will automatically calculate the land value to BART as if the parcels were to be sold as fee simple transactions.  BART anticipates that the parcels will be transacted on a ground lease basis, but will use this fee simple equivalent as the basis for determining ground lease terms using appropriate discount rates for annual ground lease payments.</t>
  </si>
  <si>
    <t>Net
Developable 
Acres</t>
  </si>
  <si>
    <t>Estimated 
Fair Market 
Land Value</t>
  </si>
  <si>
    <t># of 
Market-Rate 
Units</t>
  </si>
  <si>
    <t>Total 
Units</t>
  </si>
  <si>
    <t>% 
Affordable</t>
  </si>
  <si>
    <t>Proposed 
Discount %</t>
  </si>
  <si>
    <t>Proposed 
Land Value 
to BART</t>
  </si>
  <si>
    <t># of 
Units</t>
  </si>
  <si>
    <t>Avg. 
AMI %</t>
  </si>
  <si>
    <t>A</t>
  </si>
  <si>
    <t>B</t>
  </si>
  <si>
    <t>C</t>
  </si>
  <si>
    <r>
      <rPr>
        <b/>
        <sz val="11"/>
        <rFont val="Calibri"/>
        <family val="2"/>
        <scheme val="minor"/>
      </rPr>
      <t xml:space="preserve">PROJECT DESCRIPTION: </t>
    </r>
    <r>
      <rPr>
        <sz val="11"/>
        <rFont val="Calibri"/>
        <family val="2"/>
        <scheme val="minor"/>
      </rPr>
      <t>Please provide detail not included on the Exhibit 9B pro forma,  including the unit mix and the number of units by type affordable at different income levels, and any special populations expected to be served by affordable units (families, seniors, veterans, etc.).  For the non-residential space (retail, etc.), please indicate whether any space may be offered at below-market-rate pricing, and what that pricing is assumed to be in absolute dollars per square foot (Year 2025) and as a percentage of assumed market-rate lease rates.  For any proposed uses not specifically listed on the summary sheet -- whether private uses such as hotels or public uses such as plazas, community gardens, etc. -- please summarize the scale of those uses in the "Other" section of the development program and briefly describe any key attributes.  Please also quantify the total number of parking spaces to be provided in the project, and differentiate those intended for project residents/tenants/visitors from those to be set aside for BART patrons.</t>
    </r>
  </si>
  <si>
    <r>
      <rPr>
        <b/>
        <sz val="11"/>
        <rFont val="Calibri"/>
        <family val="2"/>
        <scheme val="minor"/>
      </rPr>
      <t>Affordable Housing:</t>
    </r>
    <r>
      <rPr>
        <sz val="11"/>
        <rFont val="Calibri"/>
        <family val="2"/>
        <scheme val="minor"/>
      </rPr>
      <t xml:space="preserve"> please indicate the "opportunity cost" of this feature by subtracting the capitalized value of the units offered at below-market-rate pricing to their capitalized value at market-rate pricing.  For consistency among proposals, please use a 5.00 percent cap rate.  For example, if market-rate apartments would have a lease rate of $4.00 per square foot per month and expenses at $1.00 per square foot per month, the capitalized value would be (4.00-$1.00) = $3.00 net income * 12 months / 5.00% = $720 per leasable square foot.  The same unit leased at half of market rate ($2.00) with the same expenses ($1.00) would have a capitalized value of $240 per square foot ($1.00 * 12 / 5.00% = $240).  Multiply the resulting figure by the amount of below market-rate leasable space to calculate the full opportunity cost of this feature.  BART will evaluate the reasonableness of both the market-rate and affordable pricing assumptions, and may adjust your calculations accordingly.</t>
    </r>
  </si>
  <si>
    <r>
      <rPr>
        <b/>
        <sz val="11"/>
        <rFont val="Calibri"/>
        <family val="2"/>
        <scheme val="minor"/>
      </rPr>
      <t xml:space="preserve">Below-Market-Rate Non-Residential Space: </t>
    </r>
    <r>
      <rPr>
        <sz val="11"/>
        <rFont val="Calibri"/>
        <family val="2"/>
        <scheme val="minor"/>
      </rPr>
      <t>please indicate the "opportunity cost" of this feature by subtracting the capitalized value of the space offered at below-market-rate pricing to its capitalized value at market-rate pricing.  For consistency among proposals, please use a 7.00 percent cap rate.  For example, if market-rate office space would have a full-service lease rate of $50.00 per square foot and expenses at $15.00 per square foot, the capitalized value would be $35.00 / 7.00% = $500.  The same space leased at half of market rate ($25) with the same expenses ($15) would have a capitalized value of $143 per square foot ($10 / 7.00% = $143).  Multiply the resulting figure by the amount of below market-rate non-residential leasable space to calculate the full opportunity cost of this feature.  BART will evaluate the reasonableness of both the market-rate and below-market-rate pricing assumptions, and may adjust your calculations accordingly.</t>
    </r>
  </si>
  <si>
    <t>2. For affordable housing, please include a description of the anticipated income levels for such units in the text of your proposal and on Exhibit 9A.  In this spreadsheet, only the number of units and their development costs and associated values (sales prices and/or net operating income and reversion value) should be included.</t>
  </si>
  <si>
    <r>
      <t xml:space="preserve">1. For any buildings or homes offered for-sale rather than for lease, please indicate the expected aggregate sale value of the buildings/units sold in each year.  For each type of income-producing development (as opposed to for-sale housing), please enter the Net Operating Income (NOI) in the first year of occupancy and any years thereafter.  It is expected that such NOI figures will occur at least one year later than the commencement of construction shown in the "Project Description/Absorption" section of the spreadsheet.  The figures in the NOI rows should reflect the cumulative NOI for all buildings in each land use category, which may include the same uses built during different years or phases of the project.  In the text of your proposal, please highlight key assumptions regarding these NOI figures, such as the assumed rent rates, operating costs, lease-up timing, etc.  </t>
    </r>
    <r>
      <rPr>
        <b/>
        <u/>
        <sz val="11"/>
        <color theme="1"/>
        <rFont val="Calibri"/>
        <family val="2"/>
        <scheme val="minor"/>
      </rPr>
      <t>FOR EASE OF COMPARISON, PLEASE DO NOT INCLUDE THE COST OF GROUND LEASE PAYMENTS TO BART AS AN OPERATING EXPENSE WHEN CALCULATING THE NOI OR REVERSION VALUE OF THE BUILDINGS.  ADJUSTMENTS FOR THESE COSTS WILL BE MADE IN LATER LINE ITEMS.</t>
    </r>
  </si>
  <si>
    <t>2. For each type of income-producing development, please enter the expected "reversion value" of the building at the end of the 10-year term of this spreadsheet.  This calculation does not necessarily mean that you are expected or expecting to dispose of the building at that time, but will allow each proposal to be judged on comparable terms.  For consistency among proposals, please calculate the reversion values for residential portions of properties (i.e., market-rate and affordable apartments) by dividing the Year 10 NOI for such buildings by a capitalization rate of 5.00%.  For any leasable commercial components of the buildings (office, retail, etc.), please calculate the reversion values by dividing the Year 10 NOI for such spaces by a capitalization rate of 7.00%.</t>
  </si>
  <si>
    <t>Land Value Discount Proposal</t>
  </si>
  <si>
    <t>On the "Land Value Discount Proposal" worksheet, please populate the cells with yellow highlighting to be consistent with your proposal.  The figures in black font will automatically re-calculate as you make edits to the yellow cells.</t>
  </si>
  <si>
    <r>
      <t xml:space="preserve">Fill out the Pro Forma template (Exhibit 9B) </t>
    </r>
    <r>
      <rPr>
        <b/>
        <i/>
        <u/>
        <sz val="11"/>
        <color rgb="FFFF0000"/>
        <rFont val="Calibri"/>
        <family val="2"/>
        <scheme val="minor"/>
      </rPr>
      <t>prior to</t>
    </r>
    <r>
      <rPr>
        <sz val="11"/>
        <color rgb="FFFF0000"/>
        <rFont val="Calibri"/>
        <family val="2"/>
        <scheme val="minor"/>
      </rPr>
      <t xml:space="preserve"> filling out this tab. Many numbers should be linked to and thus consistent with the corresponding line items in the Pro Forma template. Cells highlighted in yellow will need to be filled out manually.</t>
    </r>
  </si>
  <si>
    <t>ATT 9A - SUMMARY: INSTRUCTIONS</t>
  </si>
  <si>
    <t>Attachment 9A</t>
  </si>
  <si>
    <t>ATTACHMENT 9B - PRO FORMA: INSTRUCTIONS</t>
  </si>
  <si>
    <t>Attachment 9B</t>
  </si>
  <si>
    <t>ATTACHMENT 9C - FINANCIAL OFFER: INSTRUCTIONS</t>
  </si>
  <si>
    <t>Attachment 9C</t>
  </si>
  <si>
    <t>ATTACHMENT 9D - LAND DISCOUNT: INSTRUCTIONS FOR COMPLETING THE LAND DISCOUNT PROPOSAL CONSISTENT WITH BART'S FINANCIAL RETURN FRAMEWORK</t>
  </si>
  <si>
    <t>Attachment 9D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</si>
</sst>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Year&quot;\ 0"/>
    <numFmt numFmtId="165" formatCode="_(* #,##0.0_);_(* \(#,##0.0\);_(* &quot;-&quot;??_);_(@_)"/>
    <numFmt numFmtId="166" formatCode="_(* #,##0_);_(* \(#,##0\);_(* &quot;-&quot;??_);_(@_)"/>
    <numFmt numFmtId="167" formatCode="0.0%"/>
    <numFmt numFmtId="168" formatCode="0.0"/>
    <numFmt numFmtId="169" formatCode="0.000"/>
    <numFmt numFmtId="170" formatCode="_(&quot;$&quot;* #,##0_);_(&quot;$&quot;* \(#,##0\);_(&quot;$&quot;* &quot;-&quot;??_);_(@_)"/>
    <numFmt numFmtId="171" formatCode="&quot;$&quot;#,##0.00"/>
    <numFmt numFmtId="172" formatCode="0.0000%"/>
    <numFmt numFmtId="173" formatCode="#,##0.00&quot; $&quot;;\-#,##0.00&quot; $&quot;"/>
    <numFmt numFmtId="174" formatCode="_-* #,##0.0_-;\-* #,##0.0_-;_-* &quot;-&quot;??_-;_-@_-"/>
    <numFmt numFmtId="175" formatCode="_-&quot;IR£&quot;* #,##0.00_-;\-&quot;IR£&quot;* #,##0.00_-;_-&quot;IR£&quot;* &quot;-&quot;??_-;_-@_-"/>
    <numFmt numFmtId="176" formatCode="General_)"/>
    <numFmt numFmtId="177" formatCode="0.0%\,\-"/>
    <numFmt numFmtId="178" formatCode="#,##0.0"/>
    <numFmt numFmtId="179" formatCode="#.##\:\1"/>
    <numFmt numFmtId="180" formatCode="m/d/yyyy\ \ h:mm\ AM/PM"/>
    <numFmt numFmtId="181" formatCode="_([$€-2]* #,##0.00_);_([$€-2]* \(#,##0.00\);_([$€-2]* &quot;-&quot;??_)"/>
    <numFmt numFmtId="182" formatCode="_-* #,##0_-;_-* #,##0\-;_-* &quot;-&quot;_-;_-@_-"/>
    <numFmt numFmtId="183" formatCode="_-* #,##0.00_-;_-* #,##0.00\-;_-* &quot;-&quot;??_-;_-@_-"/>
    <numFmt numFmtId="184" formatCode="mm/yyyy"/>
    <numFmt numFmtId="185" formatCode="#,##0.0\x_);\(#,##0.0\x\);#,##0.0\x_);@_)"/>
    <numFmt numFmtId="186" formatCode="[&lt;=9999999]###\-####;\(###\)\ ###\-####"/>
    <numFmt numFmtId="187" formatCode="#,##0.0\%_);\(#,##0.0\%\);#,##0.0\%_);@_)"/>
    <numFmt numFmtId="188" formatCode="#,###,;\(#,###,\)"/>
    <numFmt numFmtId="189" formatCode="_-&quot;F&quot;\ * #,##0_-;_-&quot;F&quot;\ * #,##0\-;_-&quot;F&quot;\ * &quot;-&quot;_-;_-@_-"/>
    <numFmt numFmtId="190" formatCode="_-&quot;F&quot;\ * #,##0.00_-;_-&quot;F&quot;\ * #,##0.00\-;_-&quot;F&quot;\ * &quot;-&quot;??_-;_-@_-"/>
    <numFmt numFmtId="191" formatCode="0\ &quot;Years&quot;"/>
    <numFmt numFmtId="192" formatCode="#,##0.0_);\(#,##0.0\)"/>
    <numFmt numFmtId="193" formatCode="&quot;$&quot;_(#,##0.00_);&quot;$&quot;\(#,##0.00\)"/>
    <numFmt numFmtId="194" formatCode="#,##0.0_)\x;\(#,##0.0\)\x"/>
    <numFmt numFmtId="195" formatCode="#,##0.0_)_x;\(#,##0.0\)_x"/>
    <numFmt numFmtId="196" formatCode="0.0_)\%;\(0.0\)\%"/>
    <numFmt numFmtId="197" formatCode="#,##0.0_)_%;\(#,##0.0\)_%"/>
    <numFmt numFmtId="198" formatCode="_(#,##0_);_(\-#,##0_)"/>
    <numFmt numFmtId="199" formatCode="_(#,##0.00_);_(\-#,##0.00_)"/>
    <numFmt numFmtId="200" formatCode="_(#,##0.0_);_(\-#,##0.0_)"/>
    <numFmt numFmtId="201" formatCode="mmm\ yy"/>
    <numFmt numFmtId="202" formatCode="_(* #,##0_);_(* \(#,##0\)"/>
    <numFmt numFmtId="203" formatCode="00000"/>
    <numFmt numFmtId="204" formatCode="0.0%;\(0.0%\)"/>
    <numFmt numFmtId="205" formatCode="_-* #,##0.00_-;\-* #,##0.00_-;_-* &quot;-&quot;??_-;_-@_-"/>
    <numFmt numFmtId="206" formatCode="_ &quot;\&quot;* #,##0.00_ ;_ &quot;\&quot;* &quot;\&quot;&quot;\&quot;\-#,##0.00_ ;_ &quot;\&quot;* &quot;-&quot;??_ ;_ @_ "/>
    <numFmt numFmtId="207" formatCode="&quot;£&quot;#,##0;[Red]\-&quot;£&quot;#,##0"/>
    <numFmt numFmtId="208" formatCode="\£#,##0_);\(\£#,##0\)"/>
    <numFmt numFmtId="209" formatCode="\¥#,##0_);\(\¥#,##0\)"/>
    <numFmt numFmtId="210" formatCode="_(* &quot;$&quot;\ #,##0_);_(* &quot;$&quot;\ \(#,##0\);_(* &quot;$  -&quot;?_);_(@_)"/>
    <numFmt numFmtId="211" formatCode="0.000%"/>
  </numFmts>
  <fonts count="149">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1"/>
      <color theme="1"/>
      <name val="Calibri"/>
      <family val="2"/>
    </font>
    <font>
      <sz val="10"/>
      <color theme="1"/>
      <name val="Arial"/>
      <family val="2"/>
    </font>
    <font>
      <sz val="12"/>
      <name val="Times New Roman"/>
      <family val="1"/>
    </font>
    <font>
      <sz val="12"/>
      <name val="Arial"/>
      <family val="2"/>
    </font>
    <font>
      <b/>
      <sz val="12"/>
      <name val="Times New Roman"/>
      <family val="1"/>
    </font>
    <font>
      <sz val="10"/>
      <name val="Times New Roman"/>
      <family val="1"/>
    </font>
    <font>
      <sz val="8"/>
      <name val="Times New Roman"/>
      <family val="1"/>
    </font>
    <font>
      <b/>
      <sz val="10"/>
      <name val="Times New Roman"/>
      <family val="1"/>
    </font>
    <font>
      <b/>
      <sz val="18"/>
      <name val="Times New Roman"/>
      <family val="1"/>
    </font>
    <font>
      <sz val="7"/>
      <name val="Times New Roman"/>
      <family val="1"/>
    </font>
    <font>
      <b/>
      <sz val="10"/>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color indexed="8"/>
      <name val="Arial"/>
      <family val="2"/>
    </font>
    <font>
      <b/>
      <sz val="12"/>
      <name val="Arial"/>
      <family val="2"/>
    </font>
    <font>
      <sz val="11"/>
      <color indexed="8"/>
      <name val="Calibri"/>
      <family val="2"/>
    </font>
    <font>
      <b/>
      <sz val="9"/>
      <name val="Arial"/>
      <family val="2"/>
    </font>
    <font>
      <sz val="9"/>
      <name val="Arial"/>
      <family val="2"/>
    </font>
    <font>
      <sz val="12"/>
      <color indexed="8"/>
      <name val="Arial"/>
      <family val="2"/>
    </font>
    <font>
      <sz val="9"/>
      <name val="Tahoma"/>
      <family val="2"/>
    </font>
    <font>
      <b/>
      <sz val="9"/>
      <name val="Tahoma"/>
      <family val="2"/>
    </font>
    <font>
      <sz val="11"/>
      <name val="Arial"/>
      <family val="2"/>
    </font>
    <font>
      <sz val="10"/>
      <name val="Tms Rmn"/>
    </font>
    <font>
      <sz val="10"/>
      <name val="MS Sans Serif"/>
      <family val="2"/>
    </font>
    <font>
      <b/>
      <sz val="10"/>
      <name val="Tahom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0"/>
      <name val="TimesNewRomanPS"/>
    </font>
    <font>
      <sz val="10"/>
      <name val="Courier"/>
      <family val="3"/>
    </font>
    <font>
      <b/>
      <sz val="22"/>
      <color indexed="18"/>
      <name val="Times New Roman"/>
      <family val="1"/>
    </font>
    <font>
      <sz val="8"/>
      <name val="Palatino"/>
      <family val="1"/>
    </font>
    <font>
      <b/>
      <sz val="26"/>
      <name val="Times New Roman"/>
      <family val="1"/>
    </font>
    <font>
      <sz val="10"/>
      <color indexed="8"/>
      <name val="MS Sans Serif"/>
      <family val="2"/>
    </font>
    <font>
      <b/>
      <sz val="10"/>
      <name val="MS Sans Serif"/>
      <family val="2"/>
    </font>
    <font>
      <b/>
      <sz val="10"/>
      <color indexed="9"/>
      <name val="Univers"/>
      <family val="2"/>
    </font>
    <font>
      <sz val="9"/>
      <color indexed="8"/>
      <name val="Times New Roman"/>
      <family val="1"/>
    </font>
    <font>
      <sz val="10"/>
      <name val="Arial MT"/>
    </font>
    <font>
      <b/>
      <u/>
      <sz val="10"/>
      <name val="Tahoma"/>
      <family val="2"/>
    </font>
    <font>
      <b/>
      <sz val="11"/>
      <name val="Times New Roman"/>
      <family val="1"/>
    </font>
    <font>
      <b/>
      <sz val="11"/>
      <name val="Tahom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sz val="10"/>
      <name val="Verdana"/>
      <family val="2"/>
    </font>
    <font>
      <sz val="9"/>
      <name val="Verdana"/>
      <family val="2"/>
    </font>
    <font>
      <sz val="9"/>
      <name val="Geneva"/>
      <family val="2"/>
    </font>
    <font>
      <b/>
      <sz val="14"/>
      <name val="Arial"/>
      <family val="2"/>
    </font>
    <font>
      <b/>
      <sz val="14"/>
      <color indexed="12"/>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Palatino Linotype"/>
      <family val="1"/>
    </font>
    <font>
      <sz val="12"/>
      <name val="Palatino Linotype"/>
      <family val="1"/>
    </font>
    <font>
      <u/>
      <sz val="10"/>
      <color indexed="59"/>
      <name val="Arial"/>
      <family val="2"/>
    </font>
    <font>
      <u/>
      <sz val="10"/>
      <color indexed="62"/>
      <name val="Arial"/>
      <family val="2"/>
    </font>
    <font>
      <u/>
      <sz val="10"/>
      <color indexed="36"/>
      <name val="Arial"/>
      <family val="2"/>
    </font>
    <font>
      <u/>
      <sz val="10"/>
      <color indexed="39"/>
      <name val="Arial"/>
      <family val="2"/>
    </font>
    <font>
      <sz val="8"/>
      <color indexed="38"/>
      <name val="Arial"/>
      <family val="2"/>
    </font>
    <font>
      <b/>
      <sz val="9"/>
      <name val="Times New Roman"/>
      <family val="1"/>
    </font>
    <font>
      <sz val="9"/>
      <name val="Times New Roman"/>
      <family val="1"/>
    </font>
    <font>
      <b/>
      <i/>
      <sz val="11"/>
      <name val="Arial"/>
      <family val="2"/>
    </font>
    <font>
      <b/>
      <i/>
      <sz val="10"/>
      <name val="Arial"/>
      <family val="2"/>
    </font>
    <font>
      <i/>
      <sz val="11"/>
      <name val="Arial"/>
      <family val="2"/>
    </font>
    <font>
      <b/>
      <sz val="12"/>
      <color indexed="10"/>
      <name val="Swis721 Cn BT"/>
      <family val="2"/>
    </font>
    <font>
      <b/>
      <sz val="12"/>
      <color indexed="10"/>
      <name val="Helv"/>
    </font>
    <font>
      <b/>
      <sz val="11"/>
      <color indexed="9"/>
      <name val="Arial"/>
      <family val="2"/>
    </font>
    <font>
      <sz val="10"/>
      <color indexed="9"/>
      <name val="Arial"/>
      <family val="2"/>
    </font>
    <font>
      <b/>
      <sz val="12"/>
      <color indexed="8"/>
      <name val="Arial"/>
      <family val="2"/>
    </font>
    <font>
      <i/>
      <sz val="10"/>
      <color indexed="8"/>
      <name val="Arial"/>
      <family val="2"/>
    </font>
    <font>
      <b/>
      <u/>
      <sz val="12"/>
      <color indexed="8"/>
      <name val="Arial"/>
      <family val="2"/>
    </font>
    <font>
      <b/>
      <sz val="10"/>
      <color indexed="8"/>
      <name val="Arial"/>
      <family val="2"/>
    </font>
    <font>
      <sz val="8"/>
      <color indexed="8"/>
      <name val="Arial"/>
      <family val="2"/>
    </font>
    <font>
      <b/>
      <i/>
      <sz val="10"/>
      <color indexed="8"/>
      <name val="Arial"/>
      <family val="2"/>
    </font>
    <font>
      <b/>
      <sz val="12"/>
      <color indexed="60"/>
      <name val="Swis721 Cn BT"/>
      <family val="2"/>
    </font>
    <font>
      <sz val="11"/>
      <name val="ZapfCalligr BT"/>
      <family val="1"/>
    </font>
    <font>
      <sz val="12"/>
      <name val="Tms Rmn"/>
    </font>
    <font>
      <b/>
      <sz val="12"/>
      <name val="SWISS"/>
    </font>
    <font>
      <sz val="12"/>
      <name val="±¼¸²Ã¼"/>
      <family val="3"/>
      <charset val="129"/>
    </font>
    <font>
      <sz val="10"/>
      <name val="Helv"/>
    </font>
    <font>
      <b/>
      <sz val="12"/>
      <color indexed="9"/>
      <name val="Tms Rmn"/>
    </font>
    <font>
      <b/>
      <sz val="8"/>
      <name val="Tms Rmn"/>
    </font>
    <font>
      <sz val="12"/>
      <name val="Helv"/>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0"/>
      <name val="SWISS"/>
    </font>
    <font>
      <sz val="11"/>
      <color indexed="10"/>
      <name val="Calibri"/>
      <family val="2"/>
    </font>
    <font>
      <u val="singleAccounting"/>
      <sz val="10"/>
      <name val="Arial"/>
      <family val="2"/>
    </font>
    <font>
      <sz val="11"/>
      <color rgb="FF006100"/>
      <name val="Calibri"/>
      <family val="2"/>
    </font>
    <font>
      <u val="doubleAccounting"/>
      <sz val="10"/>
      <name val="Arial"/>
      <family val="2"/>
    </font>
    <font>
      <b/>
      <sz val="8"/>
      <color indexed="8"/>
      <name val="Arial"/>
      <family val="2"/>
    </font>
    <font>
      <sz val="8"/>
      <color indexed="9"/>
      <name val="Arial"/>
      <family val="2"/>
    </font>
    <font>
      <b/>
      <sz val="8"/>
      <color indexed="63"/>
      <name val="Arial"/>
      <family val="2"/>
    </font>
    <font>
      <b/>
      <sz val="8"/>
      <color indexed="21"/>
      <name val="Arial"/>
      <family val="2"/>
    </font>
    <font>
      <b/>
      <sz val="8"/>
      <color indexed="26"/>
      <name val="Arial"/>
      <family val="2"/>
    </font>
    <font>
      <u/>
      <sz val="10"/>
      <color indexed="12"/>
      <name val="Arial"/>
      <family val="2"/>
    </font>
    <font>
      <b/>
      <u/>
      <sz val="11"/>
      <color theme="1"/>
      <name val="Calibri"/>
      <family val="2"/>
      <scheme val="minor"/>
    </font>
    <font>
      <u/>
      <sz val="11"/>
      <color theme="1"/>
      <name val="Calibri"/>
      <family val="2"/>
      <scheme val="minor"/>
    </font>
    <font>
      <u val="singleAccounting"/>
      <sz val="11"/>
      <color theme="1"/>
      <name val="Calibri"/>
      <family val="2"/>
      <scheme val="minor"/>
    </font>
    <font>
      <i/>
      <sz val="11"/>
      <color theme="1"/>
      <name val="Calibri"/>
      <family val="2"/>
      <scheme val="minor"/>
    </font>
    <font>
      <b/>
      <sz val="11"/>
      <name val="Calibri"/>
      <family val="2"/>
      <scheme val="minor"/>
    </font>
    <font>
      <b/>
      <sz val="11"/>
      <color rgb="FFFF0000"/>
      <name val="Calibri"/>
      <family val="2"/>
      <scheme val="minor"/>
    </font>
    <font>
      <i/>
      <u/>
      <sz val="11"/>
      <color theme="1"/>
      <name val="Calibri"/>
      <family val="2"/>
      <scheme val="minor"/>
    </font>
    <font>
      <sz val="11"/>
      <name val="Calibri"/>
      <family val="2"/>
      <scheme val="minor"/>
    </font>
    <font>
      <sz val="11"/>
      <color rgb="FF000000"/>
      <name val="Calibri"/>
      <family val="2"/>
      <scheme val="minor"/>
    </font>
    <font>
      <b/>
      <sz val="11"/>
      <color theme="0"/>
      <name val="Calibri"/>
      <family val="2"/>
      <scheme val="minor"/>
    </font>
    <font>
      <sz val="11"/>
      <color rgb="FFFF0000"/>
      <name val="Calibri"/>
      <family val="2"/>
      <scheme val="minor"/>
    </font>
    <font>
      <b/>
      <i/>
      <sz val="11"/>
      <color theme="1"/>
      <name val="Calibri"/>
      <family val="2"/>
      <scheme val="minor"/>
    </font>
    <font>
      <u/>
      <sz val="11"/>
      <color theme="10"/>
      <name val="Calibri"/>
      <family val="2"/>
      <scheme val="minor"/>
    </font>
    <font>
      <sz val="11"/>
      <color theme="4"/>
      <name val="Calibri"/>
      <family val="2"/>
      <scheme val="minor"/>
    </font>
    <font>
      <b/>
      <i/>
      <u/>
      <sz val="11"/>
      <color rgb="FFFF0000"/>
      <name val="Calibri"/>
      <family val="2"/>
      <scheme val="minor"/>
    </font>
  </fonts>
  <fills count="48">
    <fill>
      <patternFill patternType="none"/>
    </fill>
    <fill>
      <patternFill patternType="gray125"/>
    </fill>
    <fill>
      <patternFill patternType="solid">
        <fgColor rgb="FFC6EFCE"/>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8"/>
        <bgColor indexed="9"/>
      </patternFill>
    </fill>
    <fill>
      <patternFill patternType="solid">
        <fgColor indexed="63"/>
        <bgColor indexed="64"/>
      </patternFill>
    </fill>
    <fill>
      <patternFill patternType="solid">
        <fgColor indexed="43"/>
        <bgColor indexed="64"/>
      </patternFill>
    </fill>
    <fill>
      <patternFill patternType="solid">
        <fgColor indexed="9"/>
        <bgColor indexed="64"/>
      </patternFill>
    </fill>
    <fill>
      <patternFill patternType="solid">
        <fgColor indexed="22"/>
        <bgColor indexed="22"/>
      </patternFill>
    </fill>
    <fill>
      <patternFill patternType="solid">
        <fgColor indexed="19"/>
        <bgColor indexed="64"/>
      </patternFill>
    </fill>
    <fill>
      <patternFill patternType="solid">
        <fgColor indexed="15"/>
      </patternFill>
    </fill>
    <fill>
      <patternFill patternType="solid">
        <fgColor indexed="57"/>
        <bgColor indexed="64"/>
      </patternFill>
    </fill>
    <fill>
      <patternFill patternType="solid">
        <fgColor indexed="55"/>
        <bgColor indexed="64"/>
      </patternFill>
    </fill>
    <fill>
      <patternFill patternType="solid">
        <fgColor indexed="56"/>
        <bgColor indexed="64"/>
      </patternFill>
    </fill>
    <fill>
      <patternFill patternType="solid">
        <fgColor indexed="31"/>
        <bgColor indexed="64"/>
      </patternFill>
    </fill>
    <fill>
      <patternFill patternType="solid">
        <fgColor indexed="62"/>
        <bgColor indexed="64"/>
      </patternFill>
    </fill>
    <fill>
      <patternFill patternType="solid"/>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indexed="2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67">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double">
        <color indexed="64"/>
      </left>
      <right/>
      <top/>
      <bottom style="hair">
        <color indexed="64"/>
      </bottom>
      <diagonal/>
    </border>
    <border>
      <left/>
      <right/>
      <top/>
      <bottom style="medium">
        <color indexed="64"/>
      </bottom>
      <diagonal/>
    </border>
    <border>
      <left/>
      <right/>
      <top/>
      <bottom style="thin">
        <color indexed="22"/>
      </bottom>
      <diagonal/>
    </border>
    <border>
      <left/>
      <right/>
      <top style="double">
        <color indexed="64"/>
      </top>
      <bottom style="double">
        <color indexed="64"/>
      </bottom>
      <diagonal/>
    </border>
    <border>
      <left/>
      <right/>
      <top/>
      <bottom style="hair">
        <color indexed="22"/>
      </bottom>
      <diagonal/>
    </border>
    <border>
      <left/>
      <right/>
      <top style="medium">
        <color indexed="64"/>
      </top>
      <bottom style="medium">
        <color indexed="64"/>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right/>
      <top style="thin">
        <color indexed="64"/>
      </top>
      <bottom style="hair">
        <color indexed="22"/>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8"/>
      </bottom>
      <diagonal/>
    </border>
    <border>
      <left/>
      <right/>
      <top style="double">
        <color indexed="64"/>
      </top>
      <bottom/>
      <diagonal/>
    </border>
    <border>
      <left/>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top style="thin">
        <color indexed="8"/>
      </top>
      <bottom/>
      <diagonal/>
    </border>
    <border>
      <left/>
      <right style="thin">
        <color indexed="55"/>
      </right>
      <top style="thin">
        <color indexed="55"/>
      </top>
      <bottom style="thin">
        <color indexed="55"/>
      </bottom>
      <diagonal/>
    </border>
    <border>
      <left style="thin">
        <color indexed="58"/>
      </left>
      <right style="thin">
        <color indexed="58"/>
      </right>
      <top style="thin">
        <color indexed="58"/>
      </top>
      <bottom style="thin">
        <color indexed="58"/>
      </bottom>
      <diagonal/>
    </border>
    <border>
      <left style="thin">
        <color indexed="22"/>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right style="thin">
        <color indexed="22"/>
      </right>
      <top/>
      <bottom style="thin">
        <color indexed="2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ck">
        <color indexed="64"/>
      </top>
      <bottom style="medium">
        <color indexed="64"/>
      </bottom>
      <diagonal/>
    </border>
    <border>
      <left/>
      <right/>
      <top style="thin">
        <color indexed="62"/>
      </top>
      <bottom style="double">
        <color indexed="62"/>
      </bottom>
      <diagonal/>
    </border>
    <border>
      <left/>
      <right/>
      <top style="thin">
        <color indexed="58"/>
      </top>
      <bottom style="thin">
        <color indexed="5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thick">
        <color indexed="26"/>
      </top>
      <bottom style="thin">
        <color indexed="55"/>
      </bottom>
      <diagonal/>
    </border>
    <border>
      <left/>
      <right/>
      <top style="thick">
        <color indexed="26"/>
      </top>
      <bottom/>
      <diagonal/>
    </border>
    <border>
      <left style="thin">
        <color indexed="26"/>
      </left>
      <right style="thin">
        <color indexed="26"/>
      </right>
      <top/>
      <bottom/>
      <diagonal/>
    </border>
    <border>
      <left style="thin">
        <color indexed="8"/>
      </left>
      <right/>
      <top style="thin">
        <color indexed="31"/>
      </top>
      <bottom style="thin">
        <color indexed="55"/>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150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171" fontId="4" fillId="0" borderId="0" applyFont="0" applyFill="0" applyBorder="0" applyAlignment="0" applyProtection="0"/>
    <xf numFmtId="167" fontId="4" fillId="0" borderId="0" applyFont="0" applyFill="0" applyBorder="0" applyAlignment="0" applyProtection="0"/>
    <xf numFmtId="14" fontId="29" fillId="0" borderId="0"/>
    <xf numFmtId="0" fontId="15" fillId="3" borderId="6">
      <alignment horizontal="center" vertical="center"/>
    </xf>
    <xf numFmtId="176" fontId="12" fillId="0" borderId="0" applyNumberFormat="0" applyFont="0" applyAlignment="0">
      <alignment horizontal="left" indent="1"/>
    </xf>
    <xf numFmtId="0" fontId="9" fillId="0" borderId="5" applyNumberFormat="0" applyFill="0" applyAlignment="0" applyProtection="0"/>
    <xf numFmtId="0" fontId="11" fillId="0" borderId="7" applyNumberFormat="0" applyFont="0" applyFill="0" applyAlignment="0" applyProtection="0"/>
    <xf numFmtId="176" fontId="10" fillId="0" borderId="8" applyNumberFormat="0" applyFont="0" applyAlignment="0" applyProtection="0"/>
    <xf numFmtId="0" fontId="4"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11"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0" fillId="3" borderId="0" applyNumberFormat="0">
      <alignment horizontal="center"/>
    </xf>
    <xf numFmtId="43" fontId="4" fillId="0" borderId="0" applyFont="0" applyFill="0" applyBorder="0" applyAlignment="0" applyProtection="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40" fontId="31" fillId="0" borderId="0" applyFont="0"/>
    <xf numFmtId="0" fontId="4" fillId="0" borderId="0" applyFont="0" applyFill="0" applyBorder="0" applyAlignment="0" applyProtection="0"/>
    <xf numFmtId="40" fontId="4" fillId="0" borderId="0">
      <protection locked="0"/>
    </xf>
    <xf numFmtId="3" fontId="32" fillId="0" borderId="0" applyFont="0" applyFill="0" applyBorder="0" applyAlignment="0" applyProtection="0"/>
    <xf numFmtId="4" fontId="32"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178" fontId="10" fillId="0" borderId="0">
      <protection locked="0"/>
    </xf>
    <xf numFmtId="44" fontId="4" fillId="0" borderId="0" applyFont="0" applyFill="0" applyBorder="0" applyAlignment="0" applyProtection="0"/>
    <xf numFmtId="8" fontId="4" fillId="0" borderId="0">
      <protection locked="0"/>
    </xf>
    <xf numFmtId="0" fontId="4" fillId="0" borderId="0" applyFont="0" applyFill="0" applyBorder="0" applyAlignment="0" applyProtection="0"/>
    <xf numFmtId="6" fontId="32" fillId="0" borderId="0" applyFont="0" applyFill="0" applyBorder="0" applyAlignment="0" applyProtection="0"/>
    <xf numFmtId="8" fontId="32" fillId="0" borderId="0" applyFont="0" applyFill="0" applyBorder="0" applyAlignment="0" applyProtection="0"/>
    <xf numFmtId="44" fontId="4" fillId="0" borderId="0" applyFont="0" applyFill="0" applyBorder="0" applyAlignment="0" applyProtection="0"/>
    <xf numFmtId="178" fontId="10" fillId="0" borderId="0">
      <protection locked="0"/>
    </xf>
    <xf numFmtId="39" fontId="29" fillId="0" borderId="0">
      <alignment horizontal="right"/>
    </xf>
    <xf numFmtId="179" fontId="32" fillId="0" borderId="0" applyFont="0" applyFill="0" applyBorder="0" applyAlignment="0" applyProtection="0"/>
    <xf numFmtId="165" fontId="4" fillId="0" borderId="0" applyFont="0" applyFill="0" applyBorder="0" applyAlignment="0" applyProtection="0"/>
    <xf numFmtId="6" fontId="16" fillId="0" borderId="0">
      <protection locked="0"/>
    </xf>
    <xf numFmtId="14" fontId="23" fillId="0" borderId="0" applyFill="0" applyBorder="0" applyAlignment="0"/>
    <xf numFmtId="172" fontId="28" fillId="0" borderId="0">
      <protection locked="0"/>
    </xf>
    <xf numFmtId="180" fontId="27" fillId="0" borderId="0" applyFill="0" applyProtection="0">
      <alignment vertical="center"/>
    </xf>
    <xf numFmtId="38" fontId="33" fillId="0" borderId="9">
      <alignment vertical="center"/>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81" fontId="4" fillId="0" borderId="0" applyFont="0" applyFill="0" applyBorder="0" applyAlignment="0" applyProtection="0"/>
    <xf numFmtId="0" fontId="4" fillId="0" borderId="10" applyNumberFormat="0" applyFont="0" applyFill="0" applyAlignment="0" applyProtection="0"/>
    <xf numFmtId="167" fontId="29" fillId="0" borderId="0" applyBorder="0"/>
    <xf numFmtId="1" fontId="32" fillId="0" borderId="0" applyFont="0" applyFill="0" applyBorder="0" applyAlignment="0" applyProtection="0"/>
    <xf numFmtId="168" fontId="32" fillId="0" borderId="0" applyFont="0" applyFill="0" applyBorder="0" applyAlignment="0" applyProtection="0"/>
    <xf numFmtId="2" fontId="32" fillId="0" borderId="0" applyFont="0" applyFill="0" applyBorder="0" applyAlignment="0" applyProtection="0"/>
    <xf numFmtId="174" fontId="4" fillId="0" borderId="0">
      <protection locked="0"/>
    </xf>
    <xf numFmtId="1" fontId="4" fillId="0" borderId="0" applyFont="0" applyFill="0" applyBorder="0" applyAlignment="0"/>
    <xf numFmtId="0" fontId="34" fillId="0" borderId="0">
      <alignment horizontal="left" indent="2"/>
    </xf>
    <xf numFmtId="38" fontId="17" fillId="4" borderId="0" applyNumberFormat="0" applyBorder="0" applyAlignment="0" applyProtection="0"/>
    <xf numFmtId="0" fontId="4" fillId="0" borderId="0"/>
    <xf numFmtId="0" fontId="35" fillId="0" borderId="0" applyNumberFormat="0" applyFill="0" applyBorder="0" applyAlignment="0" applyProtection="0">
      <alignment horizontal="left"/>
    </xf>
    <xf numFmtId="0" fontId="36" fillId="0" borderId="0" applyNumberFormat="0" applyFill="0" applyBorder="0" applyAlignment="0" applyProtection="0">
      <alignment horizontal="left"/>
    </xf>
    <xf numFmtId="0" fontId="37" fillId="0" borderId="0" applyNumberFormat="0" applyFill="0" applyBorder="0" applyAlignment="0" applyProtection="0">
      <alignment horizontal="left"/>
    </xf>
    <xf numFmtId="0" fontId="38" fillId="0" borderId="0" applyNumberFormat="0" applyFill="0" applyBorder="0" applyAlignment="0" applyProtection="0">
      <alignment horizontal="left"/>
    </xf>
    <xf numFmtId="0" fontId="39" fillId="0" borderId="0" applyNumberFormat="0" applyFill="0" applyAlignment="0" applyProtection="0">
      <alignment horizontal="left"/>
    </xf>
    <xf numFmtId="0" fontId="38" fillId="0" borderId="0" applyNumberFormat="0" applyFill="0" applyBorder="0" applyAlignment="0" applyProtection="0">
      <alignment horizontal="left"/>
    </xf>
    <xf numFmtId="0" fontId="39" fillId="0" borderId="0" applyNumberFormat="0" applyFill="0" applyBorder="0" applyAlignment="0" applyProtection="0">
      <alignment horizontal="left"/>
    </xf>
    <xf numFmtId="0" fontId="40" fillId="0" borderId="0" applyNumberFormat="0" applyFill="0" applyBorder="0" applyAlignment="0" applyProtection="0">
      <alignment horizontal="left"/>
    </xf>
    <xf numFmtId="0" fontId="41" fillId="0" borderId="0" applyNumberFormat="0" applyFill="0" applyBorder="0" applyAlignment="0" applyProtection="0">
      <alignment horizontal="left"/>
    </xf>
    <xf numFmtId="0" fontId="18" fillId="0" borderId="0" applyNumberFormat="0" applyFill="0" applyBorder="0" applyAlignment="0" applyProtection="0"/>
    <xf numFmtId="0" fontId="24" fillId="0" borderId="11" applyNumberFormat="0" applyAlignment="0" applyProtection="0">
      <alignment horizontal="left" vertical="center"/>
    </xf>
    <xf numFmtId="0" fontId="24" fillId="0" borderId="1">
      <alignment horizontal="left" vertical="center"/>
    </xf>
    <xf numFmtId="37" fontId="42" fillId="1" borderId="0"/>
    <xf numFmtId="173" fontId="4" fillId="0" borderId="0">
      <protection locked="0"/>
    </xf>
    <xf numFmtId="173" fontId="4" fillId="0" borderId="0">
      <protection locked="0"/>
    </xf>
    <xf numFmtId="0" fontId="4" fillId="3" borderId="12" applyNumberFormat="0" applyFont="0" applyBorder="0" applyAlignment="0" applyProtection="0"/>
    <xf numFmtId="0" fontId="19" fillId="0" borderId="13" applyNumberFormat="0" applyFill="0" applyAlignment="0" applyProtection="0"/>
    <xf numFmtId="37" fontId="29" fillId="0" borderId="0" applyBorder="0"/>
    <xf numFmtId="10" fontId="17" fillId="5" borderId="3" applyNumberFormat="0" applyBorder="0" applyAlignment="0" applyProtection="0"/>
    <xf numFmtId="182" fontId="43" fillId="0" borderId="0" applyFont="0" applyFill="0" applyBorder="0" applyAlignment="0" applyProtection="0"/>
    <xf numFmtId="183" fontId="43"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84" fontId="29" fillId="0" borderId="0"/>
    <xf numFmtId="37" fontId="44" fillId="0" borderId="0">
      <alignment horizontal="center"/>
    </xf>
    <xf numFmtId="185" fontId="45" fillId="0" borderId="0" applyFont="0" applyFill="0" applyBorder="0" applyProtection="0">
      <alignment horizontal="right"/>
    </xf>
    <xf numFmtId="37" fontId="20" fillId="0" borderId="0"/>
    <xf numFmtId="0" fontId="21"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6" fillId="0" borderId="0"/>
    <xf numFmtId="0" fontId="6" fillId="0" borderId="0"/>
    <xf numFmtId="0" fontId="4" fillId="0" borderId="10" applyNumberFormat="0" applyFont="0" applyFill="0" applyAlignment="0" applyProtection="0"/>
    <xf numFmtId="0" fontId="4" fillId="0" borderId="14" applyNumberFormat="0" applyFont="0" applyFill="0" applyAlignment="0" applyProtection="0"/>
    <xf numFmtId="0" fontId="4" fillId="0" borderId="15" applyNumberFormat="0" applyFont="0" applyFill="0" applyAlignment="0" applyProtection="0"/>
    <xf numFmtId="186" fontId="29" fillId="0" borderId="7" applyBorder="0"/>
    <xf numFmtId="0" fontId="46" fillId="0" borderId="0" applyFill="0" applyBorder="0" applyProtection="0">
      <alignment horizontal="left"/>
    </xf>
    <xf numFmtId="0" fontId="13" fillId="0" borderId="0" applyFill="0" applyBorder="0" applyProtection="0">
      <alignment horizontal="left"/>
    </xf>
    <xf numFmtId="9" fontId="4" fillId="0" borderId="0" applyFont="0" applyFill="0" applyBorder="0" applyAlignment="0" applyProtection="0"/>
    <xf numFmtId="9" fontId="4" fillId="0" borderId="0">
      <protection locked="0"/>
    </xf>
    <xf numFmtId="10" fontId="4" fillId="0" borderId="0">
      <protection locked="0"/>
    </xf>
    <xf numFmtId="175" fontId="11" fillId="0" borderId="0" applyFont="0" applyFill="0" applyBorder="0" applyAlignment="0" applyProtection="0"/>
    <xf numFmtId="174" fontId="4" fillId="0" borderId="0" applyFont="0" applyFill="0" applyBorder="0" applyAlignment="0" applyProtection="0"/>
    <xf numFmtId="10" fontId="4" fillId="0" borderId="0" applyFont="0" applyFill="0" applyBorder="0" applyAlignment="0" applyProtection="0"/>
    <xf numFmtId="9" fontId="32" fillId="0" borderId="0" applyFont="0" applyFill="0" applyBorder="0" applyAlignment="0" applyProtection="0"/>
    <xf numFmtId="167" fontId="32" fillId="0" borderId="0" applyFont="0" applyFill="0" applyBorder="0" applyAlignment="0" applyProtection="0"/>
    <xf numFmtId="10"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187" fontId="11" fillId="0" borderId="0" applyFont="0" applyFill="0" applyBorder="0" applyProtection="0">
      <alignment horizontal="right"/>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9" fontId="47" fillId="0" borderId="0" applyFont="0" applyFill="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0" fontId="48" fillId="0" borderId="7">
      <alignment horizontal="center"/>
    </xf>
    <xf numFmtId="3" fontId="33" fillId="0" borderId="0" applyFont="0" applyFill="0" applyBorder="0" applyAlignment="0" applyProtection="0"/>
    <xf numFmtId="0" fontId="33" fillId="6" borderId="0" applyNumberFormat="0" applyFon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7" borderId="0">
      <alignment horizontal="center"/>
    </xf>
    <xf numFmtId="0" fontId="10" fillId="8" borderId="0" applyNumberFormat="0" applyFont="0" applyBorder="0" applyAlignment="0" applyProtection="0"/>
    <xf numFmtId="188" fontId="50" fillId="0" borderId="0" applyFont="0" applyFill="0" applyBorder="0" applyAlignment="0" applyProtection="0"/>
    <xf numFmtId="0" fontId="4" fillId="3" borderId="0" applyNumberFormat="0" applyBorder="0" applyProtection="0">
      <alignment horizontal="center"/>
    </xf>
    <xf numFmtId="0" fontId="47" fillId="0" borderId="0"/>
    <xf numFmtId="0" fontId="51" fillId="0" borderId="0"/>
    <xf numFmtId="37" fontId="43" fillId="0" borderId="0"/>
    <xf numFmtId="0" fontId="52" fillId="0" borderId="0">
      <alignment horizontal="left"/>
    </xf>
    <xf numFmtId="0" fontId="30" fillId="0" borderId="0">
      <alignment horizontal="left" indent="1"/>
    </xf>
    <xf numFmtId="49" fontId="29" fillId="0" borderId="0"/>
    <xf numFmtId="0" fontId="26" fillId="0" borderId="0" applyFill="0" applyBorder="0" applyProtection="0">
      <alignment horizontal="center" vertical="center"/>
    </xf>
    <xf numFmtId="0" fontId="26" fillId="0" borderId="0" applyFill="0" applyBorder="0" applyProtection="0"/>
    <xf numFmtId="0" fontId="15" fillId="0" borderId="0" applyFill="0" applyBorder="0" applyProtection="0">
      <alignment horizontal="left"/>
    </xf>
    <xf numFmtId="0" fontId="14" fillId="0" borderId="0" applyFill="0" applyBorder="0" applyProtection="0">
      <alignment horizontal="left" vertical="top"/>
    </xf>
    <xf numFmtId="49" fontId="23" fillId="0" borderId="0" applyFill="0" applyBorder="0" applyAlignment="0"/>
    <xf numFmtId="0" fontId="4" fillId="0" borderId="0" applyFill="0" applyBorder="0" applyAlignment="0"/>
    <xf numFmtId="0" fontId="4" fillId="0" borderId="0" applyFill="0" applyBorder="0" applyAlignment="0"/>
    <xf numFmtId="18" fontId="29" fillId="0" borderId="0" applyFill="0" applyProtection="0">
      <alignment horizontal="center"/>
    </xf>
    <xf numFmtId="40" fontId="53" fillId="0" borderId="0"/>
    <xf numFmtId="0" fontId="54" fillId="0" borderId="0">
      <alignment horizontal="center"/>
    </xf>
    <xf numFmtId="0" fontId="34" fillId="0" borderId="0">
      <alignment horizontal="center"/>
    </xf>
    <xf numFmtId="173" fontId="4" fillId="0" borderId="15">
      <protection locked="0"/>
    </xf>
    <xf numFmtId="0" fontId="55" fillId="0" borderId="0" applyNumberFormat="0" applyFill="0" applyBorder="0" applyAlignment="0" applyProtection="0">
      <alignment horizontal="left"/>
    </xf>
    <xf numFmtId="0" fontId="56" fillId="0" borderId="0" applyNumberFormat="0" applyFill="0" applyBorder="0" applyAlignment="0" applyProtection="0">
      <alignment horizontal="left"/>
    </xf>
    <xf numFmtId="0" fontId="57" fillId="0" borderId="0" applyNumberFormat="0" applyFill="0" applyBorder="0" applyAlignment="0" applyProtection="0">
      <alignment horizontal="left"/>
    </xf>
    <xf numFmtId="0" fontId="58" fillId="0" borderId="0" applyNumberFormat="0" applyFill="0" applyBorder="0" applyAlignment="0" applyProtection="0">
      <alignment horizontal="left"/>
    </xf>
    <xf numFmtId="0" fontId="59" fillId="0" borderId="0" applyNumberFormat="0" applyFill="0" applyBorder="0" applyAlignment="0" applyProtection="0">
      <alignment horizontal="left"/>
    </xf>
    <xf numFmtId="0" fontId="58" fillId="0" borderId="0" applyNumberFormat="0" applyFill="0" applyBorder="0" applyAlignment="0" applyProtection="0">
      <alignment horizontal="left"/>
    </xf>
    <xf numFmtId="0" fontId="59" fillId="0" borderId="0" applyNumberFormat="0" applyFill="0" applyBorder="0" applyAlignment="0" applyProtection="0">
      <alignment horizontal="left"/>
    </xf>
    <xf numFmtId="0" fontId="60" fillId="0" borderId="0">
      <alignment horizontal="left"/>
    </xf>
    <xf numFmtId="0" fontId="29" fillId="0" borderId="0" applyNumberFormat="0" applyFill="0" applyBorder="0" applyAlignment="0" applyProtection="0">
      <alignment horizontal="left"/>
    </xf>
    <xf numFmtId="0" fontId="4" fillId="3" borderId="0" applyNumberFormat="0" applyFont="0" applyBorder="0" applyAlignment="0" applyProtection="0"/>
    <xf numFmtId="0" fontId="4" fillId="0" borderId="7" applyNumberFormat="0" applyFont="0" applyFill="0" applyAlignment="0" applyProtection="0"/>
    <xf numFmtId="37" fontId="17" fillId="9" borderId="0" applyNumberFormat="0" applyBorder="0" applyAlignment="0" applyProtection="0"/>
    <xf numFmtId="37" fontId="17" fillId="0" borderId="0"/>
    <xf numFmtId="3" fontId="22" fillId="0" borderId="13" applyProtection="0"/>
    <xf numFmtId="189" fontId="43" fillId="0" borderId="0" applyFont="0" applyFill="0" applyBorder="0" applyAlignment="0" applyProtection="0"/>
    <xf numFmtId="190" fontId="43" fillId="0" borderId="0" applyFont="0" applyFill="0" applyBorder="0" applyAlignment="0" applyProtection="0"/>
    <xf numFmtId="176" fontId="11" fillId="0" borderId="0" applyFont="0" applyFill="0" applyBorder="0" applyProtection="0">
      <alignment horizontal="right"/>
    </xf>
    <xf numFmtId="0" fontId="4" fillId="0" borderId="0"/>
    <xf numFmtId="171"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5" fontId="11" fillId="0" borderId="0" applyFill="0" applyBorder="0" applyAlignment="0"/>
    <xf numFmtId="175" fontId="11" fillId="0" borderId="0" applyFill="0" applyBorder="0" applyAlignment="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40" fontId="4" fillId="0" borderId="0">
      <protection locked="0"/>
    </xf>
    <xf numFmtId="40" fontId="4" fillId="0" borderId="0">
      <protection locked="0"/>
    </xf>
    <xf numFmtId="43" fontId="4" fillId="0" borderId="0" applyFont="0" applyFill="0" applyBorder="0" applyAlignment="0" applyProtection="0"/>
    <xf numFmtId="43" fontId="4" fillId="0" borderId="0" applyFont="0" applyFill="0" applyBorder="0" applyAlignment="0" applyProtection="0"/>
    <xf numFmtId="8" fontId="4" fillId="0" borderId="0">
      <protection locked="0"/>
    </xf>
    <xf numFmtId="8" fontId="4" fillId="0" borderId="0">
      <protection locked="0"/>
    </xf>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4" fillId="0" borderId="10" applyNumberFormat="0" applyFont="0" applyFill="0" applyAlignment="0" applyProtection="0"/>
    <xf numFmtId="0" fontId="4" fillId="0" borderId="10" applyNumberFormat="0" applyFont="0" applyFill="0" applyAlignment="0" applyProtection="0"/>
    <xf numFmtId="1" fontId="4" fillId="0" borderId="0" applyFont="0" applyFill="0" applyBorder="0" applyAlignment="0"/>
    <xf numFmtId="1" fontId="4" fillId="0" borderId="0" applyFont="0" applyFill="0" applyBorder="0" applyAlignment="0"/>
    <xf numFmtId="0" fontId="4" fillId="0" borderId="0"/>
    <xf numFmtId="0" fontId="4" fillId="0" borderId="0"/>
    <xf numFmtId="0" fontId="4" fillId="3" borderId="12" applyNumberFormat="0" applyFont="0" applyBorder="0" applyAlignment="0" applyProtection="0"/>
    <xf numFmtId="0" fontId="4" fillId="3" borderId="12" applyNumberFormat="0" applyFont="0" applyBorder="0" applyAlignment="0" applyProtection="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10" applyNumberFormat="0" applyFont="0" applyFill="0" applyAlignment="0" applyProtection="0"/>
    <xf numFmtId="0" fontId="4" fillId="0" borderId="10" applyNumberFormat="0" applyFont="0" applyFill="0" applyAlignment="0" applyProtection="0"/>
    <xf numFmtId="0" fontId="4" fillId="0" borderId="14" applyNumberFormat="0" applyFont="0" applyFill="0" applyAlignment="0" applyProtection="0"/>
    <xf numFmtId="0" fontId="4" fillId="0" borderId="14" applyNumberFormat="0" applyFont="0" applyFill="0" applyAlignment="0" applyProtection="0"/>
    <xf numFmtId="0" fontId="4" fillId="0" borderId="15" applyNumberFormat="0" applyFont="0" applyFill="0" applyAlignment="0" applyProtection="0"/>
    <xf numFmtId="0" fontId="4" fillId="0" borderId="15" applyNumberFormat="0" applyFont="0" applyFill="0" applyAlignment="0" applyProtection="0"/>
    <xf numFmtId="9" fontId="4" fillId="0" borderId="0">
      <protection locked="0"/>
    </xf>
    <xf numFmtId="9" fontId="4" fillId="0" borderId="0">
      <protection locked="0"/>
    </xf>
    <xf numFmtId="10" fontId="4" fillId="0" borderId="0">
      <protection locked="0"/>
    </xf>
    <xf numFmtId="10" fontId="4" fillId="0" borderId="0">
      <protection locked="0"/>
    </xf>
    <xf numFmtId="175" fontId="11" fillId="0" borderId="0" applyFont="0" applyFill="0" applyBorder="0" applyAlignment="0" applyProtection="0"/>
    <xf numFmtId="175"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3" borderId="0" applyNumberFormat="0" applyBorder="0" applyProtection="0">
      <alignment horizontal="center"/>
    </xf>
    <xf numFmtId="0" fontId="4" fillId="3" borderId="0" applyNumberFormat="0" applyBorder="0" applyProtection="0">
      <alignment horizontal="center"/>
    </xf>
    <xf numFmtId="0" fontId="4" fillId="3" borderId="0" applyNumberFormat="0" applyFont="0" applyBorder="0" applyAlignment="0" applyProtection="0"/>
    <xf numFmtId="0" fontId="4" fillId="3" borderId="0" applyNumberFormat="0" applyFont="0" applyBorder="0" applyAlignment="0" applyProtection="0"/>
    <xf numFmtId="0" fontId="4" fillId="0" borderId="7" applyNumberFormat="0" applyFont="0" applyFill="0" applyAlignment="0" applyProtection="0"/>
    <xf numFmtId="0" fontId="4" fillId="0" borderId="7" applyNumberFormat="0" applyFont="0" applyFill="0" applyAlignment="0" applyProtection="0"/>
    <xf numFmtId="37" fontId="17" fillId="0" borderId="0"/>
    <xf numFmtId="37"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62"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62" fillId="0" borderId="0" applyFont="0" applyFill="0" applyBorder="0" applyAlignment="0" applyProtection="0"/>
    <xf numFmtId="0" fontId="63" fillId="0" borderId="0"/>
    <xf numFmtId="9" fontId="4" fillId="0" borderId="0" applyFont="0" applyFill="0" applyBorder="0" applyAlignment="0" applyProtection="0"/>
    <xf numFmtId="43" fontId="4" fillId="0" borderId="0" applyFont="0" applyFill="0" applyBorder="0" applyAlignment="0" applyProtection="0"/>
    <xf numFmtId="0" fontId="5" fillId="0" borderId="0"/>
    <xf numFmtId="43" fontId="25" fillId="0" borderId="0" applyFont="0" applyFill="0" applyBorder="0" applyAlignment="0" applyProtection="0"/>
    <xf numFmtId="43" fontId="4" fillId="0" borderId="0" applyFont="0" applyFill="0" applyBorder="0" applyAlignment="0" applyProtection="0"/>
    <xf numFmtId="9" fontId="25"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39"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7" fontId="4" fillId="0" borderId="0" applyFont="0" applyFill="0" applyBorder="0" applyAlignment="0" applyProtection="0"/>
    <xf numFmtId="7" fontId="43" fillId="0" borderId="17"/>
    <xf numFmtId="171" fontId="17" fillId="0" borderId="0" applyFill="0"/>
    <xf numFmtId="171" fontId="17" fillId="0" borderId="0">
      <alignment horizontal="center"/>
    </xf>
    <xf numFmtId="0" fontId="17" fillId="0" borderId="0" applyFill="0">
      <alignment horizontal="center"/>
    </xf>
    <xf numFmtId="171" fontId="64" fillId="0" borderId="18" applyFill="0"/>
    <xf numFmtId="0" fontId="4" fillId="0" borderId="0" applyFont="0" applyAlignment="0"/>
    <xf numFmtId="0" fontId="66" fillId="0" borderId="0" applyFill="0">
      <alignment vertical="top"/>
    </xf>
    <xf numFmtId="0" fontId="64" fillId="0" borderId="0" applyFill="0">
      <alignment horizontal="left" vertical="top"/>
    </xf>
    <xf numFmtId="171" fontId="24" fillId="0" borderId="2" applyFill="0"/>
    <xf numFmtId="0" fontId="4" fillId="0" borderId="0" applyNumberFormat="0" applyFont="0" applyAlignment="0"/>
    <xf numFmtId="0" fontId="66" fillId="0" borderId="0" applyFill="0">
      <alignment wrapText="1"/>
    </xf>
    <xf numFmtId="0" fontId="64" fillId="0" borderId="0" applyFill="0">
      <alignment horizontal="left" vertical="top" wrapText="1"/>
    </xf>
    <xf numFmtId="171" fontId="67" fillId="0" borderId="0" applyFill="0"/>
    <xf numFmtId="0" fontId="68" fillId="0" borderId="0" applyNumberFormat="0" applyFont="0" applyAlignment="0">
      <alignment horizontal="center"/>
    </xf>
    <xf numFmtId="0" fontId="69" fillId="0" borderId="0" applyFill="0">
      <alignment vertical="top" wrapText="1"/>
    </xf>
    <xf numFmtId="0" fontId="24" fillId="0" borderId="0" applyFill="0">
      <alignment horizontal="left" vertical="top" wrapText="1"/>
    </xf>
    <xf numFmtId="171" fontId="4" fillId="0" borderId="0" applyFill="0"/>
    <xf numFmtId="0" fontId="68" fillId="0" borderId="0" applyNumberFormat="0" applyFont="0" applyAlignment="0">
      <alignment horizontal="center"/>
    </xf>
    <xf numFmtId="0" fontId="70" fillId="0" borderId="0" applyFill="0">
      <alignment vertical="center" wrapText="1"/>
    </xf>
    <xf numFmtId="0" fontId="8" fillId="0" borderId="0">
      <alignment horizontal="left" vertical="center" wrapText="1"/>
    </xf>
    <xf numFmtId="171" fontId="27" fillId="0" borderId="0" applyFill="0"/>
    <xf numFmtId="0" fontId="68" fillId="0" borderId="0" applyNumberFormat="0" applyFont="0" applyAlignment="0">
      <alignment horizontal="center"/>
    </xf>
    <xf numFmtId="0" fontId="71" fillId="0" borderId="0" applyFill="0">
      <alignment horizontal="center" vertical="center" wrapText="1"/>
    </xf>
    <xf numFmtId="0" fontId="4" fillId="0" borderId="0" applyFill="0">
      <alignment horizontal="center" vertical="center" wrapText="1"/>
    </xf>
    <xf numFmtId="171" fontId="72" fillId="0" borderId="0" applyFill="0"/>
    <xf numFmtId="0" fontId="68" fillId="0" borderId="0" applyNumberFormat="0" applyFont="0" applyAlignment="0">
      <alignment horizontal="center"/>
    </xf>
    <xf numFmtId="0" fontId="73" fillId="0" borderId="0" applyFill="0">
      <alignment horizontal="center" vertical="center" wrapText="1"/>
    </xf>
    <xf numFmtId="0" fontId="74" fillId="0" borderId="0" applyFill="0">
      <alignment horizontal="center" vertical="center" wrapText="1"/>
    </xf>
    <xf numFmtId="171" fontId="75" fillId="0" borderId="0" applyFill="0"/>
    <xf numFmtId="0" fontId="68" fillId="0" borderId="0" applyNumberFormat="0" applyFont="0" applyAlignment="0">
      <alignment horizontal="center"/>
    </xf>
    <xf numFmtId="0" fontId="76" fillId="0" borderId="0">
      <alignment horizontal="center" wrapText="1"/>
    </xf>
    <xf numFmtId="0" fontId="72" fillId="0" borderId="0" applyFill="0">
      <alignment horizontal="center"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7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5" fillId="0" borderId="0" applyFont="0" applyFill="0" applyBorder="0" applyAlignment="0" applyProtection="0"/>
    <xf numFmtId="44" fontId="7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4" fontId="33" fillId="0" borderId="0" applyFont="0" applyFill="0" applyBorder="0" applyAlignment="0" applyProtection="0"/>
    <xf numFmtId="37" fontId="43" fillId="0" borderId="19"/>
    <xf numFmtId="0" fontId="4" fillId="0" borderId="0"/>
    <xf numFmtId="43" fontId="4" fillId="0" borderId="0" applyBorder="0"/>
    <xf numFmtId="41" fontId="4" fillId="0" borderId="0" applyBorder="0"/>
    <xf numFmtId="44" fontId="4" fillId="0" borderId="0" applyBorder="0"/>
    <xf numFmtId="42" fontId="4" fillId="0" borderId="0" applyBorder="0"/>
    <xf numFmtId="0" fontId="79" fillId="0" borderId="0" applyNumberFormat="0" applyBorder="0"/>
    <xf numFmtId="0" fontId="80" fillId="0" borderId="0" applyNumberFormat="0" applyBorder="0"/>
    <xf numFmtId="9" fontId="4" fillId="0" borderId="0" applyBorder="0"/>
    <xf numFmtId="0" fontId="81" fillId="0" borderId="0" applyNumberFormat="0" applyBorder="0"/>
    <xf numFmtId="0" fontId="82" fillId="0" borderId="0" applyNumberFormat="0" applyBorder="0"/>
    <xf numFmtId="9" fontId="4" fillId="0" borderId="0" applyBorder="0"/>
    <xf numFmtId="0" fontId="4" fillId="0" borderId="0"/>
    <xf numFmtId="0" fontId="4" fillId="0" borderId="0"/>
    <xf numFmtId="0" fontId="77" fillId="0" borderId="0"/>
    <xf numFmtId="0" fontId="65" fillId="11" borderId="20"/>
    <xf numFmtId="9" fontId="4" fillId="0" borderId="0" applyFont="0" applyFill="0" applyBorder="0" applyAlignment="0" applyProtection="0"/>
    <xf numFmtId="9" fontId="25" fillId="0" borderId="0" applyFont="0" applyFill="0" applyBorder="0" applyAlignment="0" applyProtection="0"/>
    <xf numFmtId="9" fontId="7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7" fontId="4" fillId="4" borderId="0" applyFill="0"/>
    <xf numFmtId="0" fontId="83" fillId="0" borderId="0">
      <alignment horizontal="left" indent="7"/>
    </xf>
    <xf numFmtId="0" fontId="11" fillId="0" borderId="0" applyFill="0">
      <alignment horizontal="left" indent="3"/>
    </xf>
    <xf numFmtId="37" fontId="24" fillId="0" borderId="5" applyFill="0">
      <alignment horizontal="right"/>
    </xf>
    <xf numFmtId="0" fontId="84" fillId="0" borderId="3" applyNumberFormat="0" applyBorder="0">
      <alignment horizontal="right"/>
    </xf>
    <xf numFmtId="0" fontId="84" fillId="0" borderId="0" applyFill="0"/>
    <xf numFmtId="0" fontId="84" fillId="0" borderId="1" applyFill="0"/>
    <xf numFmtId="37" fontId="67" fillId="0" borderId="5" applyFill="0"/>
    <xf numFmtId="0" fontId="85" fillId="0" borderId="0" applyNumberFormat="0" applyBorder="0" applyAlignment="0"/>
    <xf numFmtId="0" fontId="86" fillId="0" borderId="0" applyFill="0">
      <alignment horizontal="left" indent="1"/>
    </xf>
    <xf numFmtId="0" fontId="84" fillId="0" borderId="0" applyFill="0">
      <alignment horizontal="left" indent="1"/>
    </xf>
    <xf numFmtId="37" fontId="15" fillId="0" borderId="5" applyFill="0"/>
    <xf numFmtId="0" fontId="4" fillId="0" borderId="0" applyNumberFormat="0" applyFont="0" applyFill="0" applyBorder="0" applyAlignment="0"/>
    <xf numFmtId="0" fontId="87" fillId="0" borderId="0" applyFill="0">
      <alignment horizontal="left" indent="2"/>
    </xf>
    <xf numFmtId="0" fontId="15" fillId="0" borderId="0" applyFill="0">
      <alignment horizontal="left" indent="2"/>
    </xf>
    <xf numFmtId="37" fontId="15" fillId="0" borderId="0" applyFill="0"/>
    <xf numFmtId="0" fontId="4" fillId="0" borderId="0" applyNumberFormat="0" applyFont="0" applyBorder="0" applyAlignment="0"/>
    <xf numFmtId="0" fontId="88" fillId="0" borderId="0">
      <alignment horizontal="left" indent="3"/>
    </xf>
    <xf numFmtId="0" fontId="15" fillId="0" borderId="0" applyFill="0">
      <alignment horizontal="left" indent="3"/>
    </xf>
    <xf numFmtId="3" fontId="4" fillId="0" borderId="0" applyFill="0"/>
    <xf numFmtId="0" fontId="4" fillId="0" borderId="0" applyNumberFormat="0" applyFont="0" applyBorder="0" applyAlignment="0"/>
    <xf numFmtId="0" fontId="71" fillId="0" borderId="0">
      <alignment horizontal="left" indent="4"/>
    </xf>
    <xf numFmtId="0" fontId="4" fillId="0" borderId="0" applyFill="0">
      <alignment horizontal="left" indent="4"/>
    </xf>
    <xf numFmtId="37" fontId="72" fillId="0" borderId="0" applyFill="0"/>
    <xf numFmtId="0" fontId="4" fillId="0" borderId="0" applyNumberFormat="0" applyFont="0" applyBorder="0" applyAlignment="0"/>
    <xf numFmtId="0" fontId="73" fillId="0" borderId="0">
      <alignment horizontal="left" indent="5"/>
    </xf>
    <xf numFmtId="0" fontId="74" fillId="0" borderId="0" applyFill="0">
      <alignment horizontal="left" indent="5"/>
    </xf>
    <xf numFmtId="37" fontId="75" fillId="0" borderId="0" applyFill="0"/>
    <xf numFmtId="0" fontId="4" fillId="0" borderId="0" applyNumberFormat="0" applyFont="0" applyFill="0" applyBorder="0" applyAlignment="0"/>
    <xf numFmtId="0" fontId="76" fillId="0" borderId="0" applyFill="0">
      <alignment horizontal="left" indent="6"/>
    </xf>
    <xf numFmtId="0" fontId="72" fillId="0" borderId="0" applyFill="0">
      <alignment horizontal="left" indent="6"/>
    </xf>
    <xf numFmtId="0" fontId="61" fillId="12" borderId="0" applyNumberFormat="0" applyBorder="0"/>
    <xf numFmtId="0" fontId="24" fillId="13" borderId="0"/>
    <xf numFmtId="0" fontId="89" fillId="13" borderId="0"/>
    <xf numFmtId="0" fontId="90" fillId="0" borderId="21"/>
    <xf numFmtId="0" fontId="8" fillId="0" borderId="0"/>
    <xf numFmtId="0" fontId="8" fillId="0" borderId="19"/>
    <xf numFmtId="0" fontId="4" fillId="8" borderId="22" applyNumberFormat="0" applyProtection="0">
      <alignment horizontal="center" vertical="center"/>
    </xf>
    <xf numFmtId="0" fontId="4" fillId="10" borderId="23" applyNumberFormat="0" applyFont="0" applyProtection="0">
      <alignment horizontal="left" vertical="center"/>
    </xf>
    <xf numFmtId="0" fontId="4" fillId="14" borderId="23" applyNumberFormat="0" applyFont="0" applyProtection="0">
      <alignment horizontal="left" vertical="center"/>
    </xf>
    <xf numFmtId="0" fontId="4" fillId="10" borderId="24" applyNumberFormat="0"/>
    <xf numFmtId="0" fontId="4" fillId="10" borderId="25" applyNumberFormat="0"/>
    <xf numFmtId="0" fontId="4" fillId="10" borderId="26" applyNumberFormat="0"/>
    <xf numFmtId="0" fontId="4" fillId="10" borderId="27" applyNumberFormat="0"/>
    <xf numFmtId="0" fontId="4" fillId="10" borderId="28" applyNumberFormat="0"/>
    <xf numFmtId="0" fontId="4" fillId="10" borderId="29" applyNumberFormat="0"/>
    <xf numFmtId="0" fontId="4" fillId="10" borderId="30" applyNumberFormat="0"/>
    <xf numFmtId="0" fontId="4" fillId="0" borderId="0" applyNumberFormat="0" applyBorder="0"/>
    <xf numFmtId="0" fontId="91" fillId="8" borderId="31" applyNumberFormat="0"/>
    <xf numFmtId="0" fontId="15" fillId="0" borderId="25" applyNumberFormat="0">
      <alignment horizontal="right"/>
    </xf>
    <xf numFmtId="0" fontId="15" fillId="0" borderId="26" applyNumberFormat="0">
      <alignment horizontal="right"/>
    </xf>
    <xf numFmtId="0" fontId="15" fillId="0" borderId="32" applyNumberFormat="0">
      <alignment horizontal="right"/>
    </xf>
    <xf numFmtId="198" fontId="4" fillId="0" borderId="24"/>
    <xf numFmtId="198" fontId="4" fillId="0" borderId="0" applyBorder="0"/>
    <xf numFmtId="198" fontId="4" fillId="0" borderId="30"/>
    <xf numFmtId="198" fontId="4" fillId="8" borderId="24"/>
    <xf numFmtId="198" fontId="4" fillId="8" borderId="0" applyBorder="0"/>
    <xf numFmtId="198" fontId="4" fillId="8" borderId="30"/>
    <xf numFmtId="199" fontId="4" fillId="0" borderId="30"/>
    <xf numFmtId="199" fontId="4" fillId="0" borderId="0" applyBorder="0"/>
    <xf numFmtId="199" fontId="4" fillId="8" borderId="0" applyBorder="0"/>
    <xf numFmtId="199" fontId="4" fillId="8" borderId="30"/>
    <xf numFmtId="199" fontId="4" fillId="8" borderId="24"/>
    <xf numFmtId="199" fontId="4" fillId="0" borderId="24"/>
    <xf numFmtId="200" fontId="4" fillId="0" borderId="30"/>
    <xf numFmtId="200" fontId="4" fillId="0" borderId="0" applyBorder="0"/>
    <xf numFmtId="200" fontId="4" fillId="8" borderId="0" applyBorder="0"/>
    <xf numFmtId="200" fontId="4" fillId="8" borderId="30"/>
    <xf numFmtId="200" fontId="4" fillId="8" borderId="24"/>
    <xf numFmtId="200" fontId="4" fillId="0" borderId="24"/>
    <xf numFmtId="0" fontId="15" fillId="0" borderId="24" applyNumberFormat="0">
      <alignment horizontal="right"/>
    </xf>
    <xf numFmtId="0" fontId="15" fillId="8" borderId="24" applyNumberFormat="0">
      <alignment horizontal="right"/>
    </xf>
    <xf numFmtId="198" fontId="4" fillId="0" borderId="25"/>
    <xf numFmtId="198" fontId="4" fillId="0" borderId="26"/>
    <xf numFmtId="198" fontId="4" fillId="0" borderId="32"/>
    <xf numFmtId="199" fontId="4" fillId="0" borderId="25"/>
    <xf numFmtId="199" fontId="4" fillId="0" borderId="26"/>
    <xf numFmtId="199" fontId="4" fillId="0" borderId="32"/>
    <xf numFmtId="200" fontId="4" fillId="0" borderId="25"/>
    <xf numFmtId="200" fontId="4" fillId="0" borderId="26"/>
    <xf numFmtId="200" fontId="4" fillId="0" borderId="32"/>
    <xf numFmtId="0" fontId="4" fillId="0" borderId="0" applyNumberFormat="0" applyBorder="0"/>
    <xf numFmtId="0" fontId="91" fillId="8" borderId="31" applyNumberFormat="0"/>
    <xf numFmtId="0" fontId="15" fillId="0" borderId="25" applyNumberFormat="0">
      <alignment horizontal="right"/>
    </xf>
    <xf numFmtId="0" fontId="15" fillId="0" borderId="26" applyNumberFormat="0">
      <alignment horizontal="right"/>
    </xf>
    <xf numFmtId="0" fontId="15" fillId="0" borderId="32" applyNumberFormat="0">
      <alignment horizontal="right"/>
    </xf>
    <xf numFmtId="200" fontId="4" fillId="0" borderId="30"/>
    <xf numFmtId="200" fontId="4" fillId="0" borderId="0" applyBorder="0"/>
    <xf numFmtId="200" fontId="4" fillId="8" borderId="0" applyBorder="0"/>
    <xf numFmtId="200" fontId="4" fillId="8" borderId="30"/>
    <xf numFmtId="200" fontId="4" fillId="8" borderId="24"/>
    <xf numFmtId="200" fontId="4" fillId="0" borderId="24"/>
    <xf numFmtId="0" fontId="15" fillId="0" borderId="24" applyNumberFormat="0">
      <alignment horizontal="right"/>
    </xf>
    <xf numFmtId="0" fontId="15" fillId="8" borderId="24" applyNumberFormat="0">
      <alignment horizontal="right"/>
    </xf>
    <xf numFmtId="200" fontId="4" fillId="0" borderId="25"/>
    <xf numFmtId="200" fontId="4" fillId="0" borderId="26"/>
    <xf numFmtId="200" fontId="4" fillId="0" borderId="32"/>
    <xf numFmtId="0" fontId="4" fillId="0" borderId="0" applyNumberFormat="0" applyBorder="0"/>
    <xf numFmtId="0" fontId="91" fillId="8" borderId="25" applyNumberFormat="0">
      <alignment horizontal="right"/>
    </xf>
    <xf numFmtId="0" fontId="91" fillId="8" borderId="26" applyNumberFormat="0">
      <alignment horizontal="right"/>
    </xf>
    <xf numFmtId="0" fontId="91" fillId="8" borderId="32" applyNumberFormat="0">
      <alignment horizontal="right"/>
    </xf>
    <xf numFmtId="0" fontId="91" fillId="8" borderId="31" applyNumberFormat="0"/>
    <xf numFmtId="200" fontId="4" fillId="0" borderId="30"/>
    <xf numFmtId="200" fontId="4" fillId="0" borderId="0" applyBorder="0"/>
    <xf numFmtId="200" fontId="4" fillId="8" borderId="0" applyBorder="0"/>
    <xf numFmtId="200" fontId="4" fillId="8" borderId="30"/>
    <xf numFmtId="200" fontId="4" fillId="8" borderId="24"/>
    <xf numFmtId="200" fontId="4" fillId="0" borderId="24"/>
    <xf numFmtId="0" fontId="15" fillId="0" borderId="24" applyNumberFormat="0">
      <alignment horizontal="right"/>
    </xf>
    <xf numFmtId="0" fontId="15" fillId="8" borderId="24" applyNumberFormat="0">
      <alignment horizontal="right"/>
    </xf>
    <xf numFmtId="0" fontId="4" fillId="0" borderId="33" applyNumberFormat="0"/>
    <xf numFmtId="198" fontId="4" fillId="0" borderId="0" applyBorder="0"/>
    <xf numFmtId="198" fontId="4" fillId="0" borderId="30"/>
    <xf numFmtId="198" fontId="4" fillId="8" borderId="24"/>
    <xf numFmtId="198" fontId="4" fillId="8" borderId="0" applyBorder="0"/>
    <xf numFmtId="198" fontId="4" fillId="8" borderId="30"/>
    <xf numFmtId="199" fontId="4" fillId="0" borderId="30"/>
    <xf numFmtId="199" fontId="4" fillId="0" borderId="0" applyBorder="0"/>
    <xf numFmtId="199" fontId="4" fillId="8" borderId="0" applyBorder="0"/>
    <xf numFmtId="199" fontId="4" fillId="8" borderId="30"/>
    <xf numFmtId="199" fontId="4" fillId="8" borderId="24"/>
    <xf numFmtId="0" fontId="4" fillId="10" borderId="24" applyNumberFormat="0">
      <alignment horizontal="left"/>
    </xf>
    <xf numFmtId="0" fontId="4" fillId="8" borderId="24" applyNumberFormat="0">
      <alignment horizontal="left"/>
    </xf>
    <xf numFmtId="0" fontId="4" fillId="10" borderId="24" applyNumberFormat="0">
      <alignment horizontal="right"/>
    </xf>
    <xf numFmtId="0" fontId="4" fillId="8" borderId="24" applyNumberFormat="0">
      <alignment horizontal="right"/>
    </xf>
    <xf numFmtId="0" fontId="4" fillId="10" borderId="24" applyNumberFormat="0">
      <alignment horizontal="center"/>
    </xf>
    <xf numFmtId="0" fontId="4" fillId="8" borderId="24" applyNumberFormat="0">
      <alignment horizontal="center"/>
    </xf>
    <xf numFmtId="0" fontId="4" fillId="15" borderId="0" applyNumberFormat="0" applyBorder="0"/>
    <xf numFmtId="0" fontId="4" fillId="0" borderId="33" applyNumberFormat="0"/>
    <xf numFmtId="0" fontId="4" fillId="0" borderId="24" applyNumberFormat="0"/>
    <xf numFmtId="198" fontId="4" fillId="0" borderId="25"/>
    <xf numFmtId="198" fontId="4" fillId="0" borderId="26"/>
    <xf numFmtId="198" fontId="4" fillId="0" borderId="32"/>
    <xf numFmtId="199" fontId="4" fillId="0" borderId="25"/>
    <xf numFmtId="199" fontId="4" fillId="0" borderId="26"/>
    <xf numFmtId="199" fontId="4" fillId="0" borderId="32"/>
    <xf numFmtId="0" fontId="4" fillId="0" borderId="0" applyNumberFormat="0" applyBorder="0"/>
    <xf numFmtId="0" fontId="4" fillId="0" borderId="3" applyNumberFormat="0">
      <alignment horizontal="center"/>
    </xf>
    <xf numFmtId="0" fontId="91" fillId="8" borderId="31" applyNumberFormat="0"/>
    <xf numFmtId="0" fontId="15" fillId="0" borderId="25" applyNumberFormat="0">
      <alignment horizontal="right"/>
    </xf>
    <xf numFmtId="0" fontId="4" fillId="0" borderId="27" applyNumberFormat="0"/>
    <xf numFmtId="0" fontId="4" fillId="0" borderId="29" applyNumberFormat="0"/>
    <xf numFmtId="0" fontId="4" fillId="0" borderId="24" applyNumberFormat="0"/>
    <xf numFmtId="0" fontId="4" fillId="0" borderId="30" applyNumberFormat="0"/>
    <xf numFmtId="0" fontId="4" fillId="0" borderId="28" applyNumberFormat="0"/>
    <xf numFmtId="0" fontId="4" fillId="0" borderId="34" applyNumberFormat="0"/>
    <xf numFmtId="199" fontId="4" fillId="0" borderId="30"/>
    <xf numFmtId="199" fontId="4" fillId="0" borderId="0" applyBorder="0"/>
    <xf numFmtId="199" fontId="4" fillId="8" borderId="0" applyBorder="0"/>
    <xf numFmtId="199" fontId="4" fillId="8" borderId="30"/>
    <xf numFmtId="200" fontId="4" fillId="0" borderId="30"/>
    <xf numFmtId="200" fontId="4" fillId="0" borderId="0" applyBorder="0"/>
    <xf numFmtId="200" fontId="4" fillId="8" borderId="0" applyBorder="0"/>
    <xf numFmtId="200" fontId="4" fillId="8" borderId="30"/>
    <xf numFmtId="0" fontId="15" fillId="0" borderId="24" applyNumberFormat="0">
      <alignment horizontal="right"/>
    </xf>
    <xf numFmtId="0" fontId="15" fillId="8" borderId="24" applyNumberFormat="0">
      <alignment horizontal="right"/>
    </xf>
    <xf numFmtId="0" fontId="4" fillId="0" borderId="33" applyNumberFormat="0"/>
    <xf numFmtId="0" fontId="4" fillId="15" borderId="0" applyNumberFormat="0" applyBorder="0"/>
    <xf numFmtId="0" fontId="4" fillId="0" borderId="0" applyNumberFormat="0" applyBorder="0"/>
    <xf numFmtId="0" fontId="91" fillId="8" borderId="31" applyNumberFormat="0"/>
    <xf numFmtId="0" fontId="15" fillId="0" borderId="25" applyNumberFormat="0">
      <alignment horizontal="right"/>
    </xf>
    <xf numFmtId="0" fontId="15" fillId="0" borderId="26" applyNumberFormat="0">
      <alignment horizontal="right"/>
    </xf>
    <xf numFmtId="0" fontId="15" fillId="0" borderId="32" applyNumberFormat="0">
      <alignment horizontal="right"/>
    </xf>
    <xf numFmtId="200" fontId="4" fillId="0" borderId="30"/>
    <xf numFmtId="200" fontId="4" fillId="0" borderId="0" applyBorder="0"/>
    <xf numFmtId="200" fontId="4" fillId="8" borderId="0" applyBorder="0"/>
    <xf numFmtId="200" fontId="4" fillId="8" borderId="30"/>
    <xf numFmtId="200" fontId="4" fillId="8" borderId="24"/>
    <xf numFmtId="200" fontId="4" fillId="0" borderId="24"/>
    <xf numFmtId="0" fontId="15" fillId="0" borderId="24" applyNumberFormat="0">
      <alignment horizontal="right"/>
    </xf>
    <xf numFmtId="0" fontId="15" fillId="8" borderId="24" applyNumberFormat="0">
      <alignment horizontal="right"/>
    </xf>
    <xf numFmtId="200" fontId="4" fillId="0" borderId="25"/>
    <xf numFmtId="200" fontId="4" fillId="0" borderId="26"/>
    <xf numFmtId="200" fontId="4" fillId="0" borderId="32"/>
    <xf numFmtId="201" fontId="15" fillId="0" borderId="24">
      <alignment horizontal="right"/>
    </xf>
    <xf numFmtId="201" fontId="15" fillId="8" borderId="24">
      <alignment horizontal="right"/>
    </xf>
    <xf numFmtId="199" fontId="4" fillId="0" borderId="24"/>
    <xf numFmtId="199" fontId="4" fillId="8" borderId="24"/>
    <xf numFmtId="200" fontId="4" fillId="0" borderId="30"/>
    <xf numFmtId="200" fontId="4" fillId="8" borderId="30"/>
    <xf numFmtId="202" fontId="4" fillId="0" borderId="24"/>
    <xf numFmtId="198" fontId="4" fillId="8" borderId="24"/>
    <xf numFmtId="202" fontId="4" fillId="0" borderId="30"/>
    <xf numFmtId="202" fontId="4" fillId="8" borderId="30"/>
    <xf numFmtId="0" fontId="4" fillId="0" borderId="33" applyNumberFormat="0"/>
    <xf numFmtId="200" fontId="4" fillId="0" borderId="24"/>
    <xf numFmtId="200" fontId="4" fillId="8" borderId="24"/>
    <xf numFmtId="0" fontId="4" fillId="0" borderId="0" applyNumberFormat="0" applyBorder="0"/>
    <xf numFmtId="0" fontId="91" fillId="8" borderId="25" applyNumberFormat="0">
      <alignment horizontal="right"/>
    </xf>
    <xf numFmtId="0" fontId="91" fillId="8" borderId="26" applyNumberFormat="0">
      <alignment horizontal="right"/>
    </xf>
    <xf numFmtId="0" fontId="15" fillId="0" borderId="24" applyNumberFormat="0">
      <alignment horizontal="right"/>
    </xf>
    <xf numFmtId="0" fontId="15" fillId="8" borderId="24" applyNumberFormat="0">
      <alignment horizontal="right"/>
    </xf>
    <xf numFmtId="199" fontId="4" fillId="0" borderId="24"/>
    <xf numFmtId="199" fontId="4" fillId="8" borderId="24"/>
    <xf numFmtId="200" fontId="4" fillId="0" borderId="30"/>
    <xf numFmtId="200" fontId="4" fillId="8" borderId="30"/>
    <xf numFmtId="202" fontId="4" fillId="0" borderId="24"/>
    <xf numFmtId="198" fontId="4" fillId="8" borderId="24"/>
    <xf numFmtId="202" fontId="4" fillId="0" borderId="30"/>
    <xf numFmtId="202" fontId="4" fillId="8" borderId="30"/>
    <xf numFmtId="0" fontId="4" fillId="0" borderId="33" applyNumberFormat="0"/>
    <xf numFmtId="200" fontId="4" fillId="0" borderId="24"/>
    <xf numFmtId="200" fontId="4" fillId="8" borderId="24"/>
    <xf numFmtId="200" fontId="92" fillId="15" borderId="24"/>
    <xf numFmtId="200" fontId="92" fillId="15" borderId="30"/>
    <xf numFmtId="199" fontId="92" fillId="15" borderId="24"/>
    <xf numFmtId="198" fontId="92" fillId="15" borderId="24"/>
    <xf numFmtId="198" fontId="92" fillId="15" borderId="30"/>
    <xf numFmtId="0" fontId="92" fillId="15" borderId="24" applyNumberFormat="0">
      <alignment horizontal="right"/>
    </xf>
    <xf numFmtId="0" fontId="4" fillId="0" borderId="0" applyNumberFormat="0" applyBorder="0"/>
    <xf numFmtId="0" fontId="4" fillId="0" borderId="3" applyNumberFormat="0">
      <alignment horizontal="center"/>
    </xf>
    <xf numFmtId="0" fontId="91" fillId="8" borderId="31" applyNumberFormat="0"/>
    <xf numFmtId="0" fontId="15" fillId="0" borderId="25" applyNumberFormat="0">
      <alignment horizontal="right"/>
    </xf>
    <xf numFmtId="0" fontId="15" fillId="0" borderId="26" applyNumberFormat="0">
      <alignment horizontal="right"/>
    </xf>
    <xf numFmtId="0" fontId="15" fillId="0" borderId="32" applyNumberFormat="0">
      <alignment horizontal="right"/>
    </xf>
    <xf numFmtId="198" fontId="4" fillId="0" borderId="0" applyBorder="0"/>
    <xf numFmtId="198" fontId="4" fillId="0" borderId="30"/>
    <xf numFmtId="198" fontId="4" fillId="8" borderId="0" applyBorder="0"/>
    <xf numFmtId="198" fontId="4" fillId="8" borderId="30"/>
    <xf numFmtId="199" fontId="4" fillId="0" borderId="30"/>
    <xf numFmtId="0" fontId="4" fillId="10" borderId="24" applyNumberFormat="0">
      <alignment horizontal="left"/>
    </xf>
    <xf numFmtId="0" fontId="4" fillId="8" borderId="24" applyNumberFormat="0">
      <alignment horizontal="left"/>
    </xf>
    <xf numFmtId="0" fontId="4" fillId="10" borderId="24" applyNumberFormat="0">
      <alignment horizontal="right"/>
    </xf>
    <xf numFmtId="0" fontId="4" fillId="8" borderId="24" applyNumberFormat="0">
      <alignment horizontal="right"/>
    </xf>
    <xf numFmtId="0" fontId="4" fillId="10" borderId="24" applyNumberFormat="0">
      <alignment horizontal="center"/>
    </xf>
    <xf numFmtId="0" fontId="4" fillId="8" borderId="24" applyNumberFormat="0">
      <alignment horizontal="center"/>
    </xf>
    <xf numFmtId="0" fontId="4" fillId="0" borderId="33" applyNumberFormat="0"/>
    <xf numFmtId="0" fontId="4" fillId="0" borderId="24" applyNumberFormat="0"/>
    <xf numFmtId="0" fontId="4" fillId="0" borderId="25" applyNumberFormat="0"/>
    <xf numFmtId="0" fontId="4" fillId="0" borderId="26" applyNumberFormat="0"/>
    <xf numFmtId="203" fontId="4" fillId="8" borderId="24">
      <alignment horizontal="left"/>
    </xf>
    <xf numFmtId="203" fontId="4" fillId="10" borderId="24">
      <alignment horizontal="left"/>
    </xf>
    <xf numFmtId="200" fontId="4" fillId="10" borderId="32"/>
    <xf numFmtId="0" fontId="91" fillId="16" borderId="31" applyNumberFormat="0"/>
    <xf numFmtId="0" fontId="15" fillId="10" borderId="25" applyNumberFormat="0">
      <alignment horizontal="right"/>
    </xf>
    <xf numFmtId="0" fontId="15" fillId="10" borderId="26" applyNumberFormat="0">
      <alignment horizontal="right"/>
    </xf>
    <xf numFmtId="0" fontId="15" fillId="10" borderId="32" applyNumberFormat="0">
      <alignment horizontal="right"/>
    </xf>
    <xf numFmtId="0" fontId="15" fillId="8" borderId="24" applyNumberFormat="0">
      <alignment horizontal="right"/>
    </xf>
    <xf numFmtId="0" fontId="15" fillId="10" borderId="24" applyNumberFormat="0">
      <alignment horizontal="right"/>
    </xf>
    <xf numFmtId="199" fontId="4" fillId="8" borderId="0"/>
    <xf numFmtId="199" fontId="4" fillId="8" borderId="30"/>
    <xf numFmtId="199" fontId="4" fillId="8" borderId="24"/>
    <xf numFmtId="199" fontId="4" fillId="10" borderId="0"/>
    <xf numFmtId="199" fontId="4" fillId="10" borderId="30"/>
    <xf numFmtId="199" fontId="4" fillId="10" borderId="24"/>
    <xf numFmtId="199" fontId="4" fillId="10" borderId="25"/>
    <xf numFmtId="199" fontId="4" fillId="10" borderId="26"/>
    <xf numFmtId="199" fontId="4" fillId="10" borderId="32"/>
    <xf numFmtId="201" fontId="15" fillId="0" borderId="24">
      <alignment horizontal="right"/>
    </xf>
    <xf numFmtId="198" fontId="4" fillId="8" borderId="0"/>
    <xf numFmtId="198" fontId="4" fillId="8" borderId="30"/>
    <xf numFmtId="198" fontId="4" fillId="8" borderId="24"/>
    <xf numFmtId="198" fontId="4" fillId="10" borderId="0"/>
    <xf numFmtId="198" fontId="4" fillId="10" borderId="30"/>
    <xf numFmtId="198" fontId="4" fillId="10" borderId="24"/>
    <xf numFmtId="198" fontId="4" fillId="10" borderId="25"/>
    <xf numFmtId="198" fontId="4" fillId="10" borderId="26"/>
    <xf numFmtId="198" fontId="4" fillId="10" borderId="32"/>
    <xf numFmtId="0" fontId="4" fillId="0" borderId="33" applyNumberFormat="0"/>
    <xf numFmtId="0" fontId="4" fillId="0" borderId="0" applyNumberFormat="0"/>
    <xf numFmtId="0" fontId="4" fillId="0" borderId="27" applyNumberFormat="0"/>
    <xf numFmtId="0" fontId="4" fillId="0" borderId="29" applyNumberFormat="0"/>
    <xf numFmtId="0" fontId="4" fillId="0" borderId="24" applyNumberFormat="0"/>
    <xf numFmtId="0" fontId="4" fillId="0" borderId="30" applyNumberFormat="0"/>
    <xf numFmtId="0" fontId="4" fillId="0" borderId="28" applyNumberFormat="0"/>
    <xf numFmtId="0" fontId="4" fillId="0" borderId="34" applyNumberFormat="0"/>
    <xf numFmtId="0" fontId="15" fillId="0" borderId="24" applyNumberFormat="0">
      <alignment horizontal="right"/>
    </xf>
    <xf numFmtId="0" fontId="15" fillId="8" borderId="24" applyNumberFormat="0">
      <alignment horizontal="right"/>
    </xf>
    <xf numFmtId="199" fontId="4" fillId="0" borderId="24"/>
    <xf numFmtId="199" fontId="4" fillId="8" borderId="24"/>
    <xf numFmtId="200" fontId="4" fillId="0" borderId="30"/>
    <xf numFmtId="200" fontId="4" fillId="8" borderId="30"/>
    <xf numFmtId="202" fontId="4" fillId="0" borderId="24"/>
    <xf numFmtId="198" fontId="4" fillId="8" borderId="24"/>
    <xf numFmtId="202" fontId="4" fillId="0" borderId="30"/>
    <xf numFmtId="202" fontId="4" fillId="8" borderId="30"/>
    <xf numFmtId="0" fontId="4" fillId="0" borderId="33" applyNumberFormat="0"/>
    <xf numFmtId="200" fontId="4" fillId="0" borderId="24"/>
    <xf numFmtId="0" fontId="91" fillId="16" borderId="25" applyNumberFormat="0">
      <alignment horizontal="right"/>
    </xf>
    <xf numFmtId="200" fontId="92" fillId="15" borderId="24"/>
    <xf numFmtId="0" fontId="91" fillId="16" borderId="26" applyNumberFormat="0">
      <alignment horizontal="right"/>
    </xf>
    <xf numFmtId="199" fontId="92" fillId="15" borderId="24"/>
    <xf numFmtId="0" fontId="91" fillId="16" borderId="32" applyNumberFormat="0">
      <alignment horizontal="right"/>
    </xf>
    <xf numFmtId="198" fontId="92" fillId="15" borderId="30"/>
    <xf numFmtId="0" fontId="4" fillId="0" borderId="33" applyNumberFormat="0"/>
    <xf numFmtId="0" fontId="4" fillId="10" borderId="24" applyNumberFormat="0">
      <alignment horizontal="left"/>
    </xf>
    <xf numFmtId="0" fontId="4" fillId="8" borderId="24" applyNumberFormat="0">
      <alignment horizontal="left"/>
    </xf>
    <xf numFmtId="0" fontId="4" fillId="10" borderId="24" applyNumberFormat="0">
      <alignment horizontal="right"/>
    </xf>
    <xf numFmtId="0" fontId="4" fillId="8" borderId="24" applyNumberFormat="0">
      <alignment horizontal="right"/>
    </xf>
    <xf numFmtId="0" fontId="4" fillId="10" borderId="24" applyNumberFormat="0">
      <alignment horizontal="center"/>
    </xf>
    <xf numFmtId="0" fontId="4" fillId="8" borderId="24" applyNumberFormat="0">
      <alignment horizontal="center"/>
    </xf>
    <xf numFmtId="0" fontId="4" fillId="0" borderId="33" applyNumberFormat="0"/>
    <xf numFmtId="0" fontId="4" fillId="0" borderId="24" applyNumberFormat="0"/>
    <xf numFmtId="0" fontId="4" fillId="0" borderId="25" applyNumberFormat="0"/>
    <xf numFmtId="0" fontId="4" fillId="17" borderId="24" applyNumberFormat="0" applyFont="0" applyProtection="0">
      <alignment horizontal="left"/>
    </xf>
    <xf numFmtId="0" fontId="4" fillId="10" borderId="24" applyNumberFormat="0" applyFont="0" applyProtection="0">
      <alignment horizontal="right"/>
    </xf>
    <xf numFmtId="203" fontId="4" fillId="10" borderId="24">
      <alignment horizontal="left"/>
    </xf>
    <xf numFmtId="0" fontId="4" fillId="0" borderId="31" applyNumberFormat="0">
      <alignment horizontal="center"/>
    </xf>
    <xf numFmtId="200" fontId="92" fillId="15" borderId="24" applyProtection="0">
      <alignment horizontal="right"/>
    </xf>
    <xf numFmtId="200" fontId="92" fillId="15" borderId="30" applyProtection="0">
      <alignment horizontal="right"/>
    </xf>
    <xf numFmtId="199" fontId="92" fillId="15" borderId="24" applyProtection="0">
      <alignment horizontal="right"/>
    </xf>
    <xf numFmtId="0" fontId="92" fillId="15" borderId="24" applyNumberFormat="0">
      <alignment horizontal="right"/>
    </xf>
    <xf numFmtId="198" fontId="92" fillId="15" borderId="24" applyProtection="0">
      <alignment horizontal="right"/>
    </xf>
    <xf numFmtId="200" fontId="92" fillId="15" borderId="24">
      <alignment horizontal="right"/>
    </xf>
    <xf numFmtId="198" fontId="92" fillId="15" borderId="30" applyProtection="0">
      <alignment horizontal="right"/>
    </xf>
    <xf numFmtId="200" fontId="92" fillId="15" borderId="30">
      <alignment horizontal="right"/>
    </xf>
    <xf numFmtId="199" fontId="92" fillId="15" borderId="24">
      <alignment horizontal="right"/>
    </xf>
    <xf numFmtId="198" fontId="92" fillId="15" borderId="24">
      <alignment horizontal="right"/>
    </xf>
    <xf numFmtId="200" fontId="4" fillId="8" borderId="30" applyAlignment="0" applyProtection="0"/>
    <xf numFmtId="198" fontId="92" fillId="15" borderId="30">
      <alignment horizontal="right"/>
    </xf>
    <xf numFmtId="200" fontId="4" fillId="10" borderId="0" applyAlignment="0" applyProtection="0"/>
    <xf numFmtId="0" fontId="4" fillId="8" borderId="24" applyNumberFormat="0" applyProtection="0">
      <alignment horizontal="right"/>
    </xf>
    <xf numFmtId="0" fontId="4" fillId="8" borderId="24" applyNumberFormat="0">
      <alignment horizontal="center"/>
    </xf>
    <xf numFmtId="0" fontId="4" fillId="0" borderId="33" applyNumberFormat="0"/>
    <xf numFmtId="0" fontId="4" fillId="8" borderId="24" applyNumberFormat="0">
      <alignment horizontal="left"/>
    </xf>
    <xf numFmtId="0" fontId="4" fillId="0" borderId="27" applyNumberFormat="0"/>
    <xf numFmtId="203" fontId="4" fillId="8" borderId="24">
      <alignment horizontal="left"/>
    </xf>
    <xf numFmtId="0" fontId="4" fillId="0" borderId="24" applyNumberFormat="0"/>
    <xf numFmtId="0" fontId="4" fillId="8" borderId="24" applyNumberFormat="0">
      <alignment horizontal="right"/>
    </xf>
    <xf numFmtId="200" fontId="4" fillId="8" borderId="0" applyAlignment="0" applyProtection="0"/>
    <xf numFmtId="191" fontId="4" fillId="8" borderId="30" applyAlignment="0" applyProtection="0"/>
    <xf numFmtId="191" fontId="4" fillId="8" borderId="24" applyAlignment="0" applyProtection="0"/>
    <xf numFmtId="200" fontId="4" fillId="10" borderId="0" applyAlignment="0" applyProtection="0"/>
    <xf numFmtId="191" fontId="4" fillId="10" borderId="30" applyAlignment="0" applyProtection="0"/>
    <xf numFmtId="191" fontId="4" fillId="10" borderId="24" applyAlignment="0" applyProtection="0"/>
    <xf numFmtId="200" fontId="4" fillId="10" borderId="25" applyAlignment="0" applyProtection="0"/>
    <xf numFmtId="200" fontId="4" fillId="10" borderId="26" applyAlignment="0" applyProtection="0"/>
    <xf numFmtId="200" fontId="4" fillId="10" borderId="32" applyAlignment="0" applyProtection="0"/>
    <xf numFmtId="0" fontId="91" fillId="16" borderId="31" applyNumberFormat="0" applyAlignment="0" applyProtection="0"/>
    <xf numFmtId="0" fontId="4" fillId="10" borderId="24" applyNumberFormat="0" applyAlignment="0" applyProtection="0"/>
    <xf numFmtId="0" fontId="15" fillId="10" borderId="24" applyNumberFormat="0" applyProtection="0">
      <alignment horizontal="right"/>
    </xf>
    <xf numFmtId="0" fontId="15" fillId="10" borderId="25" applyNumberFormat="0" applyProtection="0">
      <alignment horizontal="right"/>
    </xf>
    <xf numFmtId="0" fontId="15" fillId="10" borderId="26" applyNumberFormat="0" applyProtection="0">
      <alignment horizontal="right"/>
    </xf>
    <xf numFmtId="0" fontId="4" fillId="10" borderId="25" applyNumberFormat="0" applyAlignment="0" applyProtection="0"/>
    <xf numFmtId="0" fontId="15" fillId="10" borderId="32" applyNumberFormat="0" applyProtection="0">
      <alignment horizontal="right"/>
    </xf>
    <xf numFmtId="0" fontId="4" fillId="10" borderId="26" applyNumberFormat="0" applyAlignment="0" applyProtection="0"/>
    <xf numFmtId="0" fontId="15" fillId="8" borderId="24" applyNumberFormat="0" applyProtection="0">
      <alignment horizontal="right"/>
    </xf>
    <xf numFmtId="0" fontId="4" fillId="10" borderId="27" applyNumberFormat="0" applyAlignment="0" applyProtection="0"/>
    <xf numFmtId="199" fontId="4" fillId="8" borderId="0" applyAlignment="0" applyProtection="0"/>
    <xf numFmtId="0" fontId="4" fillId="10" borderId="28" applyNumberFormat="0" applyAlignment="0" applyProtection="0"/>
    <xf numFmtId="199" fontId="4" fillId="8" borderId="24" applyAlignment="0" applyProtection="0"/>
    <xf numFmtId="0" fontId="15" fillId="10" borderId="24" applyNumberFormat="0" applyProtection="0">
      <alignment horizontal="right"/>
    </xf>
    <xf numFmtId="199" fontId="4" fillId="10" borderId="30" applyAlignment="0" applyProtection="0"/>
    <xf numFmtId="0" fontId="4" fillId="10" borderId="30" applyNumberFormat="0" applyAlignment="0" applyProtection="0"/>
    <xf numFmtId="199" fontId="4" fillId="10" borderId="25" applyAlignment="0" applyProtection="0"/>
    <xf numFmtId="199" fontId="4" fillId="10" borderId="26" applyAlignment="0" applyProtection="0"/>
    <xf numFmtId="199" fontId="4" fillId="10" borderId="32" applyAlignment="0" applyProtection="0"/>
    <xf numFmtId="199" fontId="4" fillId="8" borderId="0" applyAlignment="0" applyProtection="0"/>
    <xf numFmtId="199" fontId="4" fillId="8" borderId="30" applyAlignment="0" applyProtection="0"/>
    <xf numFmtId="167" fontId="4" fillId="8" borderId="24" applyAlignment="0" applyProtection="0"/>
    <xf numFmtId="199" fontId="4" fillId="10" borderId="0" applyAlignment="0" applyProtection="0"/>
    <xf numFmtId="199" fontId="4" fillId="10" borderId="30" applyAlignment="0" applyProtection="0"/>
    <xf numFmtId="167" fontId="4" fillId="10" borderId="24" applyAlignment="0" applyProtection="0"/>
    <xf numFmtId="199" fontId="4" fillId="10" borderId="25" applyAlignment="0" applyProtection="0"/>
    <xf numFmtId="199" fontId="4" fillId="10" borderId="26" applyAlignment="0" applyProtection="0"/>
    <xf numFmtId="199" fontId="4" fillId="10" borderId="32" applyAlignment="0" applyProtection="0"/>
    <xf numFmtId="198" fontId="4" fillId="8" borderId="0" applyAlignment="0" applyProtection="0"/>
    <xf numFmtId="198" fontId="4" fillId="8" borderId="30" applyAlignment="0" applyProtection="0"/>
    <xf numFmtId="198" fontId="4" fillId="8" borderId="24" applyAlignment="0" applyProtection="0"/>
    <xf numFmtId="198" fontId="4" fillId="10" borderId="0" applyAlignment="0" applyProtection="0"/>
    <xf numFmtId="198" fontId="4" fillId="10" borderId="30" applyAlignment="0" applyProtection="0"/>
    <xf numFmtId="198" fontId="4" fillId="10" borderId="24" applyAlignment="0" applyProtection="0"/>
    <xf numFmtId="198" fontId="4" fillId="10" borderId="25" applyAlignment="0" applyProtection="0"/>
    <xf numFmtId="198" fontId="4" fillId="10" borderId="26" applyAlignment="0" applyProtection="0"/>
    <xf numFmtId="198" fontId="4" fillId="10" borderId="32" applyAlignment="0" applyProtection="0"/>
    <xf numFmtId="198" fontId="4" fillId="8" borderId="0" applyAlignment="0" applyProtection="0"/>
    <xf numFmtId="204" fontId="4" fillId="8" borderId="30" applyAlignment="0" applyProtection="0"/>
    <xf numFmtId="204" fontId="4" fillId="8" borderId="24" applyAlignment="0" applyProtection="0"/>
    <xf numFmtId="198" fontId="4" fillId="10" borderId="0" applyAlignment="0" applyProtection="0"/>
    <xf numFmtId="204" fontId="4" fillId="10" borderId="30" applyAlignment="0" applyProtection="0"/>
    <xf numFmtId="204" fontId="4" fillId="10" borderId="24" applyAlignment="0" applyProtection="0"/>
    <xf numFmtId="198" fontId="4" fillId="10" borderId="25" applyAlignment="0" applyProtection="0"/>
    <xf numFmtId="198" fontId="4" fillId="10" borderId="26" applyAlignment="0" applyProtection="0"/>
    <xf numFmtId="198" fontId="4" fillId="10" borderId="32" applyAlignment="0" applyProtection="0"/>
    <xf numFmtId="0" fontId="91" fillId="16" borderId="25" applyNumberFormat="0" applyProtection="0">
      <alignment horizontal="right"/>
    </xf>
    <xf numFmtId="0" fontId="91" fillId="16" borderId="26" applyNumberFormat="0" applyProtection="0">
      <alignment horizontal="right"/>
    </xf>
    <xf numFmtId="0" fontId="91" fillId="16" borderId="32" applyNumberFormat="0" applyProtection="0">
      <alignment horizontal="right"/>
    </xf>
    <xf numFmtId="0" fontId="4" fillId="0" borderId="33" applyNumberFormat="0" applyFill="0" applyAlignment="0" applyProtection="0"/>
    <xf numFmtId="0" fontId="91" fillId="16" borderId="25" applyNumberFormat="0" applyProtection="0">
      <alignment horizontal="right"/>
    </xf>
    <xf numFmtId="0" fontId="91" fillId="16" borderId="26" applyNumberFormat="0" applyProtection="0">
      <alignment horizontal="right"/>
    </xf>
    <xf numFmtId="0" fontId="91" fillId="16" borderId="32" applyNumberFormat="0" applyProtection="0">
      <alignment horizontal="right"/>
    </xf>
    <xf numFmtId="0" fontId="4" fillId="0" borderId="33" applyNumberFormat="0" applyFill="0" applyAlignment="0" applyProtection="0"/>
    <xf numFmtId="0" fontId="4" fillId="0" borderId="31" applyNumberFormat="0" applyFill="0" applyProtection="0">
      <alignment horizontal="center"/>
    </xf>
    <xf numFmtId="0" fontId="92" fillId="18" borderId="24" applyNumberFormat="0" applyProtection="0">
      <alignment horizontal="right"/>
    </xf>
    <xf numFmtId="200" fontId="92" fillId="18" borderId="24" applyProtection="0">
      <alignment horizontal="right"/>
    </xf>
    <xf numFmtId="0" fontId="4" fillId="0" borderId="31" applyNumberFormat="0" applyFill="0" applyProtection="0">
      <alignment horizontal="center"/>
    </xf>
    <xf numFmtId="200" fontId="92" fillId="18" borderId="30" applyProtection="0">
      <alignment horizontal="right"/>
    </xf>
    <xf numFmtId="199" fontId="92" fillId="18" borderId="24" applyProtection="0">
      <alignment horizontal="right"/>
    </xf>
    <xf numFmtId="198" fontId="92" fillId="18" borderId="24" applyProtection="0">
      <alignment horizontal="right"/>
    </xf>
    <xf numFmtId="0" fontId="92" fillId="18" borderId="24" applyNumberFormat="0" applyProtection="0">
      <alignment horizontal="right"/>
    </xf>
    <xf numFmtId="191" fontId="92" fillId="18" borderId="24" applyProtection="0">
      <alignment horizontal="right"/>
    </xf>
    <xf numFmtId="0" fontId="4" fillId="8" borderId="24" applyNumberFormat="0" applyProtection="0">
      <alignment horizontal="center"/>
    </xf>
    <xf numFmtId="191" fontId="92" fillId="18" borderId="30" applyProtection="0">
      <alignment horizontal="right"/>
    </xf>
    <xf numFmtId="0" fontId="4" fillId="8" borderId="24" applyNumberFormat="0" applyProtection="0">
      <alignment horizontal="left"/>
    </xf>
    <xf numFmtId="167" fontId="92" fillId="18" borderId="24" applyProtection="0">
      <alignment horizontal="right"/>
    </xf>
    <xf numFmtId="203" fontId="4" fillId="8" borderId="24" applyProtection="0">
      <alignment horizontal="left"/>
    </xf>
    <xf numFmtId="204" fontId="92" fillId="18" borderId="24" applyProtection="0">
      <alignment horizontal="right"/>
    </xf>
    <xf numFmtId="0" fontId="4" fillId="8" borderId="24" applyNumberFormat="0" applyProtection="0">
      <alignment horizontal="right"/>
    </xf>
    <xf numFmtId="204" fontId="92" fillId="18" borderId="30" applyProtection="0">
      <alignment horizontal="right"/>
    </xf>
    <xf numFmtId="0" fontId="4" fillId="10" borderId="24" applyNumberFormat="0" applyProtection="0">
      <alignment horizontal="center"/>
    </xf>
    <xf numFmtId="0" fontId="4" fillId="10" borderId="24" applyNumberFormat="0" applyProtection="0">
      <alignment horizontal="left"/>
    </xf>
    <xf numFmtId="203" fontId="4" fillId="10" borderId="24" applyProtection="0">
      <alignment horizontal="left"/>
    </xf>
    <xf numFmtId="0" fontId="4" fillId="10" borderId="24" applyNumberFormat="0" applyProtection="0">
      <alignment horizontal="right"/>
    </xf>
    <xf numFmtId="0" fontId="4" fillId="10" borderId="24" applyNumberFormat="0" applyAlignment="0" applyProtection="0"/>
    <xf numFmtId="0" fontId="4" fillId="10" borderId="25" applyNumberFormat="0" applyAlignment="0" applyProtection="0"/>
    <xf numFmtId="0" fontId="4" fillId="10" borderId="26" applyNumberFormat="0" applyAlignment="0" applyProtection="0"/>
    <xf numFmtId="0" fontId="4" fillId="10" borderId="27" applyNumberFormat="0" applyAlignment="0" applyProtection="0"/>
    <xf numFmtId="0" fontId="4" fillId="10" borderId="28" applyNumberFormat="0" applyAlignment="0" applyProtection="0"/>
    <xf numFmtId="0" fontId="4" fillId="10" borderId="29" applyNumberFormat="0" applyAlignment="0" applyProtection="0"/>
    <xf numFmtId="0" fontId="4" fillId="10" borderId="30" applyNumberFormat="0" applyAlignment="0" applyProtection="0"/>
    <xf numFmtId="0" fontId="23" fillId="0" borderId="0" applyNumberFormat="0" applyBorder="0" applyAlignment="0"/>
    <xf numFmtId="0" fontId="93" fillId="0" borderId="0" applyNumberFormat="0" applyBorder="0" applyAlignment="0"/>
    <xf numFmtId="0" fontId="94" fillId="0" borderId="0" applyNumberFormat="0" applyBorder="0" applyAlignment="0"/>
    <xf numFmtId="0" fontId="23" fillId="0" borderId="0" applyNumberFormat="0" applyBorder="0" applyAlignment="0"/>
    <xf numFmtId="0" fontId="95" fillId="0" borderId="0" applyNumberFormat="0" applyBorder="0" applyAlignment="0"/>
    <xf numFmtId="0" fontId="96" fillId="0" borderId="0" applyNumberFormat="0" applyBorder="0" applyAlignment="0"/>
    <xf numFmtId="0" fontId="97" fillId="0" borderId="0" applyNumberFormat="0" applyBorder="0" applyAlignment="0"/>
    <xf numFmtId="0" fontId="98" fillId="0" borderId="0" applyNumberFormat="0" applyBorder="0" applyAlignment="0"/>
    <xf numFmtId="0" fontId="28" fillId="0" borderId="0" applyNumberFormat="0" applyBorder="0" applyAlignment="0"/>
    <xf numFmtId="0" fontId="99" fillId="0" borderId="21"/>
    <xf numFmtId="0" fontId="43" fillId="0" borderId="19"/>
    <xf numFmtId="0" fontId="8" fillId="0" borderId="19"/>
    <xf numFmtId="0" fontId="100" fillId="0" borderId="0"/>
    <xf numFmtId="9" fontId="5" fillId="0" borderId="0" applyFont="0" applyFill="0" applyBorder="0" applyAlignment="0" applyProtection="0"/>
    <xf numFmtId="9" fontId="61" fillId="0" borderId="0" applyFont="0" applyFill="0" applyBorder="0" applyAlignment="0" applyProtection="0"/>
    <xf numFmtId="43" fontId="61" fillId="0" borderId="0" applyFont="0" applyFill="0" applyBorder="0" applyAlignment="0" applyProtection="0"/>
    <xf numFmtId="0" fontId="4" fillId="0" borderId="0"/>
    <xf numFmtId="0" fontId="10" fillId="0" borderId="4" applyFont="0" applyBorder="0"/>
    <xf numFmtId="0" fontId="101" fillId="0" borderId="0" applyNumberFormat="0" applyFill="0" applyBorder="0" applyAlignment="0" applyProtection="0"/>
    <xf numFmtId="0" fontId="102" fillId="0" borderId="0"/>
    <xf numFmtId="0" fontId="103" fillId="0" borderId="0"/>
    <xf numFmtId="0" fontId="104" fillId="0" borderId="0"/>
    <xf numFmtId="0" fontId="104" fillId="0" borderId="0"/>
    <xf numFmtId="0" fontId="104" fillId="0" borderId="0"/>
    <xf numFmtId="0" fontId="105" fillId="19" borderId="0"/>
    <xf numFmtId="2" fontId="71" fillId="0" borderId="3"/>
    <xf numFmtId="44" fontId="7" fillId="0" borderId="0">
      <alignment horizontal="justify"/>
    </xf>
    <xf numFmtId="205" fontId="4" fillId="0" borderId="0" applyFont="0" applyFill="0" applyBorder="0" applyAlignment="0" applyProtection="0"/>
    <xf numFmtId="38" fontId="33" fillId="0" borderId="0" applyFont="0" applyFill="0" applyBorder="0" applyAlignment="0" applyProtection="0"/>
    <xf numFmtId="40" fontId="33" fillId="0" borderId="0" applyFont="0" applyFill="0" applyBorder="0" applyAlignment="0" applyProtection="0"/>
    <xf numFmtId="206" fontId="4" fillId="0" borderId="0" applyFont="0" applyFill="0" applyBorder="0" applyAlignment="0" applyProtection="0"/>
    <xf numFmtId="170" fontId="4" fillId="0" borderId="0" applyFont="0" applyFill="0" applyBorder="0" applyAlignment="0" applyProtection="0"/>
    <xf numFmtId="0" fontId="106"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4" fillId="0" borderId="0"/>
    <xf numFmtId="2" fontId="15" fillId="0" borderId="16"/>
    <xf numFmtId="0" fontId="8" fillId="0" borderId="0"/>
    <xf numFmtId="10" fontId="85" fillId="0" borderId="35">
      <alignment horizontal="center"/>
    </xf>
    <xf numFmtId="207" fontId="10" fillId="0" borderId="35"/>
    <xf numFmtId="38" fontId="85" fillId="0" borderId="35">
      <alignment horizontal="center"/>
    </xf>
    <xf numFmtId="40" fontId="85" fillId="0" borderId="35">
      <alignment horizontal="center"/>
    </xf>
    <xf numFmtId="169" fontId="85" fillId="0" borderId="35">
      <alignment horizontal="center"/>
    </xf>
    <xf numFmtId="0" fontId="10" fillId="0" borderId="35">
      <alignment horizontal="center"/>
    </xf>
    <xf numFmtId="0" fontId="4" fillId="0" borderId="15">
      <protection locked="0"/>
    </xf>
    <xf numFmtId="0" fontId="4" fillId="0" borderId="15">
      <protection locked="0"/>
    </xf>
    <xf numFmtId="0" fontId="4" fillId="0" borderId="15">
      <protection locked="0"/>
    </xf>
    <xf numFmtId="37" fontId="17" fillId="4" borderId="0" applyNumberFormat="0" applyBorder="0" applyAlignment="0" applyProtection="0"/>
    <xf numFmtId="0" fontId="6" fillId="0" borderId="0"/>
    <xf numFmtId="0" fontId="6" fillId="0" borderId="0"/>
    <xf numFmtId="0" fontId="5" fillId="0" borderId="0"/>
    <xf numFmtId="0" fontId="5" fillId="0" borderId="0"/>
    <xf numFmtId="44" fontId="25" fillId="0" borderId="0" applyFont="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09" fillId="21" borderId="0" applyNumberFormat="0" applyBorder="0" applyAlignment="0" applyProtection="0"/>
    <xf numFmtId="0" fontId="110" fillId="38" borderId="36" applyNumberFormat="0" applyAlignment="0" applyProtection="0"/>
    <xf numFmtId="0" fontId="110" fillId="38" borderId="36" applyNumberFormat="0" applyAlignment="0" applyProtection="0"/>
    <xf numFmtId="0" fontId="110" fillId="38" borderId="36" applyNumberFormat="0" applyAlignment="0" applyProtection="0"/>
    <xf numFmtId="0" fontId="110" fillId="38" borderId="36" applyNumberFormat="0" applyAlignment="0" applyProtection="0"/>
    <xf numFmtId="0" fontId="110" fillId="38" borderId="36" applyNumberFormat="0" applyAlignment="0" applyProtection="0"/>
    <xf numFmtId="0" fontId="110" fillId="38" borderId="36" applyNumberFormat="0" applyAlignment="0" applyProtection="0"/>
    <xf numFmtId="0" fontId="110" fillId="38" borderId="36" applyNumberFormat="0" applyAlignment="0" applyProtection="0"/>
    <xf numFmtId="0" fontId="110" fillId="38" borderId="36" applyNumberFormat="0" applyAlignment="0" applyProtection="0"/>
    <xf numFmtId="0" fontId="110" fillId="38" borderId="36" applyNumberFormat="0" applyAlignment="0" applyProtection="0"/>
    <xf numFmtId="0" fontId="110" fillId="38" borderId="36" applyNumberFormat="0" applyAlignment="0" applyProtection="0"/>
    <xf numFmtId="0" fontId="111" fillId="39" borderId="37" applyNumberFormat="0" applyAlignment="0" applyProtection="0"/>
    <xf numFmtId="0" fontId="111" fillId="39" borderId="37" applyNumberFormat="0" applyAlignment="0" applyProtection="0"/>
    <xf numFmtId="0" fontId="111" fillId="39" borderId="37" applyNumberFormat="0" applyAlignment="0" applyProtection="0"/>
    <xf numFmtId="0" fontId="111" fillId="39" borderId="37" applyNumberFormat="0" applyAlignment="0" applyProtection="0"/>
    <xf numFmtId="0" fontId="111" fillId="39" borderId="37" applyNumberFormat="0" applyAlignment="0" applyProtection="0"/>
    <xf numFmtId="0" fontId="111" fillId="39" borderId="37" applyNumberFormat="0" applyAlignment="0" applyProtection="0"/>
    <xf numFmtId="0" fontId="111" fillId="39" borderId="37" applyNumberFormat="0" applyAlignment="0" applyProtection="0"/>
    <xf numFmtId="0" fontId="111" fillId="39" borderId="37" applyNumberFormat="0" applyAlignment="0" applyProtection="0"/>
    <xf numFmtId="0" fontId="111" fillId="39" borderId="37" applyNumberFormat="0" applyAlignment="0" applyProtection="0"/>
    <xf numFmtId="0" fontId="111" fillId="39" borderId="3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22" borderId="0" applyNumberFormat="0" applyBorder="0" applyAlignment="0" applyProtection="0"/>
    <xf numFmtId="0" fontId="113" fillId="22" borderId="0" applyNumberFormat="0" applyBorder="0" applyAlignment="0" applyProtection="0"/>
    <xf numFmtId="0" fontId="113" fillId="22" borderId="0" applyNumberFormat="0" applyBorder="0" applyAlignment="0" applyProtection="0"/>
    <xf numFmtId="0" fontId="113" fillId="22" borderId="0" applyNumberFormat="0" applyBorder="0" applyAlignment="0" applyProtection="0"/>
    <xf numFmtId="0" fontId="113" fillId="22" borderId="0" applyNumberFormat="0" applyBorder="0" applyAlignment="0" applyProtection="0"/>
    <xf numFmtId="0" fontId="113" fillId="22" borderId="0" applyNumberFormat="0" applyBorder="0" applyAlignment="0" applyProtection="0"/>
    <xf numFmtId="0" fontId="113" fillId="22" borderId="0" applyNumberFormat="0" applyBorder="0" applyAlignment="0" applyProtection="0"/>
    <xf numFmtId="0" fontId="113" fillId="22" borderId="0" applyNumberFormat="0" applyBorder="0" applyAlignment="0" applyProtection="0"/>
    <xf numFmtId="0" fontId="113" fillId="22" borderId="0" applyNumberFormat="0" applyBorder="0" applyAlignment="0" applyProtection="0"/>
    <xf numFmtId="0" fontId="113" fillId="22" borderId="0" applyNumberFormat="0" applyBorder="0" applyAlignment="0" applyProtection="0"/>
    <xf numFmtId="0" fontId="114" fillId="0" borderId="38"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5" fillId="0" borderId="39"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7" fillId="25" borderId="36" applyNumberFormat="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8" fillId="0" borderId="41" applyNumberFormat="0" applyFill="0" applyAlignment="0" applyProtection="0"/>
    <xf numFmtId="0" fontId="119"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31" applyNumberFormat="0" applyFont="0" applyAlignment="0" applyProtection="0"/>
    <xf numFmtId="0" fontId="4" fillId="41" borderId="31" applyNumberFormat="0" applyFont="0" applyAlignment="0" applyProtection="0"/>
    <xf numFmtId="0" fontId="10" fillId="41" borderId="31" applyNumberFormat="0" applyFont="0" applyAlignment="0" applyProtection="0"/>
    <xf numFmtId="0" fontId="10" fillId="41" borderId="31" applyNumberFormat="0" applyFont="0" applyAlignment="0" applyProtection="0"/>
    <xf numFmtId="0" fontId="10" fillId="41" borderId="31" applyNumberFormat="0" applyFont="0" applyAlignment="0" applyProtection="0"/>
    <xf numFmtId="0" fontId="10" fillId="41" borderId="31" applyNumberFormat="0" applyFont="0" applyAlignment="0" applyProtection="0"/>
    <xf numFmtId="0" fontId="10" fillId="41" borderId="31" applyNumberFormat="0" applyFont="0" applyAlignment="0" applyProtection="0"/>
    <xf numFmtId="0" fontId="10" fillId="41" borderId="31" applyNumberFormat="0" applyFont="0" applyAlignment="0" applyProtection="0"/>
    <xf numFmtId="0" fontId="4" fillId="41" borderId="31" applyNumberFormat="0" applyFont="0" applyAlignment="0" applyProtection="0"/>
    <xf numFmtId="0" fontId="4" fillId="41" borderId="31" applyNumberFormat="0" applyFont="0" applyAlignment="0" applyProtection="0"/>
    <xf numFmtId="0" fontId="120" fillId="38" borderId="42" applyNumberFormat="0" applyAlignment="0" applyProtection="0"/>
    <xf numFmtId="0" fontId="120" fillId="38" borderId="42" applyNumberFormat="0" applyAlignment="0" applyProtection="0"/>
    <xf numFmtId="0" fontId="120" fillId="38" borderId="42" applyNumberFormat="0" applyAlignment="0" applyProtection="0"/>
    <xf numFmtId="0" fontId="120" fillId="38" borderId="42" applyNumberFormat="0" applyAlignment="0" applyProtection="0"/>
    <xf numFmtId="0" fontId="120" fillId="38" borderId="42" applyNumberFormat="0" applyAlignment="0" applyProtection="0"/>
    <xf numFmtId="0" fontId="120" fillId="38" borderId="42" applyNumberFormat="0" applyAlignment="0" applyProtection="0"/>
    <xf numFmtId="0" fontId="120" fillId="38" borderId="42" applyNumberFormat="0" applyAlignment="0" applyProtection="0"/>
    <xf numFmtId="0" fontId="120" fillId="38" borderId="42" applyNumberFormat="0" applyAlignment="0" applyProtection="0"/>
    <xf numFmtId="0" fontId="120" fillId="38" borderId="42" applyNumberFormat="0" applyAlignment="0" applyProtection="0"/>
    <xf numFmtId="0" fontId="120" fillId="38" borderId="4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7" fillId="0" borderId="43" applyNumberFormat="0" applyProtection="0">
      <alignment horizontal="centerContinuous" vertical="center"/>
    </xf>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44" applyNumberFormat="0" applyFill="0" applyAlignment="0" applyProtection="0"/>
    <xf numFmtId="0" fontId="122" fillId="0" borderId="44" applyNumberFormat="0" applyFill="0" applyAlignment="0" applyProtection="0"/>
    <xf numFmtId="0" fontId="122" fillId="0" borderId="44" applyNumberFormat="0" applyFill="0" applyAlignment="0" applyProtection="0"/>
    <xf numFmtId="0" fontId="122" fillId="0" borderId="44" applyNumberFormat="0" applyFill="0" applyAlignment="0" applyProtection="0"/>
    <xf numFmtId="0" fontId="122" fillId="0" borderId="44" applyNumberFormat="0" applyFill="0" applyAlignment="0" applyProtection="0"/>
    <xf numFmtId="0" fontId="122" fillId="0" borderId="44" applyNumberFormat="0" applyFill="0" applyAlignment="0" applyProtection="0"/>
    <xf numFmtId="0" fontId="122" fillId="0" borderId="44" applyNumberFormat="0" applyFill="0" applyAlignment="0" applyProtection="0"/>
    <xf numFmtId="0" fontId="123" fillId="0" borderId="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xf numFmtId="0" fontId="5" fillId="0" borderId="0"/>
    <xf numFmtId="0" fontId="4" fillId="0" borderId="0"/>
    <xf numFmtId="0" fontId="117" fillId="25" borderId="36" applyNumberFormat="0" applyAlignment="0" applyProtection="0"/>
    <xf numFmtId="0" fontId="5" fillId="0" borderId="0"/>
    <xf numFmtId="0" fontId="5" fillId="0" borderId="0"/>
    <xf numFmtId="0" fontId="5" fillId="0" borderId="0"/>
    <xf numFmtId="43" fontId="1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22" fillId="0" borderId="44" applyNumberFormat="0" applyFill="0" applyAlignment="0" applyProtection="0"/>
    <xf numFmtId="0" fontId="122" fillId="0" borderId="44" applyNumberFormat="0" applyFill="0" applyAlignment="0" applyProtection="0"/>
    <xf numFmtId="0" fontId="122" fillId="0" borderId="44" applyNumberFormat="0" applyFill="0" applyAlignment="0" applyProtection="0"/>
    <xf numFmtId="0" fontId="5" fillId="0" borderId="0"/>
    <xf numFmtId="44" fontId="10"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117" fillId="25" borderId="36" applyNumberFormat="0" applyAlignment="0" applyProtection="0"/>
    <xf numFmtId="0" fontId="5" fillId="0" borderId="0"/>
    <xf numFmtId="0" fontId="5" fillId="0" borderId="0"/>
    <xf numFmtId="0" fontId="4" fillId="0" borderId="0"/>
    <xf numFmtId="0" fontId="117" fillId="25" borderId="36" applyNumberForma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126" fillId="2" borderId="0" applyNumberFormat="0" applyBorder="0" applyAlignment="0" applyProtection="0"/>
    <xf numFmtId="0" fontId="5" fillId="0" borderId="0"/>
    <xf numFmtId="43" fontId="5" fillId="0" borderId="0" applyFont="0" applyFill="0" applyBorder="0" applyAlignment="0" applyProtection="0"/>
    <xf numFmtId="43" fontId="61" fillId="0" borderId="0" applyFon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208" fontId="125" fillId="0" borderId="0" applyFont="0" applyFill="0" applyBorder="0" applyAlignment="0" applyProtection="0"/>
    <xf numFmtId="42" fontId="127" fillId="0" borderId="0" applyFill="0" applyBorder="0" applyAlignment="0" applyProtection="0"/>
    <xf numFmtId="42" fontId="125" fillId="0" borderId="0" applyFill="0" applyBorder="0" applyAlignment="0" applyProtection="0"/>
    <xf numFmtId="0" fontId="4" fillId="10" borderId="45" applyNumberFormat="0" applyProtection="0">
      <alignment horizontal="center" vertical="center"/>
    </xf>
    <xf numFmtId="0" fontId="4" fillId="14" borderId="45" applyNumberFormat="0" applyProtection="0">
      <alignment horizontal="center" vertical="center"/>
    </xf>
    <xf numFmtId="0" fontId="10" fillId="0" borderId="0" applyNumberFormat="0" applyFill="0" applyBorder="0" applyAlignment="0" applyProtection="0"/>
    <xf numFmtId="0" fontId="7" fillId="0" borderId="0" applyNumberFormat="0" applyFill="0" applyBorder="0" applyAlignment="0" applyProtection="0"/>
    <xf numFmtId="209" fontId="12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77" fillId="0" borderId="0"/>
    <xf numFmtId="0" fontId="77" fillId="0" borderId="0"/>
    <xf numFmtId="0" fontId="77" fillId="0" borderId="0"/>
    <xf numFmtId="0" fontId="77" fillId="0" borderId="0"/>
    <xf numFmtId="0" fontId="4" fillId="0" borderId="0"/>
    <xf numFmtId="0" fontId="1" fillId="0" borderId="0"/>
    <xf numFmtId="0" fontId="97" fillId="0" borderId="0" applyNumberFormat="0" applyAlignment="0"/>
    <xf numFmtId="0" fontId="97" fillId="10" borderId="46" applyNumberFormat="0" applyFont="0" applyFill="0" applyBorder="0" applyAlignment="0" applyProtection="0">
      <alignment vertical="center"/>
    </xf>
    <xf numFmtId="0" fontId="97" fillId="4" borderId="46" applyNumberFormat="0" applyFont="0" applyFill="0" applyBorder="0" applyAlignment="0" applyProtection="0">
      <alignment vertical="center"/>
    </xf>
    <xf numFmtId="0" fontId="97" fillId="4" borderId="47" applyNumberFormat="0" applyAlignment="0">
      <alignment vertical="center"/>
    </xf>
    <xf numFmtId="0" fontId="128" fillId="4" borderId="47" applyNumberFormat="0" applyAlignment="0">
      <alignment vertical="center"/>
    </xf>
    <xf numFmtId="0" fontId="129" fillId="42" borderId="46" applyNumberFormat="0">
      <alignment horizontal="center" vertical="center" wrapText="1"/>
    </xf>
    <xf numFmtId="0" fontId="97" fillId="10" borderId="46" applyNumberFormat="0" applyAlignment="0">
      <alignment vertical="center"/>
    </xf>
    <xf numFmtId="0" fontId="97" fillId="4" borderId="46" applyNumberFormat="0" applyAlignment="0">
      <alignment vertical="center"/>
    </xf>
    <xf numFmtId="0" fontId="97" fillId="4" borderId="46" applyNumberFormat="0" applyAlignment="0">
      <alignment vertical="center"/>
    </xf>
    <xf numFmtId="0" fontId="97" fillId="4" borderId="46" applyNumberFormat="0" applyAlignment="0">
      <alignment vertical="center"/>
    </xf>
    <xf numFmtId="0" fontId="97" fillId="10" borderId="48" applyNumberFormat="0" applyAlignment="0">
      <alignment vertical="center"/>
    </xf>
    <xf numFmtId="0" fontId="97" fillId="10" borderId="49" applyNumberFormat="0" applyAlignment="0">
      <alignment vertical="center"/>
    </xf>
    <xf numFmtId="0" fontId="97" fillId="4" borderId="48" applyNumberFormat="0" applyAlignment="0">
      <alignment vertical="center"/>
    </xf>
    <xf numFmtId="0" fontId="97" fillId="4" borderId="48" applyNumberFormat="0" applyFont="0" applyFill="0" applyBorder="0" applyAlignment="0" applyProtection="0">
      <alignment vertical="center"/>
    </xf>
    <xf numFmtId="0" fontId="129" fillId="42" borderId="50" applyNumberFormat="0" applyFont="0" applyFill="0" applyBorder="0" applyAlignment="0" applyProtection="0">
      <alignment horizontal="center" vertical="center"/>
    </xf>
    <xf numFmtId="0" fontId="97" fillId="10" borderId="50" applyNumberFormat="0" applyFont="0" applyFill="0" applyBorder="0" applyAlignment="0" applyProtection="0">
      <alignment horizontal="center" vertical="center" wrapText="1"/>
    </xf>
    <xf numFmtId="3" fontId="130" fillId="43" borderId="51">
      <alignment horizontal="center" vertical="center"/>
    </xf>
    <xf numFmtId="3" fontId="131" fillId="42" borderId="0">
      <alignment horizontal="center" vertical="center"/>
    </xf>
    <xf numFmtId="3" fontId="132" fillId="5" borderId="0">
      <alignment horizontal="center" vertical="center"/>
    </xf>
    <xf numFmtId="43" fontId="1" fillId="0" borderId="0" applyFont="0" applyFill="0" applyBorder="0" applyAlignment="0" applyProtection="0"/>
    <xf numFmtId="43" fontId="1" fillId="0" borderId="0" applyFont="0" applyFill="0" applyBorder="0" applyAlignment="0" applyProtection="0"/>
    <xf numFmtId="0" fontId="133" fillId="0" borderId="0" applyNumberFormat="0" applyFill="0" applyBorder="0" applyAlignment="0" applyProtection="0">
      <alignment vertical="top"/>
      <protection locked="0"/>
    </xf>
    <xf numFmtId="0" fontId="25" fillId="0" borderId="46" applyFont="0" applyFill="0" applyBorder="0" applyProtection="0">
      <alignment vertical="center"/>
    </xf>
    <xf numFmtId="1" fontId="25" fillId="0" borderId="46" applyFont="0" applyFill="0" applyBorder="0" applyProtection="0">
      <alignment horizontal="right" vertical="center"/>
    </xf>
    <xf numFmtId="168" fontId="25" fillId="0" borderId="46" applyFont="0" applyFill="0" applyBorder="0" applyProtection="0">
      <alignment horizontal="right" vertical="center"/>
    </xf>
    <xf numFmtId="2" fontId="25" fillId="0" borderId="46" applyFont="0" applyFill="0" applyBorder="0" applyProtection="0">
      <alignment horizontal="right" vertical="center"/>
    </xf>
    <xf numFmtId="3" fontId="25" fillId="0" borderId="46" applyFont="0" applyFill="0" applyBorder="0" applyProtection="0">
      <alignment horizontal="right" vertical="center"/>
    </xf>
    <xf numFmtId="4" fontId="25" fillId="0" borderId="46" applyFont="0" applyFill="0" applyBorder="0" applyProtection="0">
      <alignment horizontal="right" vertical="center"/>
    </xf>
    <xf numFmtId="4" fontId="25" fillId="0" borderId="46" applyFont="0" applyFill="0" applyBorder="0" applyProtection="0">
      <alignment horizontal="right" vertical="center"/>
    </xf>
    <xf numFmtId="0" fontId="1" fillId="0" borderId="0"/>
    <xf numFmtId="9" fontId="1" fillId="0" borderId="0" applyFont="0" applyFill="0" applyBorder="0" applyAlignment="0" applyProtection="0"/>
    <xf numFmtId="9" fontId="1" fillId="0" borderId="0" applyFont="0" applyFill="0" applyBorder="0" applyAlignment="0" applyProtection="0"/>
    <xf numFmtId="173" fontId="4" fillId="0" borderId="15">
      <protection locked="0"/>
    </xf>
    <xf numFmtId="0" fontId="4"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81" fontId="4" fillId="0" borderId="0" applyFont="0" applyFill="0" applyBorder="0" applyAlignment="0" applyProtection="0"/>
    <xf numFmtId="0" fontId="117" fillId="25" borderId="36" applyNumberFormat="0" applyAlignment="0" applyProtection="0"/>
    <xf numFmtId="0" fontId="117" fillId="25" borderId="36" applyNumberFormat="0" applyAlignment="0" applyProtection="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6" fillId="0" borderId="0"/>
    <xf numFmtId="0" fontId="1" fillId="0" borderId="0"/>
    <xf numFmtId="0" fontId="25" fillId="0" borderId="0"/>
    <xf numFmtId="0" fontId="1" fillId="0" borderId="0"/>
    <xf numFmtId="0" fontId="1" fillId="0" borderId="0"/>
    <xf numFmtId="0" fontId="25" fillId="0" borderId="0"/>
    <xf numFmtId="0" fontId="25" fillId="0" borderId="0"/>
    <xf numFmtId="0" fontId="4" fillId="0" borderId="0"/>
    <xf numFmtId="0" fontId="4" fillId="0" borderId="0"/>
    <xf numFmtId="0" fontId="4" fillId="41" borderId="31" applyNumberFormat="0" applyFont="0" applyAlignment="0" applyProtection="0"/>
    <xf numFmtId="0" fontId="4" fillId="41" borderId="31" applyNumberFormat="0" applyFont="0" applyAlignment="0" applyProtection="0"/>
    <xf numFmtId="0" fontId="4" fillId="41" borderId="31" applyNumberFormat="0" applyFont="0" applyAlignment="0" applyProtection="0"/>
    <xf numFmtId="0" fontId="4" fillId="41" borderId="31" applyNumberFormat="0" applyFont="0" applyAlignment="0" applyProtection="0"/>
    <xf numFmtId="0" fontId="4" fillId="41" borderId="31" applyNumberFormat="0" applyFont="0" applyAlignment="0" applyProtection="0"/>
    <xf numFmtId="0" fontId="4" fillId="41" borderId="31" applyNumberFormat="0" applyFont="0" applyAlignment="0" applyProtection="0"/>
    <xf numFmtId="0" fontId="4" fillId="41" borderId="31" applyNumberFormat="0" applyFont="0" applyAlignment="0" applyProtection="0"/>
    <xf numFmtId="0" fontId="4" fillId="41" borderId="31" applyNumberFormat="0" applyFont="0" applyAlignment="0" applyProtection="0"/>
    <xf numFmtId="0" fontId="4" fillId="41" borderId="31" applyNumberFormat="0" applyFont="0" applyAlignment="0" applyProtection="0"/>
    <xf numFmtId="0" fontId="4" fillId="41" borderId="3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4" fillId="0" borderId="15">
      <protection locked="0"/>
    </xf>
    <xf numFmtId="9" fontId="1" fillId="0" borderId="0" applyFont="0" applyFill="0" applyBorder="0" applyAlignment="0" applyProtection="0"/>
    <xf numFmtId="0" fontId="146" fillId="0" borderId="0" applyNumberFormat="0" applyFill="0" applyBorder="0" applyAlignment="0" applyProtection="0"/>
  </cellStyleXfs>
  <cellXfs count="194">
    <xf numFmtId="0" fontId="0" fillId="0" borderId="0" xfId="0"/>
    <xf numFmtId="0" fontId="2" fillId="0" borderId="0" xfId="0" applyFont="1"/>
    <xf numFmtId="0" fontId="0" fillId="0" borderId="0" xfId="0" applyAlignment="1">
      <alignment horizontal="left" indent="1"/>
    </xf>
    <xf numFmtId="0" fontId="0" fillId="0" borderId="0" xfId="0" applyAlignment="1">
      <alignment horizontal="left"/>
    </xf>
    <xf numFmtId="0" fontId="2" fillId="0" borderId="1" xfId="0" applyFont="1" applyBorder="1" applyAlignment="1">
      <alignment vertical="center"/>
    </xf>
    <xf numFmtId="0" fontId="2" fillId="0" borderId="1" xfId="0" applyFont="1" applyBorder="1" applyAlignment="1">
      <alignment horizontal="center" vertical="center" wrapText="1"/>
    </xf>
    <xf numFmtId="0" fontId="0" fillId="0" borderId="2" xfId="0" applyBorder="1"/>
    <xf numFmtId="0" fontId="3" fillId="0" borderId="2" xfId="0" applyFont="1" applyBorder="1"/>
    <xf numFmtId="0" fontId="3" fillId="0" borderId="0" xfId="0" applyFont="1"/>
    <xf numFmtId="0" fontId="0" fillId="0" borderId="1" xfId="0" applyBorder="1" applyAlignment="1">
      <alignment vertical="center"/>
    </xf>
    <xf numFmtId="0" fontId="0" fillId="0" borderId="52" xfId="0" applyBorder="1"/>
    <xf numFmtId="164" fontId="0" fillId="0" borderId="19" xfId="0" applyNumberFormat="1" applyBorder="1" applyAlignment="1">
      <alignment horizontal="center" vertical="center"/>
    </xf>
    <xf numFmtId="166" fontId="0" fillId="0" borderId="0" xfId="1" applyNumberFormat="1" applyFont="1" applyAlignment="1">
      <alignment horizontal="right"/>
    </xf>
    <xf numFmtId="210" fontId="0" fillId="0" borderId="0" xfId="0" applyNumberFormat="1"/>
    <xf numFmtId="14" fontId="0" fillId="0" borderId="0" xfId="0" applyNumberFormat="1" applyAlignment="1">
      <alignment horizontal="center"/>
    </xf>
    <xf numFmtId="210" fontId="0" fillId="0" borderId="0" xfId="2" applyNumberFormat="1" applyFont="1"/>
    <xf numFmtId="210" fontId="0" fillId="0" borderId="52" xfId="0" applyNumberFormat="1" applyBorder="1"/>
    <xf numFmtId="210" fontId="0" fillId="0" borderId="0" xfId="2" applyNumberFormat="1" applyFont="1" applyFill="1"/>
    <xf numFmtId="210" fontId="2" fillId="0" borderId="0" xfId="2" applyNumberFormat="1" applyFont="1"/>
    <xf numFmtId="43" fontId="0" fillId="0" borderId="0" xfId="1" applyFont="1"/>
    <xf numFmtId="0" fontId="3" fillId="0" borderId="0" xfId="0" applyFont="1" applyAlignment="1">
      <alignment horizontal="left" indent="1"/>
    </xf>
    <xf numFmtId="9" fontId="0" fillId="44" borderId="0" xfId="0" applyNumberFormat="1" applyFill="1"/>
    <xf numFmtId="211" fontId="0" fillId="44" borderId="0" xfId="0" applyNumberFormat="1" applyFill="1"/>
    <xf numFmtId="0" fontId="2" fillId="45" borderId="0" xfId="0" applyFont="1" applyFill="1"/>
    <xf numFmtId="0" fontId="0" fillId="0" borderId="0" xfId="0" applyAlignment="1">
      <alignment wrapText="1"/>
    </xf>
    <xf numFmtId="0" fontId="2" fillId="0" borderId="0" xfId="0" applyFont="1" applyAlignment="1">
      <alignment wrapText="1"/>
    </xf>
    <xf numFmtId="166" fontId="0" fillId="0" borderId="0" xfId="1" applyNumberFormat="1" applyFont="1"/>
    <xf numFmtId="0" fontId="135" fillId="0" borderId="0" xfId="0" applyFont="1" applyAlignment="1">
      <alignment horizontal="left" indent="1"/>
    </xf>
    <xf numFmtId="0" fontId="135" fillId="0" borderId="0" xfId="0" applyFont="1"/>
    <xf numFmtId="210" fontId="135" fillId="0" borderId="0" xfId="0" applyNumberFormat="1" applyFont="1"/>
    <xf numFmtId="210" fontId="135" fillId="0" borderId="0" xfId="2" applyNumberFormat="1" applyFont="1"/>
    <xf numFmtId="210" fontId="136" fillId="0" borderId="0" xfId="2" applyNumberFormat="1" applyFont="1"/>
    <xf numFmtId="0" fontId="137" fillId="0" borderId="0" xfId="0" applyFont="1" applyAlignment="1">
      <alignment horizontal="left" indent="1"/>
    </xf>
    <xf numFmtId="0" fontId="137" fillId="0" borderId="0" xfId="0" applyFont="1"/>
    <xf numFmtId="210" fontId="137" fillId="0" borderId="0" xfId="0" applyNumberFormat="1" applyFont="1"/>
    <xf numFmtId="210" fontId="137" fillId="0" borderId="0" xfId="2" applyNumberFormat="1" applyFont="1"/>
    <xf numFmtId="210" fontId="2" fillId="0" borderId="0" xfId="0" applyNumberFormat="1" applyFont="1"/>
    <xf numFmtId="167" fontId="2" fillId="0" borderId="0" xfId="41502" applyNumberFormat="1" applyFont="1" applyFill="1"/>
    <xf numFmtId="0" fontId="138" fillId="0" borderId="0" xfId="0" applyFont="1"/>
    <xf numFmtId="44" fontId="0" fillId="0" borderId="0" xfId="2" applyFont="1"/>
    <xf numFmtId="166" fontId="2" fillId="0" borderId="0" xfId="1" applyNumberFormat="1" applyFont="1" applyAlignment="1">
      <alignment horizontal="right"/>
    </xf>
    <xf numFmtId="0" fontId="139" fillId="0" borderId="0" xfId="0" applyFont="1"/>
    <xf numFmtId="0" fontId="139" fillId="0" borderId="0" xfId="0" applyFont="1" applyAlignment="1">
      <alignment wrapText="1"/>
    </xf>
    <xf numFmtId="210" fontId="0" fillId="0" borderId="5" xfId="2" applyNumberFormat="1" applyFont="1" applyBorder="1"/>
    <xf numFmtId="166" fontId="0" fillId="0" borderId="0" xfId="1" applyNumberFormat="1" applyFont="1" applyFill="1" applyBorder="1"/>
    <xf numFmtId="0" fontId="2" fillId="0" borderId="53" xfId="0" applyFont="1" applyBorder="1"/>
    <xf numFmtId="0" fontId="137" fillId="0" borderId="2" xfId="0" applyFont="1" applyBorder="1"/>
    <xf numFmtId="210" fontId="0" fillId="0" borderId="2" xfId="0" applyNumberFormat="1" applyBorder="1"/>
    <xf numFmtId="210" fontId="2" fillId="0" borderId="2" xfId="0" applyNumberFormat="1" applyFont="1" applyBorder="1"/>
    <xf numFmtId="210" fontId="137" fillId="0" borderId="2" xfId="2" applyNumberFormat="1" applyFont="1" applyBorder="1"/>
    <xf numFmtId="210" fontId="137" fillId="0" borderId="54" xfId="2" applyNumberFormat="1" applyFont="1" applyBorder="1"/>
    <xf numFmtId="0" fontId="0" fillId="0" borderId="4" xfId="0" applyBorder="1" applyAlignment="1">
      <alignment horizontal="left" indent="1"/>
    </xf>
    <xf numFmtId="210" fontId="0" fillId="45" borderId="0" xfId="0" applyNumberFormat="1" applyFill="1"/>
    <xf numFmtId="0" fontId="0" fillId="0" borderId="56" xfId="0" applyBorder="1" applyAlignment="1">
      <alignment horizontal="left" indent="1"/>
    </xf>
    <xf numFmtId="0" fontId="137" fillId="0" borderId="5" xfId="0" applyFont="1" applyBorder="1"/>
    <xf numFmtId="210" fontId="0" fillId="0" borderId="5" xfId="0" applyNumberFormat="1" applyBorder="1"/>
    <xf numFmtId="210" fontId="0" fillId="0" borderId="2" xfId="2" applyNumberFormat="1" applyFont="1" applyBorder="1"/>
    <xf numFmtId="210" fontId="0" fillId="0" borderId="54" xfId="2" applyNumberFormat="1" applyFont="1" applyBorder="1"/>
    <xf numFmtId="0" fontId="135" fillId="0" borderId="4" xfId="0" applyFont="1" applyBorder="1" applyAlignment="1">
      <alignment horizontal="left" indent="1"/>
    </xf>
    <xf numFmtId="0" fontId="0" fillId="0" borderId="5" xfId="0" applyBorder="1"/>
    <xf numFmtId="0" fontId="0" fillId="45" borderId="0" xfId="0" applyFill="1"/>
    <xf numFmtId="166" fontId="0" fillId="45" borderId="0" xfId="1" applyNumberFormat="1" applyFont="1" applyFill="1" applyBorder="1"/>
    <xf numFmtId="166" fontId="0" fillId="0" borderId="0" xfId="1" applyNumberFormat="1" applyFont="1" applyFill="1" applyBorder="1" applyAlignment="1">
      <alignment horizontal="right"/>
    </xf>
    <xf numFmtId="0" fontId="2" fillId="0" borderId="0" xfId="0" applyFont="1" applyAlignment="1">
      <alignment horizontal="left" indent="1"/>
    </xf>
    <xf numFmtId="166" fontId="2" fillId="0" borderId="0" xfId="1" applyNumberFormat="1" applyFont="1" applyBorder="1" applyAlignment="1">
      <alignment horizontal="right"/>
    </xf>
    <xf numFmtId="0" fontId="0" fillId="0" borderId="0" xfId="0" applyAlignment="1">
      <alignment horizontal="left" indent="2"/>
    </xf>
    <xf numFmtId="166" fontId="0" fillId="0" borderId="0" xfId="1" applyNumberFormat="1" applyFont="1" applyBorder="1" applyAlignment="1">
      <alignment horizontal="right"/>
    </xf>
    <xf numFmtId="210" fontId="136" fillId="0" borderId="0" xfId="0" applyNumberFormat="1" applyFont="1"/>
    <xf numFmtId="166" fontId="2" fillId="0" borderId="0" xfId="1" applyNumberFormat="1" applyFont="1" applyFill="1" applyBorder="1" applyAlignment="1">
      <alignment horizontal="right"/>
    </xf>
    <xf numFmtId="210" fontId="0" fillId="0" borderId="0" xfId="2" applyNumberFormat="1" applyFont="1" applyFill="1" applyBorder="1"/>
    <xf numFmtId="166" fontId="0" fillId="45" borderId="0" xfId="1" quotePrefix="1" applyNumberFormat="1" applyFont="1" applyFill="1" applyBorder="1"/>
    <xf numFmtId="210" fontId="0" fillId="45" borderId="0" xfId="2" applyNumberFormat="1" applyFont="1" applyFill="1" applyBorder="1"/>
    <xf numFmtId="0" fontId="2" fillId="0" borderId="2" xfId="0" applyFont="1" applyBorder="1"/>
    <xf numFmtId="210" fontId="0" fillId="0" borderId="2" xfId="2" applyNumberFormat="1" applyFont="1" applyFill="1" applyBorder="1"/>
    <xf numFmtId="0" fontId="0" fillId="0" borderId="54" xfId="0" applyBorder="1"/>
    <xf numFmtId="210" fontId="0" fillId="45" borderId="55" xfId="2" applyNumberFormat="1" applyFont="1" applyFill="1" applyBorder="1"/>
    <xf numFmtId="210" fontId="136" fillId="45" borderId="0" xfId="0" applyNumberFormat="1" applyFont="1" applyFill="1"/>
    <xf numFmtId="210" fontId="0" fillId="0" borderId="57" xfId="2" applyNumberFormat="1" applyFont="1" applyBorder="1"/>
    <xf numFmtId="0" fontId="140" fillId="0" borderId="0" xfId="0" applyFont="1"/>
    <xf numFmtId="210" fontId="135" fillId="45" borderId="0" xfId="0" applyNumberFormat="1" applyFont="1" applyFill="1"/>
    <xf numFmtId="210" fontId="140" fillId="45" borderId="0" xfId="2" applyNumberFormat="1" applyFont="1" applyFill="1" applyBorder="1"/>
    <xf numFmtId="210" fontId="140" fillId="45" borderId="55" xfId="2" applyNumberFormat="1" applyFont="1" applyFill="1" applyBorder="1"/>
    <xf numFmtId="210" fontId="137" fillId="0" borderId="5" xfId="2" applyNumberFormat="1" applyFont="1" applyFill="1" applyBorder="1"/>
    <xf numFmtId="210" fontId="137" fillId="0" borderId="57" xfId="2" applyNumberFormat="1" applyFont="1" applyFill="1" applyBorder="1"/>
    <xf numFmtId="0" fontId="137" fillId="45" borderId="0" xfId="0" applyFont="1" applyFill="1"/>
    <xf numFmtId="210" fontId="2" fillId="0" borderId="2" xfId="0" applyNumberFormat="1" applyFont="1" applyBorder="1" applyAlignment="1">
      <alignment horizontal="right"/>
    </xf>
    <xf numFmtId="210" fontId="135" fillId="45" borderId="0" xfId="2" applyNumberFormat="1" applyFont="1" applyFill="1" applyBorder="1"/>
    <xf numFmtId="210" fontId="135" fillId="45" borderId="55" xfId="2" applyNumberFormat="1" applyFont="1" applyFill="1" applyBorder="1"/>
    <xf numFmtId="210" fontId="140" fillId="0" borderId="0" xfId="2" applyNumberFormat="1" applyFont="1"/>
    <xf numFmtId="0" fontId="141" fillId="0" borderId="0" xfId="0" applyFont="1" applyAlignment="1">
      <alignment wrapText="1"/>
    </xf>
    <xf numFmtId="0" fontId="138" fillId="0" borderId="0" xfId="0" applyFont="1" applyAlignment="1">
      <alignment wrapText="1"/>
    </xf>
    <xf numFmtId="0" fontId="141" fillId="0" borderId="0" xfId="0" applyFont="1" applyAlignment="1">
      <alignment horizontal="left" vertical="top" wrapText="1" indent="2"/>
    </xf>
    <xf numFmtId="0" fontId="141" fillId="0" borderId="0" xfId="0" applyFont="1" applyAlignment="1">
      <alignment horizontal="left" wrapText="1" indent="2"/>
    </xf>
    <xf numFmtId="0" fontId="138" fillId="0" borderId="0" xfId="0" applyFont="1" applyAlignment="1">
      <alignment horizontal="left" wrapText="1" indent="2"/>
    </xf>
    <xf numFmtId="0" fontId="0" fillId="0" borderId="5" xfId="0" applyBorder="1" applyAlignment="1">
      <alignment horizontal="left" indent="1"/>
    </xf>
    <xf numFmtId="0" fontId="0" fillId="45" borderId="5" xfId="0" applyFill="1" applyBorder="1"/>
    <xf numFmtId="210" fontId="0" fillId="45" borderId="0" xfId="0" applyNumberFormat="1" applyFill="1" applyAlignment="1">
      <alignment horizontal="left" vertical="top"/>
    </xf>
    <xf numFmtId="210" fontId="0" fillId="45" borderId="5" xfId="0" applyNumberFormat="1" applyFill="1" applyBorder="1" applyAlignment="1">
      <alignment horizontal="left" vertical="top"/>
    </xf>
    <xf numFmtId="0" fontId="143" fillId="46" borderId="62" xfId="0" applyFont="1" applyFill="1" applyBorder="1" applyAlignment="1">
      <alignment horizontal="center" wrapText="1"/>
    </xf>
    <xf numFmtId="0" fontId="0" fillId="0" borderId="3" xfId="0" applyBorder="1" applyAlignment="1">
      <alignment horizontal="left" indent="2"/>
    </xf>
    <xf numFmtId="0" fontId="143" fillId="46" borderId="63" xfId="0" applyFont="1" applyFill="1" applyBorder="1" applyAlignment="1">
      <alignment horizontal="center"/>
    </xf>
    <xf numFmtId="0" fontId="137" fillId="0" borderId="0" xfId="0" applyFont="1" applyAlignment="1">
      <alignment horizontal="left" indent="2"/>
    </xf>
    <xf numFmtId="0" fontId="137" fillId="0" borderId="1" xfId="0" applyFont="1" applyBorder="1" applyAlignment="1">
      <alignment horizontal="left" indent="2"/>
    </xf>
    <xf numFmtId="166" fontId="137" fillId="0" borderId="0" xfId="1" applyNumberFormat="1" applyFont="1" applyFill="1" applyAlignment="1">
      <alignment horizontal="right"/>
    </xf>
    <xf numFmtId="166" fontId="137" fillId="0" borderId="0" xfId="1" applyNumberFormat="1" applyFont="1" applyFill="1" applyBorder="1"/>
    <xf numFmtId="166" fontId="0" fillId="0" borderId="0" xfId="1" applyNumberFormat="1" applyFont="1" applyFill="1" applyAlignment="1">
      <alignment horizontal="right"/>
    </xf>
    <xf numFmtId="0" fontId="0" fillId="0" borderId="58" xfId="0" applyBorder="1" applyAlignment="1">
      <alignment horizontal="left" indent="2"/>
    </xf>
    <xf numFmtId="9" fontId="137" fillId="0" borderId="58" xfId="41502" applyFont="1" applyFill="1" applyBorder="1" applyAlignment="1">
      <alignment horizontal="center"/>
    </xf>
    <xf numFmtId="9" fontId="137" fillId="0" borderId="3" xfId="41502" applyFont="1" applyFill="1" applyBorder="1" applyAlignment="1">
      <alignment horizontal="center"/>
    </xf>
    <xf numFmtId="9" fontId="137" fillId="0" borderId="3" xfId="41502" applyFont="1" applyBorder="1" applyAlignment="1">
      <alignment horizontal="left" indent="2"/>
    </xf>
    <xf numFmtId="0" fontId="137" fillId="0" borderId="59" xfId="0" applyFont="1" applyBorder="1" applyAlignment="1">
      <alignment horizontal="left" indent="1"/>
    </xf>
    <xf numFmtId="0" fontId="137" fillId="0" borderId="1" xfId="0" applyFont="1" applyBorder="1" applyAlignment="1">
      <alignment horizontal="left" indent="1"/>
    </xf>
    <xf numFmtId="0" fontId="137" fillId="0" borderId="58" xfId="0" applyFont="1" applyBorder="1" applyAlignment="1">
      <alignment horizontal="center"/>
    </xf>
    <xf numFmtId="3" fontId="0" fillId="0" borderId="0" xfId="1" applyNumberFormat="1" applyFont="1" applyFill="1" applyAlignment="1">
      <alignment horizontal="center"/>
    </xf>
    <xf numFmtId="0" fontId="0" fillId="47" borderId="64" xfId="0" applyFill="1" applyBorder="1" applyAlignment="1">
      <alignment horizontal="center"/>
    </xf>
    <xf numFmtId="0" fontId="0" fillId="47" borderId="65" xfId="0" applyFill="1" applyBorder="1" applyAlignment="1">
      <alignment horizontal="center"/>
    </xf>
    <xf numFmtId="0" fontId="0" fillId="45" borderId="0" xfId="0" applyFill="1" applyAlignment="1">
      <alignment horizontal="center"/>
    </xf>
    <xf numFmtId="0" fontId="0" fillId="45" borderId="55" xfId="0" applyFill="1" applyBorder="1" applyAlignment="1">
      <alignment horizontal="center"/>
    </xf>
    <xf numFmtId="0" fontId="137" fillId="0" borderId="59" xfId="0" applyFont="1" applyBorder="1" applyAlignment="1">
      <alignment horizontal="center"/>
    </xf>
    <xf numFmtId="9" fontId="0" fillId="45" borderId="4" xfId="0" applyNumberFormat="1" applyFill="1" applyBorder="1" applyAlignment="1">
      <alignment horizontal="center"/>
    </xf>
    <xf numFmtId="9" fontId="137" fillId="0" borderId="58" xfId="41502" applyFont="1" applyBorder="1" applyAlignment="1">
      <alignment horizontal="center"/>
    </xf>
    <xf numFmtId="0" fontId="0" fillId="0" borderId="0" xfId="0" applyAlignment="1">
      <alignment horizontal="center"/>
    </xf>
    <xf numFmtId="0" fontId="0" fillId="45" borderId="3" xfId="0" applyFill="1" applyBorder="1" applyAlignment="1">
      <alignment horizontal="center"/>
    </xf>
    <xf numFmtId="166" fontId="0" fillId="0" borderId="0" xfId="1" applyNumberFormat="1" applyFont="1" applyFill="1" applyAlignment="1">
      <alignment horizontal="center"/>
    </xf>
    <xf numFmtId="0" fontId="0" fillId="0" borderId="3" xfId="0" applyBorder="1" applyAlignment="1">
      <alignment horizontal="center"/>
    </xf>
    <xf numFmtId="0" fontId="137" fillId="0" borderId="3" xfId="0" applyFont="1" applyBorder="1" applyAlignment="1">
      <alignment horizontal="center"/>
    </xf>
    <xf numFmtId="0" fontId="2" fillId="45" borderId="5" xfId="0" applyFont="1" applyFill="1" applyBorder="1"/>
    <xf numFmtId="14" fontId="0" fillId="0" borderId="5" xfId="0" applyNumberFormat="1" applyBorder="1" applyAlignment="1">
      <alignment horizontal="center"/>
    </xf>
    <xf numFmtId="210" fontId="0" fillId="0" borderId="0" xfId="2" applyNumberFormat="1" applyFont="1" applyBorder="1"/>
    <xf numFmtId="0" fontId="145" fillId="0" borderId="0" xfId="0" applyFont="1" applyAlignment="1">
      <alignment horizontal="left" indent="1"/>
    </xf>
    <xf numFmtId="3" fontId="137" fillId="45" borderId="0" xfId="1" applyNumberFormat="1" applyFont="1" applyFill="1" applyAlignment="1">
      <alignment horizontal="left" indent="2"/>
    </xf>
    <xf numFmtId="0" fontId="145" fillId="0" borderId="0" xfId="0" applyFont="1"/>
    <xf numFmtId="9" fontId="145" fillId="0" borderId="0" xfId="41502" applyFont="1" applyBorder="1" applyAlignment="1">
      <alignment horizontal="right"/>
    </xf>
    <xf numFmtId="9" fontId="145" fillId="0" borderId="0" xfId="41502" applyFont="1" applyAlignment="1">
      <alignment horizontal="right"/>
    </xf>
    <xf numFmtId="9" fontId="145" fillId="0" borderId="0" xfId="41502" applyFont="1" applyFill="1" applyBorder="1" applyAlignment="1">
      <alignment horizontal="left"/>
    </xf>
    <xf numFmtId="166" fontId="137" fillId="0" borderId="0" xfId="1" applyNumberFormat="1" applyFont="1"/>
    <xf numFmtId="43" fontId="137" fillId="0" borderId="0" xfId="1" applyFont="1"/>
    <xf numFmtId="166" fontId="0" fillId="45" borderId="0" xfId="1" applyNumberFormat="1" applyFont="1" applyFill="1"/>
    <xf numFmtId="210" fontId="0" fillId="45" borderId="0" xfId="2" applyNumberFormat="1" applyFont="1" applyFill="1"/>
    <xf numFmtId="210" fontId="135" fillId="45" borderId="0" xfId="2" applyNumberFormat="1" applyFont="1" applyFill="1"/>
    <xf numFmtId="3" fontId="135" fillId="0" borderId="0" xfId="1" applyNumberFormat="1" applyFont="1" applyFill="1" applyAlignment="1">
      <alignment horizontal="center"/>
    </xf>
    <xf numFmtId="3" fontId="2" fillId="0" borderId="0" xfId="1" applyNumberFormat="1" applyFont="1" applyFill="1" applyAlignment="1">
      <alignment horizontal="center"/>
    </xf>
    <xf numFmtId="0" fontId="141" fillId="0" borderId="0" xfId="0" applyFont="1" applyAlignment="1">
      <alignment horizontal="left" indent="1"/>
    </xf>
    <xf numFmtId="0" fontId="141" fillId="0" borderId="0" xfId="0" applyFont="1"/>
    <xf numFmtId="210" fontId="141" fillId="0" borderId="0" xfId="0" applyNumberFormat="1" applyFont="1"/>
    <xf numFmtId="210" fontId="141" fillId="45" borderId="0" xfId="2" applyNumberFormat="1" applyFont="1" applyFill="1"/>
    <xf numFmtId="210" fontId="141" fillId="0" borderId="0" xfId="2" applyNumberFormat="1" applyFont="1" applyFill="1"/>
    <xf numFmtId="0" fontId="2" fillId="0" borderId="3" xfId="0" applyFont="1" applyBorder="1"/>
    <xf numFmtId="0" fontId="0" fillId="0" borderId="3" xfId="0" applyBorder="1" applyAlignment="1">
      <alignment wrapText="1"/>
    </xf>
    <xf numFmtId="0" fontId="2" fillId="0" borderId="3" xfId="0" applyFont="1" applyBorder="1" applyAlignment="1">
      <alignment wrapText="1"/>
    </xf>
    <xf numFmtId="0" fontId="141" fillId="0" borderId="3" xfId="0" applyFont="1" applyBorder="1" applyAlignment="1">
      <alignment wrapText="1"/>
    </xf>
    <xf numFmtId="0" fontId="0" fillId="0" borderId="3" xfId="0" applyBorder="1"/>
    <xf numFmtId="0" fontId="0" fillId="0" borderId="64" xfId="0" applyBorder="1" applyAlignment="1">
      <alignment wrapText="1"/>
    </xf>
    <xf numFmtId="0" fontId="146" fillId="0" borderId="66" xfId="41503" applyBorder="1"/>
    <xf numFmtId="0" fontId="145" fillId="0" borderId="5" xfId="0" applyFont="1" applyBorder="1" applyAlignment="1">
      <alignment horizontal="center" wrapText="1"/>
    </xf>
    <xf numFmtId="9" fontId="0" fillId="0" borderId="0" xfId="41502" applyFont="1"/>
    <xf numFmtId="6" fontId="0" fillId="0" borderId="0" xfId="0" applyNumberFormat="1"/>
    <xf numFmtId="9" fontId="0" fillId="0" borderId="5" xfId="41502" applyFont="1" applyBorder="1"/>
    <xf numFmtId="6" fontId="0" fillId="0" borderId="5" xfId="0" applyNumberFormat="1" applyBorder="1"/>
    <xf numFmtId="2" fontId="0" fillId="0" borderId="0" xfId="0" applyNumberFormat="1" applyAlignment="1">
      <alignment horizontal="right" indent="1"/>
    </xf>
    <xf numFmtId="10" fontId="0" fillId="0" borderId="0" xfId="41502" applyNumberFormat="1" applyFont="1"/>
    <xf numFmtId="167" fontId="0" fillId="0" borderId="0" xfId="41502" applyNumberFormat="1" applyFont="1"/>
    <xf numFmtId="0" fontId="146" fillId="0" borderId="0" xfId="41503"/>
    <xf numFmtId="0" fontId="141" fillId="0" borderId="4" xfId="0" applyFont="1" applyBorder="1" applyAlignment="1">
      <alignment horizontal="left" indent="1"/>
    </xf>
    <xf numFmtId="0" fontId="144" fillId="0" borderId="0" xfId="0" applyFont="1" applyAlignment="1">
      <alignment wrapText="1"/>
    </xf>
    <xf numFmtId="0" fontId="147" fillId="45" borderId="0" xfId="0" applyFont="1" applyFill="1"/>
    <xf numFmtId="2" fontId="147" fillId="45" borderId="0" xfId="0" applyNumberFormat="1" applyFont="1" applyFill="1" applyAlignment="1">
      <alignment horizontal="right" indent="1"/>
    </xf>
    <xf numFmtId="6" fontId="147" fillId="45" borderId="0" xfId="0" applyNumberFormat="1" applyFont="1" applyFill="1"/>
    <xf numFmtId="9" fontId="147" fillId="45" borderId="0" xfId="0" applyNumberFormat="1" applyFont="1" applyFill="1"/>
    <xf numFmtId="0" fontId="147" fillId="45" borderId="5" xfId="0" applyFont="1" applyFill="1" applyBorder="1"/>
    <xf numFmtId="2" fontId="147" fillId="45" borderId="5" xfId="0" applyNumberFormat="1" applyFont="1" applyFill="1" applyBorder="1" applyAlignment="1">
      <alignment horizontal="right" indent="1"/>
    </xf>
    <xf numFmtId="6" fontId="147" fillId="45" borderId="5" xfId="0" applyNumberFormat="1" applyFont="1" applyFill="1" applyBorder="1"/>
    <xf numFmtId="0" fontId="147" fillId="45" borderId="5" xfId="0" quotePrefix="1" applyFont="1" applyFill="1" applyBorder="1" applyAlignment="1">
      <alignment horizontal="right"/>
    </xf>
    <xf numFmtId="167" fontId="147" fillId="45" borderId="0" xfId="0" applyNumberFormat="1" applyFont="1" applyFill="1"/>
    <xf numFmtId="167" fontId="147" fillId="45" borderId="5" xfId="0" applyNumberFormat="1" applyFont="1" applyFill="1" applyBorder="1"/>
    <xf numFmtId="0" fontId="144" fillId="0" borderId="5" xfId="0" applyFont="1" applyBorder="1"/>
    <xf numFmtId="0" fontId="138" fillId="45" borderId="5" xfId="0" applyFont="1" applyFill="1" applyBorder="1"/>
    <xf numFmtId="210" fontId="0" fillId="0" borderId="5" xfId="0" applyNumberFormat="1" applyBorder="1" applyAlignment="1">
      <alignment horizontal="center"/>
    </xf>
    <xf numFmtId="210" fontId="0" fillId="0" borderId="57" xfId="0" applyNumberFormat="1" applyBorder="1" applyAlignment="1">
      <alignment horizontal="center"/>
    </xf>
    <xf numFmtId="0" fontId="143" fillId="46" borderId="0" xfId="0" applyFont="1" applyFill="1" applyAlignment="1">
      <alignment horizontal="center" wrapText="1"/>
    </xf>
    <xf numFmtId="0" fontId="143" fillId="46" borderId="60" xfId="0" applyFont="1" applyFill="1" applyBorder="1" applyAlignment="1">
      <alignment horizontal="center" wrapText="1"/>
    </xf>
    <xf numFmtId="0" fontId="143" fillId="46" borderId="61" xfId="0" applyFont="1" applyFill="1" applyBorder="1" applyAlignment="1">
      <alignment horizontal="center" wrapText="1"/>
    </xf>
    <xf numFmtId="0" fontId="143" fillId="46" borderId="5" xfId="0" applyFont="1" applyFill="1" applyBorder="1" applyAlignment="1">
      <alignment horizontal="center" wrapText="1"/>
    </xf>
    <xf numFmtId="0" fontId="142" fillId="0" borderId="2" xfId="0" applyFont="1" applyBorder="1" applyAlignment="1">
      <alignment horizontal="left" vertical="top" wrapText="1"/>
    </xf>
    <xf numFmtId="0" fontId="139" fillId="0" borderId="0" xfId="0" applyFont="1" applyAlignment="1">
      <alignment horizontal="left" wrapText="1"/>
    </xf>
    <xf numFmtId="0" fontId="2" fillId="0" borderId="0" xfId="0" applyFont="1" applyAlignment="1">
      <alignment horizontal="left" wrapText="1"/>
    </xf>
    <xf numFmtId="210" fontId="0" fillId="45" borderId="0" xfId="0" applyNumberFormat="1" applyFill="1" applyAlignment="1">
      <alignment horizontal="left" vertical="top"/>
    </xf>
    <xf numFmtId="210" fontId="0" fillId="45" borderId="5" xfId="0" applyNumberFormat="1" applyFill="1" applyBorder="1" applyAlignment="1">
      <alignment horizontal="left" vertical="top"/>
    </xf>
    <xf numFmtId="0" fontId="144" fillId="45" borderId="0" xfId="0" applyFont="1" applyFill="1" applyAlignment="1">
      <alignment horizontal="left" wrapText="1"/>
    </xf>
    <xf numFmtId="0" fontId="2" fillId="0" borderId="3" xfId="0" applyFont="1" applyBorder="1" applyAlignment="1">
      <alignment horizontal="left" wrapText="1"/>
    </xf>
    <xf numFmtId="0" fontId="2" fillId="0" borderId="0" xfId="0" applyFont="1" applyAlignment="1">
      <alignment horizontal="center" wrapText="1"/>
    </xf>
    <xf numFmtId="0" fontId="2" fillId="0" borderId="5" xfId="0" applyFont="1" applyBorder="1" applyAlignment="1">
      <alignment horizontal="center" wrapText="1"/>
    </xf>
    <xf numFmtId="0" fontId="2" fillId="0" borderId="0" xfId="0" applyFont="1" applyAlignment="1">
      <alignment horizontal="center"/>
    </xf>
    <xf numFmtId="0" fontId="2" fillId="0" borderId="5" xfId="0" applyFont="1" applyBorder="1" applyAlignment="1">
      <alignment horizontal="center"/>
    </xf>
  </cellXfs>
  <cellStyles count="41504">
    <cellStyle name="]_x000d__x000a_Zoomed=1_x000d__x000a_Row=0_x000d__x000a_Column=0_x000d__x000a_Height=0_x000d__x000a_Width=0_x000d__x000a_FontName=FoxFont_x000d__x000a_FontStyle=0_x000d__x000a_FontSize=9_x000d__x000a_PrtFontName=FoxPrin" xfId="812" xr:uid="{00000000-0005-0000-0000-000000000000}"/>
    <cellStyle name="_Comma" xfId="309" xr:uid="{00000000-0005-0000-0000-000001000000}"/>
    <cellStyle name="_Currency" xfId="310" xr:uid="{00000000-0005-0000-0000-000002000000}"/>
    <cellStyle name="_CurrencySpace" xfId="311" xr:uid="{00000000-0005-0000-0000-000003000000}"/>
    <cellStyle name="_CurrencySpace_promote model SCC" xfId="312" xr:uid="{00000000-0005-0000-0000-000004000000}"/>
    <cellStyle name="_Multiple" xfId="313" xr:uid="{00000000-0005-0000-0000-000005000000}"/>
    <cellStyle name="_MultipleSpace" xfId="314" xr:uid="{00000000-0005-0000-0000-000006000000}"/>
    <cellStyle name="_Percent" xfId="315" xr:uid="{00000000-0005-0000-0000-000007000000}"/>
    <cellStyle name="_PercentSpace" xfId="316" xr:uid="{00000000-0005-0000-0000-000008000000}"/>
    <cellStyle name="£ BP" xfId="4" xr:uid="{00000000-0005-0000-0000-000009000000}"/>
    <cellStyle name="£ BP 2" xfId="190" xr:uid="{00000000-0005-0000-0000-00000A000000}"/>
    <cellStyle name="£ BP 3" xfId="191" xr:uid="{00000000-0005-0000-0000-00000B000000}"/>
    <cellStyle name="¥ JY" xfId="5" xr:uid="{00000000-0005-0000-0000-00000C000000}"/>
    <cellStyle name="¥ JY 2" xfId="192" xr:uid="{00000000-0005-0000-0000-00000D000000}"/>
    <cellStyle name="¥ JY 3" xfId="193" xr:uid="{00000000-0005-0000-0000-00000E000000}"/>
    <cellStyle name="20% - Accent1 10" xfId="854" xr:uid="{00000000-0005-0000-0000-00000F000000}"/>
    <cellStyle name="20% - Accent1 11" xfId="855" xr:uid="{00000000-0005-0000-0000-000010000000}"/>
    <cellStyle name="20% - Accent1 2" xfId="856" xr:uid="{00000000-0005-0000-0000-000011000000}"/>
    <cellStyle name="20% - Accent1 3" xfId="857" xr:uid="{00000000-0005-0000-0000-000012000000}"/>
    <cellStyle name="20% - Accent1 4" xfId="858" xr:uid="{00000000-0005-0000-0000-000013000000}"/>
    <cellStyle name="20% - Accent1 5" xfId="859" xr:uid="{00000000-0005-0000-0000-000014000000}"/>
    <cellStyle name="20% - Accent1 6" xfId="860" xr:uid="{00000000-0005-0000-0000-000015000000}"/>
    <cellStyle name="20% - Accent1 7" xfId="861" xr:uid="{00000000-0005-0000-0000-000016000000}"/>
    <cellStyle name="20% - Accent1 8" xfId="862" xr:uid="{00000000-0005-0000-0000-000017000000}"/>
    <cellStyle name="20% - Accent1 9" xfId="863" xr:uid="{00000000-0005-0000-0000-000018000000}"/>
    <cellStyle name="20% - Accent2 10" xfId="864" xr:uid="{00000000-0005-0000-0000-000019000000}"/>
    <cellStyle name="20% - Accent2 11" xfId="865" xr:uid="{00000000-0005-0000-0000-00001A000000}"/>
    <cellStyle name="20% - Accent2 2" xfId="866" xr:uid="{00000000-0005-0000-0000-00001B000000}"/>
    <cellStyle name="20% - Accent2 3" xfId="867" xr:uid="{00000000-0005-0000-0000-00001C000000}"/>
    <cellStyle name="20% - Accent2 4" xfId="868" xr:uid="{00000000-0005-0000-0000-00001D000000}"/>
    <cellStyle name="20% - Accent2 5" xfId="869" xr:uid="{00000000-0005-0000-0000-00001E000000}"/>
    <cellStyle name="20% - Accent2 6" xfId="870" xr:uid="{00000000-0005-0000-0000-00001F000000}"/>
    <cellStyle name="20% - Accent2 7" xfId="871" xr:uid="{00000000-0005-0000-0000-000020000000}"/>
    <cellStyle name="20% - Accent2 8" xfId="872" xr:uid="{00000000-0005-0000-0000-000021000000}"/>
    <cellStyle name="20% - Accent2 9" xfId="873" xr:uid="{00000000-0005-0000-0000-000022000000}"/>
    <cellStyle name="20% - Accent3 10" xfId="874" xr:uid="{00000000-0005-0000-0000-000023000000}"/>
    <cellStyle name="20% - Accent3 11" xfId="875" xr:uid="{00000000-0005-0000-0000-000024000000}"/>
    <cellStyle name="20% - Accent3 2" xfId="876" xr:uid="{00000000-0005-0000-0000-000025000000}"/>
    <cellStyle name="20% - Accent3 3" xfId="877" xr:uid="{00000000-0005-0000-0000-000026000000}"/>
    <cellStyle name="20% - Accent3 4" xfId="878" xr:uid="{00000000-0005-0000-0000-000027000000}"/>
    <cellStyle name="20% - Accent3 5" xfId="879" xr:uid="{00000000-0005-0000-0000-000028000000}"/>
    <cellStyle name="20% - Accent3 6" xfId="880" xr:uid="{00000000-0005-0000-0000-000029000000}"/>
    <cellStyle name="20% - Accent3 7" xfId="881" xr:uid="{00000000-0005-0000-0000-00002A000000}"/>
    <cellStyle name="20% - Accent3 8" xfId="882" xr:uid="{00000000-0005-0000-0000-00002B000000}"/>
    <cellStyle name="20% - Accent3 9" xfId="883" xr:uid="{00000000-0005-0000-0000-00002C000000}"/>
    <cellStyle name="20% - Accent4 10" xfId="884" xr:uid="{00000000-0005-0000-0000-00002D000000}"/>
    <cellStyle name="20% - Accent4 11" xfId="885" xr:uid="{00000000-0005-0000-0000-00002E000000}"/>
    <cellStyle name="20% - Accent4 2" xfId="886" xr:uid="{00000000-0005-0000-0000-00002F000000}"/>
    <cellStyle name="20% - Accent4 3" xfId="887" xr:uid="{00000000-0005-0000-0000-000030000000}"/>
    <cellStyle name="20% - Accent4 4" xfId="888" xr:uid="{00000000-0005-0000-0000-000031000000}"/>
    <cellStyle name="20% - Accent4 5" xfId="889" xr:uid="{00000000-0005-0000-0000-000032000000}"/>
    <cellStyle name="20% - Accent4 6" xfId="890" xr:uid="{00000000-0005-0000-0000-000033000000}"/>
    <cellStyle name="20% - Accent4 7" xfId="891" xr:uid="{00000000-0005-0000-0000-000034000000}"/>
    <cellStyle name="20% - Accent4 8" xfId="892" xr:uid="{00000000-0005-0000-0000-000035000000}"/>
    <cellStyle name="20% - Accent4 9" xfId="893" xr:uid="{00000000-0005-0000-0000-000036000000}"/>
    <cellStyle name="20% - Accent5 10" xfId="894" xr:uid="{00000000-0005-0000-0000-000037000000}"/>
    <cellStyle name="20% - Accent5 11" xfId="895" xr:uid="{00000000-0005-0000-0000-000038000000}"/>
    <cellStyle name="20% - Accent5 2" xfId="896" xr:uid="{00000000-0005-0000-0000-000039000000}"/>
    <cellStyle name="20% - Accent5 3" xfId="897" xr:uid="{00000000-0005-0000-0000-00003A000000}"/>
    <cellStyle name="20% - Accent5 4" xfId="898" xr:uid="{00000000-0005-0000-0000-00003B000000}"/>
    <cellStyle name="20% - Accent5 5" xfId="899" xr:uid="{00000000-0005-0000-0000-00003C000000}"/>
    <cellStyle name="20% - Accent5 6" xfId="900" xr:uid="{00000000-0005-0000-0000-00003D000000}"/>
    <cellStyle name="20% - Accent5 7" xfId="901" xr:uid="{00000000-0005-0000-0000-00003E000000}"/>
    <cellStyle name="20% - Accent5 8" xfId="902" xr:uid="{00000000-0005-0000-0000-00003F000000}"/>
    <cellStyle name="20% - Accent5 9" xfId="903" xr:uid="{00000000-0005-0000-0000-000040000000}"/>
    <cellStyle name="20% - Accent6 10" xfId="904" xr:uid="{00000000-0005-0000-0000-000041000000}"/>
    <cellStyle name="20% - Accent6 11" xfId="905" xr:uid="{00000000-0005-0000-0000-000042000000}"/>
    <cellStyle name="20% - Accent6 2" xfId="906" xr:uid="{00000000-0005-0000-0000-000043000000}"/>
    <cellStyle name="20% - Accent6 3" xfId="907" xr:uid="{00000000-0005-0000-0000-000044000000}"/>
    <cellStyle name="20% - Accent6 4" xfId="908" xr:uid="{00000000-0005-0000-0000-000045000000}"/>
    <cellStyle name="20% - Accent6 5" xfId="909" xr:uid="{00000000-0005-0000-0000-000046000000}"/>
    <cellStyle name="20% - Accent6 6" xfId="910" xr:uid="{00000000-0005-0000-0000-000047000000}"/>
    <cellStyle name="20% - Accent6 7" xfId="911" xr:uid="{00000000-0005-0000-0000-000048000000}"/>
    <cellStyle name="20% - Accent6 8" xfId="912" xr:uid="{00000000-0005-0000-0000-000049000000}"/>
    <cellStyle name="20% - Accent6 9" xfId="913" xr:uid="{00000000-0005-0000-0000-00004A000000}"/>
    <cellStyle name="40% - Accent1 10" xfId="914" xr:uid="{00000000-0005-0000-0000-00004B000000}"/>
    <cellStyle name="40% - Accent1 11" xfId="915" xr:uid="{00000000-0005-0000-0000-00004C000000}"/>
    <cellStyle name="40% - Accent1 2" xfId="916" xr:uid="{00000000-0005-0000-0000-00004D000000}"/>
    <cellStyle name="40% - Accent1 3" xfId="917" xr:uid="{00000000-0005-0000-0000-00004E000000}"/>
    <cellStyle name="40% - Accent1 4" xfId="918" xr:uid="{00000000-0005-0000-0000-00004F000000}"/>
    <cellStyle name="40% - Accent1 5" xfId="919" xr:uid="{00000000-0005-0000-0000-000050000000}"/>
    <cellStyle name="40% - Accent1 6" xfId="920" xr:uid="{00000000-0005-0000-0000-000051000000}"/>
    <cellStyle name="40% - Accent1 7" xfId="921" xr:uid="{00000000-0005-0000-0000-000052000000}"/>
    <cellStyle name="40% - Accent1 8" xfId="922" xr:uid="{00000000-0005-0000-0000-000053000000}"/>
    <cellStyle name="40% - Accent1 9" xfId="923" xr:uid="{00000000-0005-0000-0000-000054000000}"/>
    <cellStyle name="40% - Accent2 10" xfId="924" xr:uid="{00000000-0005-0000-0000-000055000000}"/>
    <cellStyle name="40% - Accent2 11" xfId="925" xr:uid="{00000000-0005-0000-0000-000056000000}"/>
    <cellStyle name="40% - Accent2 2" xfId="926" xr:uid="{00000000-0005-0000-0000-000057000000}"/>
    <cellStyle name="40% - Accent2 3" xfId="927" xr:uid="{00000000-0005-0000-0000-000058000000}"/>
    <cellStyle name="40% - Accent2 4" xfId="928" xr:uid="{00000000-0005-0000-0000-000059000000}"/>
    <cellStyle name="40% - Accent2 5" xfId="929" xr:uid="{00000000-0005-0000-0000-00005A000000}"/>
    <cellStyle name="40% - Accent2 6" xfId="930" xr:uid="{00000000-0005-0000-0000-00005B000000}"/>
    <cellStyle name="40% - Accent2 7" xfId="931" xr:uid="{00000000-0005-0000-0000-00005C000000}"/>
    <cellStyle name="40% - Accent2 8" xfId="932" xr:uid="{00000000-0005-0000-0000-00005D000000}"/>
    <cellStyle name="40% - Accent2 9" xfId="933" xr:uid="{00000000-0005-0000-0000-00005E000000}"/>
    <cellStyle name="40% - Accent3 10" xfId="934" xr:uid="{00000000-0005-0000-0000-00005F000000}"/>
    <cellStyle name="40% - Accent3 11" xfId="935" xr:uid="{00000000-0005-0000-0000-000060000000}"/>
    <cellStyle name="40% - Accent3 2" xfId="936" xr:uid="{00000000-0005-0000-0000-000061000000}"/>
    <cellStyle name="40% - Accent3 3" xfId="937" xr:uid="{00000000-0005-0000-0000-000062000000}"/>
    <cellStyle name="40% - Accent3 4" xfId="938" xr:uid="{00000000-0005-0000-0000-000063000000}"/>
    <cellStyle name="40% - Accent3 5" xfId="939" xr:uid="{00000000-0005-0000-0000-000064000000}"/>
    <cellStyle name="40% - Accent3 6" xfId="940" xr:uid="{00000000-0005-0000-0000-000065000000}"/>
    <cellStyle name="40% - Accent3 7" xfId="941" xr:uid="{00000000-0005-0000-0000-000066000000}"/>
    <cellStyle name="40% - Accent3 8" xfId="942" xr:uid="{00000000-0005-0000-0000-000067000000}"/>
    <cellStyle name="40% - Accent3 9" xfId="943" xr:uid="{00000000-0005-0000-0000-000068000000}"/>
    <cellStyle name="40% - Accent4 10" xfId="944" xr:uid="{00000000-0005-0000-0000-000069000000}"/>
    <cellStyle name="40% - Accent4 11" xfId="945" xr:uid="{00000000-0005-0000-0000-00006A000000}"/>
    <cellStyle name="40% - Accent4 2" xfId="946" xr:uid="{00000000-0005-0000-0000-00006B000000}"/>
    <cellStyle name="40% - Accent4 3" xfId="947" xr:uid="{00000000-0005-0000-0000-00006C000000}"/>
    <cellStyle name="40% - Accent4 4" xfId="948" xr:uid="{00000000-0005-0000-0000-00006D000000}"/>
    <cellStyle name="40% - Accent4 5" xfId="949" xr:uid="{00000000-0005-0000-0000-00006E000000}"/>
    <cellStyle name="40% - Accent4 6" xfId="950" xr:uid="{00000000-0005-0000-0000-00006F000000}"/>
    <cellStyle name="40% - Accent4 7" xfId="951" xr:uid="{00000000-0005-0000-0000-000070000000}"/>
    <cellStyle name="40% - Accent4 8" xfId="952" xr:uid="{00000000-0005-0000-0000-000071000000}"/>
    <cellStyle name="40% - Accent4 9" xfId="953" xr:uid="{00000000-0005-0000-0000-000072000000}"/>
    <cellStyle name="40% - Accent5 10" xfId="954" xr:uid="{00000000-0005-0000-0000-000073000000}"/>
    <cellStyle name="40% - Accent5 11" xfId="955" xr:uid="{00000000-0005-0000-0000-000074000000}"/>
    <cellStyle name="40% - Accent5 2" xfId="956" xr:uid="{00000000-0005-0000-0000-000075000000}"/>
    <cellStyle name="40% - Accent5 3" xfId="957" xr:uid="{00000000-0005-0000-0000-000076000000}"/>
    <cellStyle name="40% - Accent5 4" xfId="958" xr:uid="{00000000-0005-0000-0000-000077000000}"/>
    <cellStyle name="40% - Accent5 5" xfId="959" xr:uid="{00000000-0005-0000-0000-000078000000}"/>
    <cellStyle name="40% - Accent5 6" xfId="960" xr:uid="{00000000-0005-0000-0000-000079000000}"/>
    <cellStyle name="40% - Accent5 7" xfId="961" xr:uid="{00000000-0005-0000-0000-00007A000000}"/>
    <cellStyle name="40% - Accent5 8" xfId="962" xr:uid="{00000000-0005-0000-0000-00007B000000}"/>
    <cellStyle name="40% - Accent5 9" xfId="963" xr:uid="{00000000-0005-0000-0000-00007C000000}"/>
    <cellStyle name="40% - Accent6 10" xfId="964" xr:uid="{00000000-0005-0000-0000-00007D000000}"/>
    <cellStyle name="40% - Accent6 11" xfId="965" xr:uid="{00000000-0005-0000-0000-00007E000000}"/>
    <cellStyle name="40% - Accent6 2" xfId="966" xr:uid="{00000000-0005-0000-0000-00007F000000}"/>
    <cellStyle name="40% - Accent6 3" xfId="967" xr:uid="{00000000-0005-0000-0000-000080000000}"/>
    <cellStyle name="40% - Accent6 4" xfId="968" xr:uid="{00000000-0005-0000-0000-000081000000}"/>
    <cellStyle name="40% - Accent6 5" xfId="969" xr:uid="{00000000-0005-0000-0000-000082000000}"/>
    <cellStyle name="40% - Accent6 6" xfId="970" xr:uid="{00000000-0005-0000-0000-000083000000}"/>
    <cellStyle name="40% - Accent6 7" xfId="971" xr:uid="{00000000-0005-0000-0000-000084000000}"/>
    <cellStyle name="40% - Accent6 8" xfId="972" xr:uid="{00000000-0005-0000-0000-000085000000}"/>
    <cellStyle name="40% - Accent6 9" xfId="973" xr:uid="{00000000-0005-0000-0000-000086000000}"/>
    <cellStyle name="60% - Accent1 10" xfId="974" xr:uid="{00000000-0005-0000-0000-000087000000}"/>
    <cellStyle name="60% - Accent1 11" xfId="975" xr:uid="{00000000-0005-0000-0000-000088000000}"/>
    <cellStyle name="60% - Accent1 2" xfId="976" xr:uid="{00000000-0005-0000-0000-000089000000}"/>
    <cellStyle name="60% - Accent1 3" xfId="977" xr:uid="{00000000-0005-0000-0000-00008A000000}"/>
    <cellStyle name="60% - Accent1 4" xfId="978" xr:uid="{00000000-0005-0000-0000-00008B000000}"/>
    <cellStyle name="60% - Accent1 5" xfId="979" xr:uid="{00000000-0005-0000-0000-00008C000000}"/>
    <cellStyle name="60% - Accent1 6" xfId="980" xr:uid="{00000000-0005-0000-0000-00008D000000}"/>
    <cellStyle name="60% - Accent1 7" xfId="981" xr:uid="{00000000-0005-0000-0000-00008E000000}"/>
    <cellStyle name="60% - Accent1 8" xfId="982" xr:uid="{00000000-0005-0000-0000-00008F000000}"/>
    <cellStyle name="60% - Accent1 9" xfId="983" xr:uid="{00000000-0005-0000-0000-000090000000}"/>
    <cellStyle name="60% - Accent2 10" xfId="984" xr:uid="{00000000-0005-0000-0000-000091000000}"/>
    <cellStyle name="60% - Accent2 11" xfId="985" xr:uid="{00000000-0005-0000-0000-000092000000}"/>
    <cellStyle name="60% - Accent2 2" xfId="986" xr:uid="{00000000-0005-0000-0000-000093000000}"/>
    <cellStyle name="60% - Accent2 3" xfId="987" xr:uid="{00000000-0005-0000-0000-000094000000}"/>
    <cellStyle name="60% - Accent2 4" xfId="988" xr:uid="{00000000-0005-0000-0000-000095000000}"/>
    <cellStyle name="60% - Accent2 5" xfId="989" xr:uid="{00000000-0005-0000-0000-000096000000}"/>
    <cellStyle name="60% - Accent2 6" xfId="990" xr:uid="{00000000-0005-0000-0000-000097000000}"/>
    <cellStyle name="60% - Accent2 7" xfId="991" xr:uid="{00000000-0005-0000-0000-000098000000}"/>
    <cellStyle name="60% - Accent2 8" xfId="992" xr:uid="{00000000-0005-0000-0000-000099000000}"/>
    <cellStyle name="60% - Accent2 9" xfId="993" xr:uid="{00000000-0005-0000-0000-00009A000000}"/>
    <cellStyle name="60% - Accent3 10" xfId="994" xr:uid="{00000000-0005-0000-0000-00009B000000}"/>
    <cellStyle name="60% - Accent3 11" xfId="995" xr:uid="{00000000-0005-0000-0000-00009C000000}"/>
    <cellStyle name="60% - Accent3 2" xfId="996" xr:uid="{00000000-0005-0000-0000-00009D000000}"/>
    <cellStyle name="60% - Accent3 3" xfId="997" xr:uid="{00000000-0005-0000-0000-00009E000000}"/>
    <cellStyle name="60% - Accent3 4" xfId="998" xr:uid="{00000000-0005-0000-0000-00009F000000}"/>
    <cellStyle name="60% - Accent3 5" xfId="999" xr:uid="{00000000-0005-0000-0000-0000A0000000}"/>
    <cellStyle name="60% - Accent3 6" xfId="1000" xr:uid="{00000000-0005-0000-0000-0000A1000000}"/>
    <cellStyle name="60% - Accent3 7" xfId="1001" xr:uid="{00000000-0005-0000-0000-0000A2000000}"/>
    <cellStyle name="60% - Accent3 8" xfId="1002" xr:uid="{00000000-0005-0000-0000-0000A3000000}"/>
    <cellStyle name="60% - Accent3 9" xfId="1003" xr:uid="{00000000-0005-0000-0000-0000A4000000}"/>
    <cellStyle name="60% - Accent4 10" xfId="1004" xr:uid="{00000000-0005-0000-0000-0000A5000000}"/>
    <cellStyle name="60% - Accent4 11" xfId="1005" xr:uid="{00000000-0005-0000-0000-0000A6000000}"/>
    <cellStyle name="60% - Accent4 2" xfId="1006" xr:uid="{00000000-0005-0000-0000-0000A7000000}"/>
    <cellStyle name="60% - Accent4 3" xfId="1007" xr:uid="{00000000-0005-0000-0000-0000A8000000}"/>
    <cellStyle name="60% - Accent4 4" xfId="1008" xr:uid="{00000000-0005-0000-0000-0000A9000000}"/>
    <cellStyle name="60% - Accent4 5" xfId="1009" xr:uid="{00000000-0005-0000-0000-0000AA000000}"/>
    <cellStyle name="60% - Accent4 6" xfId="1010" xr:uid="{00000000-0005-0000-0000-0000AB000000}"/>
    <cellStyle name="60% - Accent4 7" xfId="1011" xr:uid="{00000000-0005-0000-0000-0000AC000000}"/>
    <cellStyle name="60% - Accent4 8" xfId="1012" xr:uid="{00000000-0005-0000-0000-0000AD000000}"/>
    <cellStyle name="60% - Accent4 9" xfId="1013" xr:uid="{00000000-0005-0000-0000-0000AE000000}"/>
    <cellStyle name="60% - Accent5 10" xfId="1014" xr:uid="{00000000-0005-0000-0000-0000AF000000}"/>
    <cellStyle name="60% - Accent5 11" xfId="1015" xr:uid="{00000000-0005-0000-0000-0000B0000000}"/>
    <cellStyle name="60% - Accent5 2" xfId="1016" xr:uid="{00000000-0005-0000-0000-0000B1000000}"/>
    <cellStyle name="60% - Accent5 3" xfId="1017" xr:uid="{00000000-0005-0000-0000-0000B2000000}"/>
    <cellStyle name="60% - Accent5 4" xfId="1018" xr:uid="{00000000-0005-0000-0000-0000B3000000}"/>
    <cellStyle name="60% - Accent5 5" xfId="1019" xr:uid="{00000000-0005-0000-0000-0000B4000000}"/>
    <cellStyle name="60% - Accent5 6" xfId="1020" xr:uid="{00000000-0005-0000-0000-0000B5000000}"/>
    <cellStyle name="60% - Accent5 7" xfId="1021" xr:uid="{00000000-0005-0000-0000-0000B6000000}"/>
    <cellStyle name="60% - Accent5 8" xfId="1022" xr:uid="{00000000-0005-0000-0000-0000B7000000}"/>
    <cellStyle name="60% - Accent5 9" xfId="1023" xr:uid="{00000000-0005-0000-0000-0000B8000000}"/>
    <cellStyle name="60% - Accent6 10" xfId="1024" xr:uid="{00000000-0005-0000-0000-0000B9000000}"/>
    <cellStyle name="60% - Accent6 11" xfId="1025" xr:uid="{00000000-0005-0000-0000-0000BA000000}"/>
    <cellStyle name="60% - Accent6 2" xfId="1026" xr:uid="{00000000-0005-0000-0000-0000BB000000}"/>
    <cellStyle name="60% - Accent6 3" xfId="1027" xr:uid="{00000000-0005-0000-0000-0000BC000000}"/>
    <cellStyle name="60% - Accent6 4" xfId="1028" xr:uid="{00000000-0005-0000-0000-0000BD000000}"/>
    <cellStyle name="60% - Accent6 5" xfId="1029" xr:uid="{00000000-0005-0000-0000-0000BE000000}"/>
    <cellStyle name="60% - Accent6 6" xfId="1030" xr:uid="{00000000-0005-0000-0000-0000BF000000}"/>
    <cellStyle name="60% - Accent6 7" xfId="1031" xr:uid="{00000000-0005-0000-0000-0000C0000000}"/>
    <cellStyle name="60% - Accent6 8" xfId="1032" xr:uid="{00000000-0005-0000-0000-0000C1000000}"/>
    <cellStyle name="60% - Accent6 9" xfId="1033" xr:uid="{00000000-0005-0000-0000-0000C2000000}"/>
    <cellStyle name="A" xfId="6" xr:uid="{00000000-0005-0000-0000-0000C3000000}"/>
    <cellStyle name="Accent1 10" xfId="1034" xr:uid="{00000000-0005-0000-0000-0000C4000000}"/>
    <cellStyle name="Accent1 11" xfId="1035" xr:uid="{00000000-0005-0000-0000-0000C5000000}"/>
    <cellStyle name="Accent1 2" xfId="1036" xr:uid="{00000000-0005-0000-0000-0000C6000000}"/>
    <cellStyle name="Accent1 3" xfId="1037" xr:uid="{00000000-0005-0000-0000-0000C7000000}"/>
    <cellStyle name="Accent1 4" xfId="1038" xr:uid="{00000000-0005-0000-0000-0000C8000000}"/>
    <cellStyle name="Accent1 5" xfId="1039" xr:uid="{00000000-0005-0000-0000-0000C9000000}"/>
    <cellStyle name="Accent1 6" xfId="1040" xr:uid="{00000000-0005-0000-0000-0000CA000000}"/>
    <cellStyle name="Accent1 7" xfId="1041" xr:uid="{00000000-0005-0000-0000-0000CB000000}"/>
    <cellStyle name="Accent1 8" xfId="1042" xr:uid="{00000000-0005-0000-0000-0000CC000000}"/>
    <cellStyle name="Accent1 9" xfId="1043" xr:uid="{00000000-0005-0000-0000-0000CD000000}"/>
    <cellStyle name="Accent2 10" xfId="1044" xr:uid="{00000000-0005-0000-0000-0000CE000000}"/>
    <cellStyle name="Accent2 11" xfId="1045" xr:uid="{00000000-0005-0000-0000-0000CF000000}"/>
    <cellStyle name="Accent2 2" xfId="1046" xr:uid="{00000000-0005-0000-0000-0000D0000000}"/>
    <cellStyle name="Accent2 3" xfId="1047" xr:uid="{00000000-0005-0000-0000-0000D1000000}"/>
    <cellStyle name="Accent2 4" xfId="1048" xr:uid="{00000000-0005-0000-0000-0000D2000000}"/>
    <cellStyle name="Accent2 5" xfId="1049" xr:uid="{00000000-0005-0000-0000-0000D3000000}"/>
    <cellStyle name="Accent2 6" xfId="1050" xr:uid="{00000000-0005-0000-0000-0000D4000000}"/>
    <cellStyle name="Accent2 7" xfId="1051" xr:uid="{00000000-0005-0000-0000-0000D5000000}"/>
    <cellStyle name="Accent2 8" xfId="1052" xr:uid="{00000000-0005-0000-0000-0000D6000000}"/>
    <cellStyle name="Accent2 9" xfId="1053" xr:uid="{00000000-0005-0000-0000-0000D7000000}"/>
    <cellStyle name="Accent3 10" xfId="1054" xr:uid="{00000000-0005-0000-0000-0000D8000000}"/>
    <cellStyle name="Accent3 11" xfId="1055" xr:uid="{00000000-0005-0000-0000-0000D9000000}"/>
    <cellStyle name="Accent3 2" xfId="1056" xr:uid="{00000000-0005-0000-0000-0000DA000000}"/>
    <cellStyle name="Accent3 3" xfId="1057" xr:uid="{00000000-0005-0000-0000-0000DB000000}"/>
    <cellStyle name="Accent3 4" xfId="1058" xr:uid="{00000000-0005-0000-0000-0000DC000000}"/>
    <cellStyle name="Accent3 5" xfId="1059" xr:uid="{00000000-0005-0000-0000-0000DD000000}"/>
    <cellStyle name="Accent3 6" xfId="1060" xr:uid="{00000000-0005-0000-0000-0000DE000000}"/>
    <cellStyle name="Accent3 7" xfId="1061" xr:uid="{00000000-0005-0000-0000-0000DF000000}"/>
    <cellStyle name="Accent3 8" xfId="1062" xr:uid="{00000000-0005-0000-0000-0000E0000000}"/>
    <cellStyle name="Accent3 9" xfId="1063" xr:uid="{00000000-0005-0000-0000-0000E1000000}"/>
    <cellStyle name="Accent4 10" xfId="1064" xr:uid="{00000000-0005-0000-0000-0000E2000000}"/>
    <cellStyle name="Accent4 11" xfId="1065" xr:uid="{00000000-0005-0000-0000-0000E3000000}"/>
    <cellStyle name="Accent4 2" xfId="1066" xr:uid="{00000000-0005-0000-0000-0000E4000000}"/>
    <cellStyle name="Accent4 3" xfId="1067" xr:uid="{00000000-0005-0000-0000-0000E5000000}"/>
    <cellStyle name="Accent4 4" xfId="1068" xr:uid="{00000000-0005-0000-0000-0000E6000000}"/>
    <cellStyle name="Accent4 5" xfId="1069" xr:uid="{00000000-0005-0000-0000-0000E7000000}"/>
    <cellStyle name="Accent4 6" xfId="1070" xr:uid="{00000000-0005-0000-0000-0000E8000000}"/>
    <cellStyle name="Accent4 7" xfId="1071" xr:uid="{00000000-0005-0000-0000-0000E9000000}"/>
    <cellStyle name="Accent4 8" xfId="1072" xr:uid="{00000000-0005-0000-0000-0000EA000000}"/>
    <cellStyle name="Accent4 9" xfId="1073" xr:uid="{00000000-0005-0000-0000-0000EB000000}"/>
    <cellStyle name="Accent5 10" xfId="1074" xr:uid="{00000000-0005-0000-0000-0000EC000000}"/>
    <cellStyle name="Accent5 11" xfId="1075" xr:uid="{00000000-0005-0000-0000-0000ED000000}"/>
    <cellStyle name="Accent5 2" xfId="1076" xr:uid="{00000000-0005-0000-0000-0000EE000000}"/>
    <cellStyle name="Accent5 3" xfId="1077" xr:uid="{00000000-0005-0000-0000-0000EF000000}"/>
    <cellStyle name="Accent5 4" xfId="1078" xr:uid="{00000000-0005-0000-0000-0000F0000000}"/>
    <cellStyle name="Accent5 5" xfId="1079" xr:uid="{00000000-0005-0000-0000-0000F1000000}"/>
    <cellStyle name="Accent5 6" xfId="1080" xr:uid="{00000000-0005-0000-0000-0000F2000000}"/>
    <cellStyle name="Accent5 7" xfId="1081" xr:uid="{00000000-0005-0000-0000-0000F3000000}"/>
    <cellStyle name="Accent5 8" xfId="1082" xr:uid="{00000000-0005-0000-0000-0000F4000000}"/>
    <cellStyle name="Accent5 9" xfId="1083" xr:uid="{00000000-0005-0000-0000-0000F5000000}"/>
    <cellStyle name="Accent6 10" xfId="1084" xr:uid="{00000000-0005-0000-0000-0000F6000000}"/>
    <cellStyle name="Accent6 11" xfId="1085" xr:uid="{00000000-0005-0000-0000-0000F7000000}"/>
    <cellStyle name="Accent6 2" xfId="1086" xr:uid="{00000000-0005-0000-0000-0000F8000000}"/>
    <cellStyle name="Accent6 3" xfId="1087" xr:uid="{00000000-0005-0000-0000-0000F9000000}"/>
    <cellStyle name="Accent6 4" xfId="1088" xr:uid="{00000000-0005-0000-0000-0000FA000000}"/>
    <cellStyle name="Accent6 5" xfId="1089" xr:uid="{00000000-0005-0000-0000-0000FB000000}"/>
    <cellStyle name="Accent6 6" xfId="1090" xr:uid="{00000000-0005-0000-0000-0000FC000000}"/>
    <cellStyle name="Accent6 7" xfId="1091" xr:uid="{00000000-0005-0000-0000-0000FD000000}"/>
    <cellStyle name="Accent6 8" xfId="1092" xr:uid="{00000000-0005-0000-0000-0000FE000000}"/>
    <cellStyle name="Accent6 9" xfId="1093" xr:uid="{00000000-0005-0000-0000-0000FF000000}"/>
    <cellStyle name="Actual Date" xfId="7" xr:uid="{00000000-0005-0000-0000-000000010000}"/>
    <cellStyle name="allocation" xfId="813" xr:uid="{00000000-0005-0000-0000-000001010000}"/>
    <cellStyle name="Arial 10" xfId="41397" xr:uid="{00000000-0005-0000-0000-000002010000}"/>
    <cellStyle name="Arial 12" xfId="41398" xr:uid="{00000000-0005-0000-0000-000003010000}"/>
    <cellStyle name="b" xfId="8" xr:uid="{00000000-0005-0000-0000-000004010000}"/>
    <cellStyle name="B00" xfId="41419" xr:uid="{00000000-0005-0000-0000-000005010000}"/>
    <cellStyle name="B01" xfId="41420" xr:uid="{00000000-0005-0000-0000-000006010000}"/>
    <cellStyle name="B02" xfId="41421" xr:uid="{00000000-0005-0000-0000-000007010000}"/>
    <cellStyle name="B03" xfId="41422" xr:uid="{00000000-0005-0000-0000-000008010000}"/>
    <cellStyle name="B04" xfId="41423" xr:uid="{00000000-0005-0000-0000-000009010000}"/>
    <cellStyle name="B05" xfId="41424" xr:uid="{00000000-0005-0000-0000-00000A010000}"/>
    <cellStyle name="B06" xfId="41425" xr:uid="{00000000-0005-0000-0000-00000B010000}"/>
    <cellStyle name="B07" xfId="41426" xr:uid="{00000000-0005-0000-0000-00000C010000}"/>
    <cellStyle name="B08-A" xfId="41427" xr:uid="{00000000-0005-0000-0000-00000D010000}"/>
    <cellStyle name="B08-B" xfId="41428" xr:uid="{00000000-0005-0000-0000-00000E010000}"/>
    <cellStyle name="B11" xfId="41429" xr:uid="{00000000-0005-0000-0000-00000F010000}"/>
    <cellStyle name="B11-F" xfId="41430" xr:uid="{00000000-0005-0000-0000-000010010000}"/>
    <cellStyle name="B12" xfId="41431" xr:uid="{00000000-0005-0000-0000-000011010000}"/>
    <cellStyle name="B12 2" xfId="41432" xr:uid="{00000000-0005-0000-0000-000012010000}"/>
    <cellStyle name="B13" xfId="41433" xr:uid="{00000000-0005-0000-0000-000013010000}"/>
    <cellStyle name="B14" xfId="41434" xr:uid="{00000000-0005-0000-0000-000014010000}"/>
    <cellStyle name="Bad 10" xfId="1094" xr:uid="{00000000-0005-0000-0000-000015010000}"/>
    <cellStyle name="Bad 11" xfId="1095" xr:uid="{00000000-0005-0000-0000-000016010000}"/>
    <cellStyle name="Bad 2" xfId="1096" xr:uid="{00000000-0005-0000-0000-000017010000}"/>
    <cellStyle name="Bad 3" xfId="1097" xr:uid="{00000000-0005-0000-0000-000018010000}"/>
    <cellStyle name="Bad 4" xfId="1098" xr:uid="{00000000-0005-0000-0000-000019010000}"/>
    <cellStyle name="Bad 5" xfId="1099" xr:uid="{00000000-0005-0000-0000-00001A010000}"/>
    <cellStyle name="Bad 6" xfId="1100" xr:uid="{00000000-0005-0000-0000-00001B010000}"/>
    <cellStyle name="Bad 7" xfId="1101" xr:uid="{00000000-0005-0000-0000-00001C010000}"/>
    <cellStyle name="Bad 8" xfId="1102" xr:uid="{00000000-0005-0000-0000-00001D010000}"/>
    <cellStyle name="Bad 9" xfId="1103" xr:uid="{00000000-0005-0000-0000-00001E010000}"/>
    <cellStyle name="Body" xfId="814" xr:uid="{00000000-0005-0000-0000-00001F010000}"/>
    <cellStyle name="BOLD, 8 POINT" xfId="815" xr:uid="{00000000-0005-0000-0000-000020010000}"/>
    <cellStyle name="Bold/Border" xfId="9" xr:uid="{00000000-0005-0000-0000-000021010000}"/>
    <cellStyle name="Border Heavy" xfId="10" xr:uid="{00000000-0005-0000-0000-000022010000}"/>
    <cellStyle name="Border Thin" xfId="11" xr:uid="{00000000-0005-0000-0000-000023010000}"/>
    <cellStyle name="Bottom Border Line" xfId="317" xr:uid="{00000000-0005-0000-0000-000024010000}"/>
    <cellStyle name="British Pound" xfId="41399" xr:uid="{00000000-0005-0000-0000-000025010000}"/>
    <cellStyle name="Bullet" xfId="12" xr:uid="{00000000-0005-0000-0000-000026010000}"/>
    <cellStyle name="Bullet 2" xfId="194" xr:uid="{00000000-0005-0000-0000-000027010000}"/>
    <cellStyle name="Bullet 3" xfId="195" xr:uid="{00000000-0005-0000-0000-000028010000}"/>
    <cellStyle name="Ç¥ÁØ_¿ù°£¿ä¾àº¸°í" xfId="816" xr:uid="{00000000-0005-0000-0000-000029010000}"/>
    <cellStyle name="C0" xfId="41435" xr:uid="{00000000-0005-0000-0000-00002A010000}"/>
    <cellStyle name="C00A" xfId="318" xr:uid="{00000000-0005-0000-0000-00002B010000}"/>
    <cellStyle name="C00B" xfId="319" xr:uid="{00000000-0005-0000-0000-00002C010000}"/>
    <cellStyle name="C00L" xfId="320" xr:uid="{00000000-0005-0000-0000-00002D010000}"/>
    <cellStyle name="C01A" xfId="321" xr:uid="{00000000-0005-0000-0000-00002E010000}"/>
    <cellStyle name="C01B" xfId="322" xr:uid="{00000000-0005-0000-0000-00002F010000}"/>
    <cellStyle name="C01H" xfId="323" xr:uid="{00000000-0005-0000-0000-000030010000}"/>
    <cellStyle name="C01L" xfId="324" xr:uid="{00000000-0005-0000-0000-000031010000}"/>
    <cellStyle name="C02A" xfId="325" xr:uid="{00000000-0005-0000-0000-000032010000}"/>
    <cellStyle name="C02B" xfId="326" xr:uid="{00000000-0005-0000-0000-000033010000}"/>
    <cellStyle name="C02H" xfId="327" xr:uid="{00000000-0005-0000-0000-000034010000}"/>
    <cellStyle name="C02L" xfId="328" xr:uid="{00000000-0005-0000-0000-000035010000}"/>
    <cellStyle name="C03A" xfId="329" xr:uid="{00000000-0005-0000-0000-000036010000}"/>
    <cellStyle name="C03B" xfId="330" xr:uid="{00000000-0005-0000-0000-000037010000}"/>
    <cellStyle name="C03H" xfId="331" xr:uid="{00000000-0005-0000-0000-000038010000}"/>
    <cellStyle name="C03L" xfId="332" xr:uid="{00000000-0005-0000-0000-000039010000}"/>
    <cellStyle name="C04A" xfId="333" xr:uid="{00000000-0005-0000-0000-00003A010000}"/>
    <cellStyle name="C04B" xfId="334" xr:uid="{00000000-0005-0000-0000-00003B010000}"/>
    <cellStyle name="C04H" xfId="335" xr:uid="{00000000-0005-0000-0000-00003C010000}"/>
    <cellStyle name="C04L" xfId="336" xr:uid="{00000000-0005-0000-0000-00003D010000}"/>
    <cellStyle name="C05A" xfId="337" xr:uid="{00000000-0005-0000-0000-00003E010000}"/>
    <cellStyle name="C05B" xfId="338" xr:uid="{00000000-0005-0000-0000-00003F010000}"/>
    <cellStyle name="C05H" xfId="339" xr:uid="{00000000-0005-0000-0000-000040010000}"/>
    <cellStyle name="C05L" xfId="340" xr:uid="{00000000-0005-0000-0000-000041010000}"/>
    <cellStyle name="C06A" xfId="341" xr:uid="{00000000-0005-0000-0000-000042010000}"/>
    <cellStyle name="C06B" xfId="342" xr:uid="{00000000-0005-0000-0000-000043010000}"/>
    <cellStyle name="C06H" xfId="343" xr:uid="{00000000-0005-0000-0000-000044010000}"/>
    <cellStyle name="C06L" xfId="344" xr:uid="{00000000-0005-0000-0000-000045010000}"/>
    <cellStyle name="C07A" xfId="345" xr:uid="{00000000-0005-0000-0000-000046010000}"/>
    <cellStyle name="C07B" xfId="346" xr:uid="{00000000-0005-0000-0000-000047010000}"/>
    <cellStyle name="C07H" xfId="347" xr:uid="{00000000-0005-0000-0000-000048010000}"/>
    <cellStyle name="C07L" xfId="348" xr:uid="{00000000-0005-0000-0000-000049010000}"/>
    <cellStyle name="C1" xfId="41436" xr:uid="{00000000-0005-0000-0000-00004A010000}"/>
    <cellStyle name="C2" xfId="41437" xr:uid="{00000000-0005-0000-0000-00004B010000}"/>
    <cellStyle name="Calc Currency (0)" xfId="13" xr:uid="{00000000-0005-0000-0000-00004C010000}"/>
    <cellStyle name="Calc Currency (2)" xfId="14" xr:uid="{00000000-0005-0000-0000-00004D010000}"/>
    <cellStyle name="Calc Percent (0)" xfId="15" xr:uid="{00000000-0005-0000-0000-00004E010000}"/>
    <cellStyle name="Calc Percent (1)" xfId="16" xr:uid="{00000000-0005-0000-0000-00004F010000}"/>
    <cellStyle name="Calc Percent (2)" xfId="17" xr:uid="{00000000-0005-0000-0000-000050010000}"/>
    <cellStyle name="Calc Percent (2) 2" xfId="196" xr:uid="{00000000-0005-0000-0000-000051010000}"/>
    <cellStyle name="Calc Percent (2) 3" xfId="197" xr:uid="{00000000-0005-0000-0000-000052010000}"/>
    <cellStyle name="Calc Units (0)" xfId="18" xr:uid="{00000000-0005-0000-0000-000053010000}"/>
    <cellStyle name="Calc Units (1)" xfId="19" xr:uid="{00000000-0005-0000-0000-000054010000}"/>
    <cellStyle name="Calc Units (2)" xfId="20" xr:uid="{00000000-0005-0000-0000-000055010000}"/>
    <cellStyle name="Calculation 10" xfId="1104" xr:uid="{00000000-0005-0000-0000-000056010000}"/>
    <cellStyle name="Calculation 11" xfId="1105" xr:uid="{00000000-0005-0000-0000-000057010000}"/>
    <cellStyle name="Calculation 2" xfId="1106" xr:uid="{00000000-0005-0000-0000-000058010000}"/>
    <cellStyle name="Calculation 3" xfId="1107" xr:uid="{00000000-0005-0000-0000-000059010000}"/>
    <cellStyle name="Calculation 4" xfId="1108" xr:uid="{00000000-0005-0000-0000-00005A010000}"/>
    <cellStyle name="Calculation 5" xfId="1109" xr:uid="{00000000-0005-0000-0000-00005B010000}"/>
    <cellStyle name="Calculation 6" xfId="1110" xr:uid="{00000000-0005-0000-0000-00005C010000}"/>
    <cellStyle name="Calculation 7" xfId="1111" xr:uid="{00000000-0005-0000-0000-00005D010000}"/>
    <cellStyle name="Calculation 8" xfId="1112" xr:uid="{00000000-0005-0000-0000-00005E010000}"/>
    <cellStyle name="Calculation 9" xfId="1113" xr:uid="{00000000-0005-0000-0000-00005F010000}"/>
    <cellStyle name="Check Cell 10" xfId="1114" xr:uid="{00000000-0005-0000-0000-000060010000}"/>
    <cellStyle name="Check Cell 11" xfId="1115" xr:uid="{00000000-0005-0000-0000-000061010000}"/>
    <cellStyle name="Check Cell 2" xfId="1116" xr:uid="{00000000-0005-0000-0000-000062010000}"/>
    <cellStyle name="Check Cell 3" xfId="1117" xr:uid="{00000000-0005-0000-0000-000063010000}"/>
    <cellStyle name="Check Cell 4" xfId="1118" xr:uid="{00000000-0005-0000-0000-000064010000}"/>
    <cellStyle name="Check Cell 5" xfId="1119" xr:uid="{00000000-0005-0000-0000-000065010000}"/>
    <cellStyle name="Check Cell 6" xfId="1120" xr:uid="{00000000-0005-0000-0000-000066010000}"/>
    <cellStyle name="Check Cell 7" xfId="1121" xr:uid="{00000000-0005-0000-0000-000067010000}"/>
    <cellStyle name="Check Cell 8" xfId="1122" xr:uid="{00000000-0005-0000-0000-000068010000}"/>
    <cellStyle name="Check Cell 9" xfId="1123" xr:uid="{00000000-0005-0000-0000-000069010000}"/>
    <cellStyle name="ColumnHeading" xfId="21" xr:uid="{00000000-0005-0000-0000-00006A010000}"/>
    <cellStyle name="Comma" xfId="1" builtinId="3"/>
    <cellStyle name="Comma  - Style1" xfId="23" xr:uid="{00000000-0005-0000-0000-00006C010000}"/>
    <cellStyle name="Comma  - Style1 2" xfId="198" xr:uid="{00000000-0005-0000-0000-00006D010000}"/>
    <cellStyle name="Comma  - Style1 3" xfId="199" xr:uid="{00000000-0005-0000-0000-00006E010000}"/>
    <cellStyle name="Comma  - Style2" xfId="24" xr:uid="{00000000-0005-0000-0000-00006F010000}"/>
    <cellStyle name="Comma  - Style2 2" xfId="200" xr:uid="{00000000-0005-0000-0000-000070010000}"/>
    <cellStyle name="Comma  - Style2 3" xfId="201" xr:uid="{00000000-0005-0000-0000-000071010000}"/>
    <cellStyle name="Comma  - Style3" xfId="25" xr:uid="{00000000-0005-0000-0000-000072010000}"/>
    <cellStyle name="Comma  - Style3 2" xfId="202" xr:uid="{00000000-0005-0000-0000-000073010000}"/>
    <cellStyle name="Comma  - Style3 3" xfId="203" xr:uid="{00000000-0005-0000-0000-000074010000}"/>
    <cellStyle name="Comma  - Style4" xfId="26" xr:uid="{00000000-0005-0000-0000-000075010000}"/>
    <cellStyle name="Comma  - Style4 2" xfId="204" xr:uid="{00000000-0005-0000-0000-000076010000}"/>
    <cellStyle name="Comma  - Style4 3" xfId="205" xr:uid="{00000000-0005-0000-0000-000077010000}"/>
    <cellStyle name="Comma  - Style5" xfId="27" xr:uid="{00000000-0005-0000-0000-000078010000}"/>
    <cellStyle name="Comma  - Style5 2" xfId="206" xr:uid="{00000000-0005-0000-0000-000079010000}"/>
    <cellStyle name="Comma  - Style5 3" xfId="207" xr:uid="{00000000-0005-0000-0000-00007A010000}"/>
    <cellStyle name="Comma  - Style6" xfId="28" xr:uid="{00000000-0005-0000-0000-00007B010000}"/>
    <cellStyle name="Comma  - Style6 2" xfId="208" xr:uid="{00000000-0005-0000-0000-00007C010000}"/>
    <cellStyle name="Comma  - Style6 3" xfId="209" xr:uid="{00000000-0005-0000-0000-00007D010000}"/>
    <cellStyle name="Comma  - Style7" xfId="29" xr:uid="{00000000-0005-0000-0000-00007E010000}"/>
    <cellStyle name="Comma  - Style7 2" xfId="210" xr:uid="{00000000-0005-0000-0000-00007F010000}"/>
    <cellStyle name="Comma  - Style7 3" xfId="211" xr:uid="{00000000-0005-0000-0000-000080010000}"/>
    <cellStyle name="Comma  - Style8" xfId="30" xr:uid="{00000000-0005-0000-0000-000081010000}"/>
    <cellStyle name="Comma  - Style8 2" xfId="212" xr:uid="{00000000-0005-0000-0000-000082010000}"/>
    <cellStyle name="Comma  - Style8 3" xfId="213" xr:uid="{00000000-0005-0000-0000-000083010000}"/>
    <cellStyle name="Comma (2)" xfId="31" xr:uid="{00000000-0005-0000-0000-000084010000}"/>
    <cellStyle name="Comma [00]" xfId="32" xr:uid="{00000000-0005-0000-0000-000085010000}"/>
    <cellStyle name="Comma [2]" xfId="33" xr:uid="{00000000-0005-0000-0000-000086010000}"/>
    <cellStyle name="Comma [2] 2" xfId="214" xr:uid="{00000000-0005-0000-0000-000087010000}"/>
    <cellStyle name="Comma [2] 3" xfId="215" xr:uid="{00000000-0005-0000-0000-000088010000}"/>
    <cellStyle name="Comma 0" xfId="34" xr:uid="{00000000-0005-0000-0000-000089010000}"/>
    <cellStyle name="Comma 0.00" xfId="35" xr:uid="{00000000-0005-0000-0000-00008A010000}"/>
    <cellStyle name="Comma 10" xfId="1124" xr:uid="{00000000-0005-0000-0000-00008B010000}"/>
    <cellStyle name="Comma 11" xfId="1125" xr:uid="{00000000-0005-0000-0000-00008C010000}"/>
    <cellStyle name="Comma 12" xfId="1126" xr:uid="{00000000-0005-0000-0000-00008D010000}"/>
    <cellStyle name="Comma 13" xfId="1127" xr:uid="{00000000-0005-0000-0000-00008E010000}"/>
    <cellStyle name="Comma 14" xfId="1128" xr:uid="{00000000-0005-0000-0000-00008F010000}"/>
    <cellStyle name="Comma 15" xfId="1129" xr:uid="{00000000-0005-0000-0000-000090010000}"/>
    <cellStyle name="Comma 16" xfId="1130" xr:uid="{00000000-0005-0000-0000-000091010000}"/>
    <cellStyle name="Comma 17" xfId="1131" xr:uid="{00000000-0005-0000-0000-000092010000}"/>
    <cellStyle name="Comma 18" xfId="1132" xr:uid="{00000000-0005-0000-0000-000093010000}"/>
    <cellStyle name="Comma 19" xfId="1133" xr:uid="{00000000-0005-0000-0000-000094010000}"/>
    <cellStyle name="Comma 2" xfId="36" xr:uid="{00000000-0005-0000-0000-000095010000}"/>
    <cellStyle name="Comma 2 2" xfId="307" xr:uid="{00000000-0005-0000-0000-000096010000}"/>
    <cellStyle name="Comma 2 2 2" xfId="811" xr:uid="{00000000-0005-0000-0000-000097010000}"/>
    <cellStyle name="Comma 2 2 3" xfId="1134" xr:uid="{00000000-0005-0000-0000-000098010000}"/>
    <cellStyle name="Comma 2 2 4" xfId="14903" xr:uid="{00000000-0005-0000-0000-000099010000}"/>
    <cellStyle name="Comma 2 3" xfId="349" xr:uid="{00000000-0005-0000-0000-00009A010000}"/>
    <cellStyle name="Comma 2 3 2" xfId="41396" xr:uid="{00000000-0005-0000-0000-00009B010000}"/>
    <cellStyle name="Comma 2 4" xfId="350" xr:uid="{00000000-0005-0000-0000-00009C010000}"/>
    <cellStyle name="Comma 2 5" xfId="351" xr:uid="{00000000-0005-0000-0000-00009D010000}"/>
    <cellStyle name="Comma 20" xfId="1135" xr:uid="{00000000-0005-0000-0000-00009E010000}"/>
    <cellStyle name="Comma 21" xfId="1136" xr:uid="{00000000-0005-0000-0000-00009F010000}"/>
    <cellStyle name="Comma 22" xfId="1137" xr:uid="{00000000-0005-0000-0000-0000A0010000}"/>
    <cellStyle name="Comma 23" xfId="1138" xr:uid="{00000000-0005-0000-0000-0000A1010000}"/>
    <cellStyle name="Comma 24" xfId="1139" xr:uid="{00000000-0005-0000-0000-0000A2010000}"/>
    <cellStyle name="Comma 25" xfId="1140" xr:uid="{00000000-0005-0000-0000-0000A3010000}"/>
    <cellStyle name="Comma 26" xfId="1141" xr:uid="{00000000-0005-0000-0000-0000A4010000}"/>
    <cellStyle name="Comma 27" xfId="1142" xr:uid="{00000000-0005-0000-0000-0000A5010000}"/>
    <cellStyle name="Comma 28" xfId="1143" xr:uid="{00000000-0005-0000-0000-0000A6010000}"/>
    <cellStyle name="Comma 29" xfId="1144" xr:uid="{00000000-0005-0000-0000-0000A7010000}"/>
    <cellStyle name="Comma 3" xfId="37" xr:uid="{00000000-0005-0000-0000-0000A8010000}"/>
    <cellStyle name="Comma 3 2" xfId="216" xr:uid="{00000000-0005-0000-0000-0000A9010000}"/>
    <cellStyle name="Comma 3 2 2" xfId="306" xr:uid="{00000000-0005-0000-0000-0000AA010000}"/>
    <cellStyle name="Comma 3 2 2 2" xfId="41456" xr:uid="{00000000-0005-0000-0000-0000AB010000}"/>
    <cellStyle name="Comma 3 3" xfId="217" xr:uid="{00000000-0005-0000-0000-0000AC010000}"/>
    <cellStyle name="Comma 3 4" xfId="41395" xr:uid="{00000000-0005-0000-0000-0000AD010000}"/>
    <cellStyle name="Comma 3 5" xfId="41438" xr:uid="{00000000-0005-0000-0000-0000AE010000}"/>
    <cellStyle name="Comma 30" xfId="1145" xr:uid="{00000000-0005-0000-0000-0000AF010000}"/>
    <cellStyle name="Comma 31" xfId="1146" xr:uid="{00000000-0005-0000-0000-0000B0010000}"/>
    <cellStyle name="Comma 32" xfId="1147" xr:uid="{00000000-0005-0000-0000-0000B1010000}"/>
    <cellStyle name="Comma 33" xfId="1148" xr:uid="{00000000-0005-0000-0000-0000B2010000}"/>
    <cellStyle name="Comma 34" xfId="1149" xr:uid="{00000000-0005-0000-0000-0000B3010000}"/>
    <cellStyle name="Comma 35" xfId="1150" xr:uid="{00000000-0005-0000-0000-0000B4010000}"/>
    <cellStyle name="Comma 36" xfId="1151" xr:uid="{00000000-0005-0000-0000-0000B5010000}"/>
    <cellStyle name="Comma 37" xfId="1152" xr:uid="{00000000-0005-0000-0000-0000B6010000}"/>
    <cellStyle name="Comma 38" xfId="1153" xr:uid="{00000000-0005-0000-0000-0000B7010000}"/>
    <cellStyle name="Comma 39" xfId="1154" xr:uid="{00000000-0005-0000-0000-0000B8010000}"/>
    <cellStyle name="Comma 4" xfId="352" xr:uid="{00000000-0005-0000-0000-0000B9010000}"/>
    <cellStyle name="Comma 4 2" xfId="14904" xr:uid="{00000000-0005-0000-0000-0000BA010000}"/>
    <cellStyle name="Comma 40" xfId="1155" xr:uid="{00000000-0005-0000-0000-0000BB010000}"/>
    <cellStyle name="Comma 41" xfId="1156" xr:uid="{00000000-0005-0000-0000-0000BC010000}"/>
    <cellStyle name="Comma 42" xfId="1157" xr:uid="{00000000-0005-0000-0000-0000BD010000}"/>
    <cellStyle name="Comma 43" xfId="1158" xr:uid="{00000000-0005-0000-0000-0000BE010000}"/>
    <cellStyle name="Comma 44" xfId="1159" xr:uid="{00000000-0005-0000-0000-0000BF010000}"/>
    <cellStyle name="Comma 45" xfId="1160" xr:uid="{00000000-0005-0000-0000-0000C0010000}"/>
    <cellStyle name="Comma 46" xfId="1161" xr:uid="{00000000-0005-0000-0000-0000C1010000}"/>
    <cellStyle name="Comma 47" xfId="1162" xr:uid="{00000000-0005-0000-0000-0000C2010000}"/>
    <cellStyle name="Comma 48" xfId="1163" xr:uid="{00000000-0005-0000-0000-0000C3010000}"/>
    <cellStyle name="Comma 49" xfId="1164" xr:uid="{00000000-0005-0000-0000-0000C4010000}"/>
    <cellStyle name="Comma 5" xfId="353" xr:uid="{00000000-0005-0000-0000-0000C5010000}"/>
    <cellStyle name="Comma 5 2" xfId="14905" xr:uid="{00000000-0005-0000-0000-0000C6010000}"/>
    <cellStyle name="Comma 50" xfId="1165" xr:uid="{00000000-0005-0000-0000-0000C7010000}"/>
    <cellStyle name="Comma 51" xfId="1166" xr:uid="{00000000-0005-0000-0000-0000C8010000}"/>
    <cellStyle name="Comma 52" xfId="1167" xr:uid="{00000000-0005-0000-0000-0000C9010000}"/>
    <cellStyle name="Comma 53" xfId="1168" xr:uid="{00000000-0005-0000-0000-0000CA010000}"/>
    <cellStyle name="Comma 54" xfId="1169" xr:uid="{00000000-0005-0000-0000-0000CB010000}"/>
    <cellStyle name="Comma 55" xfId="1170" xr:uid="{00000000-0005-0000-0000-0000CC010000}"/>
    <cellStyle name="Comma 56" xfId="1171" xr:uid="{00000000-0005-0000-0000-0000CD010000}"/>
    <cellStyle name="Comma 57" xfId="1172" xr:uid="{00000000-0005-0000-0000-0000CE010000}"/>
    <cellStyle name="Comma 58" xfId="1173" xr:uid="{00000000-0005-0000-0000-0000CF010000}"/>
    <cellStyle name="Comma 59" xfId="1174" xr:uid="{00000000-0005-0000-0000-0000D0010000}"/>
    <cellStyle name="Comma 6" xfId="354" xr:uid="{00000000-0005-0000-0000-0000D1010000}"/>
    <cellStyle name="Comma 6 10" xfId="1175" xr:uid="{00000000-0005-0000-0000-0000D2010000}"/>
    <cellStyle name="Comma 6 10 2" xfId="1176" xr:uid="{00000000-0005-0000-0000-0000D3010000}"/>
    <cellStyle name="Comma 6 10 2 2" xfId="1177" xr:uid="{00000000-0005-0000-0000-0000D4010000}"/>
    <cellStyle name="Comma 6 10 2 2 2" xfId="27398" xr:uid="{00000000-0005-0000-0000-0000D5010000}"/>
    <cellStyle name="Comma 6 10 2 2 3" xfId="40639" xr:uid="{00000000-0005-0000-0000-0000D6010000}"/>
    <cellStyle name="Comma 6 10 2 3" xfId="20643" xr:uid="{00000000-0005-0000-0000-0000D7010000}"/>
    <cellStyle name="Comma 6 10 2 4" xfId="33884" xr:uid="{00000000-0005-0000-0000-0000D8010000}"/>
    <cellStyle name="Comma 6 10 3" xfId="1178" xr:uid="{00000000-0005-0000-0000-0000D9010000}"/>
    <cellStyle name="Comma 6 10 3 2" xfId="23907" xr:uid="{00000000-0005-0000-0000-0000DA010000}"/>
    <cellStyle name="Comma 6 10 3 3" xfId="37148" xr:uid="{00000000-0005-0000-0000-0000DB010000}"/>
    <cellStyle name="Comma 6 10 4" xfId="17377" xr:uid="{00000000-0005-0000-0000-0000DC010000}"/>
    <cellStyle name="Comma 6 10 5" xfId="30618" xr:uid="{00000000-0005-0000-0000-0000DD010000}"/>
    <cellStyle name="Comma 6 11" xfId="1179" xr:uid="{00000000-0005-0000-0000-0000DE010000}"/>
    <cellStyle name="Comma 6 11 2" xfId="1180" xr:uid="{00000000-0005-0000-0000-0000DF010000}"/>
    <cellStyle name="Comma 6 11 2 2" xfId="24939" xr:uid="{00000000-0005-0000-0000-0000E0010000}"/>
    <cellStyle name="Comma 6 11 2 3" xfId="38180" xr:uid="{00000000-0005-0000-0000-0000E1010000}"/>
    <cellStyle name="Comma 6 11 3" xfId="18184" xr:uid="{00000000-0005-0000-0000-0000E2010000}"/>
    <cellStyle name="Comma 6 11 4" xfId="31425" xr:uid="{00000000-0005-0000-0000-0000E3010000}"/>
    <cellStyle name="Comma 6 12" xfId="1181" xr:uid="{00000000-0005-0000-0000-0000E4010000}"/>
    <cellStyle name="Comma 6 12 2" xfId="21448" xr:uid="{00000000-0005-0000-0000-0000E5010000}"/>
    <cellStyle name="Comma 6 12 3" xfId="34689" xr:uid="{00000000-0005-0000-0000-0000E6010000}"/>
    <cellStyle name="Comma 6 13" xfId="14918" xr:uid="{00000000-0005-0000-0000-0000E7010000}"/>
    <cellStyle name="Comma 6 14" xfId="28159" xr:uid="{00000000-0005-0000-0000-0000E8010000}"/>
    <cellStyle name="Comma 6 2" xfId="1182" xr:uid="{00000000-0005-0000-0000-0000E9010000}"/>
    <cellStyle name="Comma 6 2 10" xfId="1183" xr:uid="{00000000-0005-0000-0000-0000EA010000}"/>
    <cellStyle name="Comma 6 2 10 2" xfId="21533" xr:uid="{00000000-0005-0000-0000-0000EB010000}"/>
    <cellStyle name="Comma 6 2 10 3" xfId="34774" xr:uid="{00000000-0005-0000-0000-0000EC010000}"/>
    <cellStyle name="Comma 6 2 11" xfId="15003" xr:uid="{00000000-0005-0000-0000-0000ED010000}"/>
    <cellStyle name="Comma 6 2 12" xfId="28244" xr:uid="{00000000-0005-0000-0000-0000EE010000}"/>
    <cellStyle name="Comma 6 2 2" xfId="1184" xr:uid="{00000000-0005-0000-0000-0000EF010000}"/>
    <cellStyle name="Comma 6 2 2 10" xfId="15093" xr:uid="{00000000-0005-0000-0000-0000F0010000}"/>
    <cellStyle name="Comma 6 2 2 11" xfId="28334" xr:uid="{00000000-0005-0000-0000-0000F1010000}"/>
    <cellStyle name="Comma 6 2 2 2" xfId="1185" xr:uid="{00000000-0005-0000-0000-0000F2010000}"/>
    <cellStyle name="Comma 6 2 2 2 2" xfId="1186" xr:uid="{00000000-0005-0000-0000-0000F3010000}"/>
    <cellStyle name="Comma 6 2 2 2 2 2" xfId="1187" xr:uid="{00000000-0005-0000-0000-0000F4010000}"/>
    <cellStyle name="Comma 6 2 2 2 2 2 2" xfId="1188" xr:uid="{00000000-0005-0000-0000-0000F5010000}"/>
    <cellStyle name="Comma 6 2 2 2 2 2 2 2" xfId="1189" xr:uid="{00000000-0005-0000-0000-0000F6010000}"/>
    <cellStyle name="Comma 6 2 2 2 2 2 2 2 2" xfId="27350" xr:uid="{00000000-0005-0000-0000-0000F7010000}"/>
    <cellStyle name="Comma 6 2 2 2 2 2 2 2 3" xfId="40591" xr:uid="{00000000-0005-0000-0000-0000F8010000}"/>
    <cellStyle name="Comma 6 2 2 2 2 2 2 3" xfId="20595" xr:uid="{00000000-0005-0000-0000-0000F9010000}"/>
    <cellStyle name="Comma 6 2 2 2 2 2 2 4" xfId="33836" xr:uid="{00000000-0005-0000-0000-0000FA010000}"/>
    <cellStyle name="Comma 6 2 2 2 2 2 3" xfId="1190" xr:uid="{00000000-0005-0000-0000-0000FB010000}"/>
    <cellStyle name="Comma 6 2 2 2 2 2 3 2" xfId="23859" xr:uid="{00000000-0005-0000-0000-0000FC010000}"/>
    <cellStyle name="Comma 6 2 2 2 2 2 3 3" xfId="37100" xr:uid="{00000000-0005-0000-0000-0000FD010000}"/>
    <cellStyle name="Comma 6 2 2 2 2 2 4" xfId="17329" xr:uid="{00000000-0005-0000-0000-0000FE010000}"/>
    <cellStyle name="Comma 6 2 2 2 2 2 5" xfId="30570" xr:uid="{00000000-0005-0000-0000-0000FF010000}"/>
    <cellStyle name="Comma 6 2 2 2 2 3" xfId="1191" xr:uid="{00000000-0005-0000-0000-000000020000}"/>
    <cellStyle name="Comma 6 2 2 2 2 3 2" xfId="1192" xr:uid="{00000000-0005-0000-0000-000001020000}"/>
    <cellStyle name="Comma 6 2 2 2 2 3 2 2" xfId="21399" xr:uid="{00000000-0005-0000-0000-000002020000}"/>
    <cellStyle name="Comma 6 2 2 2 2 3 2 3" xfId="34640" xr:uid="{00000000-0005-0000-0000-000003020000}"/>
    <cellStyle name="Comma 6 2 2 2 2 3 3" xfId="1193" xr:uid="{00000000-0005-0000-0000-000004020000}"/>
    <cellStyle name="Comma 6 2 2 2 2 3 3 2" xfId="24663" xr:uid="{00000000-0005-0000-0000-000005020000}"/>
    <cellStyle name="Comma 6 2 2 2 2 3 3 3" xfId="37904" xr:uid="{00000000-0005-0000-0000-000006020000}"/>
    <cellStyle name="Comma 6 2 2 2 2 3 4" xfId="18133" xr:uid="{00000000-0005-0000-0000-000007020000}"/>
    <cellStyle name="Comma 6 2 2 2 2 3 5" xfId="31374" xr:uid="{00000000-0005-0000-0000-000008020000}"/>
    <cellStyle name="Comma 6 2 2 2 2 4" xfId="1194" xr:uid="{00000000-0005-0000-0000-000009020000}"/>
    <cellStyle name="Comma 6 2 2 2 2 4 2" xfId="1195" xr:uid="{00000000-0005-0000-0000-00000A020000}"/>
    <cellStyle name="Comma 6 2 2 2 2 4 2 2" xfId="26546" xr:uid="{00000000-0005-0000-0000-00000B020000}"/>
    <cellStyle name="Comma 6 2 2 2 2 4 2 3" xfId="39787" xr:uid="{00000000-0005-0000-0000-00000C020000}"/>
    <cellStyle name="Comma 6 2 2 2 2 4 3" xfId="19791" xr:uid="{00000000-0005-0000-0000-00000D020000}"/>
    <cellStyle name="Comma 6 2 2 2 2 4 4" xfId="33032" xr:uid="{00000000-0005-0000-0000-00000E020000}"/>
    <cellStyle name="Comma 6 2 2 2 2 5" xfId="1196" xr:uid="{00000000-0005-0000-0000-00000F020000}"/>
    <cellStyle name="Comma 6 2 2 2 2 5 2" xfId="23055" xr:uid="{00000000-0005-0000-0000-000010020000}"/>
    <cellStyle name="Comma 6 2 2 2 2 5 3" xfId="36296" xr:uid="{00000000-0005-0000-0000-000011020000}"/>
    <cellStyle name="Comma 6 2 2 2 2 6" xfId="16525" xr:uid="{00000000-0005-0000-0000-000012020000}"/>
    <cellStyle name="Comma 6 2 2 2 2 7" xfId="29766" xr:uid="{00000000-0005-0000-0000-000013020000}"/>
    <cellStyle name="Comma 6 2 2 2 3" xfId="1197" xr:uid="{00000000-0005-0000-0000-000014020000}"/>
    <cellStyle name="Comma 6 2 2 2 3 2" xfId="1198" xr:uid="{00000000-0005-0000-0000-000015020000}"/>
    <cellStyle name="Comma 6 2 2 2 3 2 2" xfId="1199" xr:uid="{00000000-0005-0000-0000-000016020000}"/>
    <cellStyle name="Comma 6 2 2 2 3 2 2 2" xfId="27304" xr:uid="{00000000-0005-0000-0000-000017020000}"/>
    <cellStyle name="Comma 6 2 2 2 3 2 2 3" xfId="40545" xr:uid="{00000000-0005-0000-0000-000018020000}"/>
    <cellStyle name="Comma 6 2 2 2 3 2 3" xfId="20549" xr:uid="{00000000-0005-0000-0000-000019020000}"/>
    <cellStyle name="Comma 6 2 2 2 3 2 4" xfId="33790" xr:uid="{00000000-0005-0000-0000-00001A020000}"/>
    <cellStyle name="Comma 6 2 2 2 3 3" xfId="1200" xr:uid="{00000000-0005-0000-0000-00001B020000}"/>
    <cellStyle name="Comma 6 2 2 2 3 3 2" xfId="23813" xr:uid="{00000000-0005-0000-0000-00001C020000}"/>
    <cellStyle name="Comma 6 2 2 2 3 3 3" xfId="37054" xr:uid="{00000000-0005-0000-0000-00001D020000}"/>
    <cellStyle name="Comma 6 2 2 2 3 4" xfId="17283" xr:uid="{00000000-0005-0000-0000-00001E020000}"/>
    <cellStyle name="Comma 6 2 2 2 3 5" xfId="30524" xr:uid="{00000000-0005-0000-0000-00001F020000}"/>
    <cellStyle name="Comma 6 2 2 2 4" xfId="1201" xr:uid="{00000000-0005-0000-0000-000020020000}"/>
    <cellStyle name="Comma 6 2 2 2 4 2" xfId="1202" xr:uid="{00000000-0005-0000-0000-000021020000}"/>
    <cellStyle name="Comma 6 2 2 2 4 2 2" xfId="1203" xr:uid="{00000000-0005-0000-0000-000022020000}"/>
    <cellStyle name="Comma 6 2 2 2 4 2 2 2" xfId="26500" xr:uid="{00000000-0005-0000-0000-000023020000}"/>
    <cellStyle name="Comma 6 2 2 2 4 2 2 3" xfId="39741" xr:uid="{00000000-0005-0000-0000-000024020000}"/>
    <cellStyle name="Comma 6 2 2 2 4 2 3" xfId="19745" xr:uid="{00000000-0005-0000-0000-000025020000}"/>
    <cellStyle name="Comma 6 2 2 2 4 2 4" xfId="32986" xr:uid="{00000000-0005-0000-0000-000026020000}"/>
    <cellStyle name="Comma 6 2 2 2 4 3" xfId="1204" xr:uid="{00000000-0005-0000-0000-000027020000}"/>
    <cellStyle name="Comma 6 2 2 2 4 3 2" xfId="23009" xr:uid="{00000000-0005-0000-0000-000028020000}"/>
    <cellStyle name="Comma 6 2 2 2 4 3 3" xfId="36250" xr:uid="{00000000-0005-0000-0000-000029020000}"/>
    <cellStyle name="Comma 6 2 2 2 4 4" xfId="16479" xr:uid="{00000000-0005-0000-0000-00002A020000}"/>
    <cellStyle name="Comma 6 2 2 2 4 5" xfId="29720" xr:uid="{00000000-0005-0000-0000-00002B020000}"/>
    <cellStyle name="Comma 6 2 2 2 5" xfId="1205" xr:uid="{00000000-0005-0000-0000-00002C020000}"/>
    <cellStyle name="Comma 6 2 2 2 5 2" xfId="1206" xr:uid="{00000000-0005-0000-0000-00002D020000}"/>
    <cellStyle name="Comma 6 2 2 2 5 2 2" xfId="1207" xr:uid="{00000000-0005-0000-0000-00002E020000}"/>
    <cellStyle name="Comma 6 2 2 2 5 2 2 2" xfId="27750" xr:uid="{00000000-0005-0000-0000-00002F020000}"/>
    <cellStyle name="Comma 6 2 2 2 5 2 2 3" xfId="40991" xr:uid="{00000000-0005-0000-0000-000030020000}"/>
    <cellStyle name="Comma 6 2 2 2 5 2 3" xfId="20997" xr:uid="{00000000-0005-0000-0000-000031020000}"/>
    <cellStyle name="Comma 6 2 2 2 5 2 4" xfId="34238" xr:uid="{00000000-0005-0000-0000-000032020000}"/>
    <cellStyle name="Comma 6 2 2 2 5 3" xfId="1208" xr:uid="{00000000-0005-0000-0000-000033020000}"/>
    <cellStyle name="Comma 6 2 2 2 5 3 2" xfId="24261" xr:uid="{00000000-0005-0000-0000-000034020000}"/>
    <cellStyle name="Comma 6 2 2 2 5 3 3" xfId="37502" xr:uid="{00000000-0005-0000-0000-000035020000}"/>
    <cellStyle name="Comma 6 2 2 2 5 4" xfId="17731" xr:uid="{00000000-0005-0000-0000-000036020000}"/>
    <cellStyle name="Comma 6 2 2 2 5 5" xfId="30972" xr:uid="{00000000-0005-0000-0000-000037020000}"/>
    <cellStyle name="Comma 6 2 2 2 6" xfId="1209" xr:uid="{00000000-0005-0000-0000-000038020000}"/>
    <cellStyle name="Comma 6 2 2 2 6 2" xfId="1210" xr:uid="{00000000-0005-0000-0000-000039020000}"/>
    <cellStyle name="Comma 6 2 2 2 6 2 2" xfId="25516" xr:uid="{00000000-0005-0000-0000-00003A020000}"/>
    <cellStyle name="Comma 6 2 2 2 6 2 3" xfId="38757" xr:uid="{00000000-0005-0000-0000-00003B020000}"/>
    <cellStyle name="Comma 6 2 2 2 6 3" xfId="18761" xr:uid="{00000000-0005-0000-0000-00003C020000}"/>
    <cellStyle name="Comma 6 2 2 2 6 4" xfId="32002" xr:uid="{00000000-0005-0000-0000-00003D020000}"/>
    <cellStyle name="Comma 6 2 2 2 7" xfId="1211" xr:uid="{00000000-0005-0000-0000-00003E020000}"/>
    <cellStyle name="Comma 6 2 2 2 7 2" xfId="22025" xr:uid="{00000000-0005-0000-0000-00003F020000}"/>
    <cellStyle name="Comma 6 2 2 2 7 3" xfId="35266" xr:uid="{00000000-0005-0000-0000-000040020000}"/>
    <cellStyle name="Comma 6 2 2 2 8" xfId="15495" xr:uid="{00000000-0005-0000-0000-000041020000}"/>
    <cellStyle name="Comma 6 2 2 2 9" xfId="28736" xr:uid="{00000000-0005-0000-0000-000042020000}"/>
    <cellStyle name="Comma 6 2 2 3" xfId="1212" xr:uid="{00000000-0005-0000-0000-000043020000}"/>
    <cellStyle name="Comma 6 2 2 3 2" xfId="1213" xr:uid="{00000000-0005-0000-0000-000044020000}"/>
    <cellStyle name="Comma 6 2 2 3 2 2" xfId="1214" xr:uid="{00000000-0005-0000-0000-000045020000}"/>
    <cellStyle name="Comma 6 2 2 3 2 2 2" xfId="1215" xr:uid="{00000000-0005-0000-0000-000046020000}"/>
    <cellStyle name="Comma 6 2 2 3 2 2 2 2" xfId="27081" xr:uid="{00000000-0005-0000-0000-000047020000}"/>
    <cellStyle name="Comma 6 2 2 3 2 2 2 3" xfId="40322" xr:uid="{00000000-0005-0000-0000-000048020000}"/>
    <cellStyle name="Comma 6 2 2 3 2 2 3" xfId="20326" xr:uid="{00000000-0005-0000-0000-000049020000}"/>
    <cellStyle name="Comma 6 2 2 3 2 2 4" xfId="33567" xr:uid="{00000000-0005-0000-0000-00004A020000}"/>
    <cellStyle name="Comma 6 2 2 3 2 3" xfId="1216" xr:uid="{00000000-0005-0000-0000-00004B020000}"/>
    <cellStyle name="Comma 6 2 2 3 2 3 2" xfId="23590" xr:uid="{00000000-0005-0000-0000-00004C020000}"/>
    <cellStyle name="Comma 6 2 2 3 2 3 3" xfId="36831" xr:uid="{00000000-0005-0000-0000-00004D020000}"/>
    <cellStyle name="Comma 6 2 2 3 2 4" xfId="17060" xr:uid="{00000000-0005-0000-0000-00004E020000}"/>
    <cellStyle name="Comma 6 2 2 3 2 5" xfId="30301" xr:uid="{00000000-0005-0000-0000-00004F020000}"/>
    <cellStyle name="Comma 6 2 2 3 3" xfId="1217" xr:uid="{00000000-0005-0000-0000-000050020000}"/>
    <cellStyle name="Comma 6 2 2 3 3 2" xfId="1218" xr:uid="{00000000-0005-0000-0000-000051020000}"/>
    <cellStyle name="Comma 6 2 2 3 3 2 2" xfId="1219" xr:uid="{00000000-0005-0000-0000-000052020000}"/>
    <cellStyle name="Comma 6 2 2 3 3 2 2 2" xfId="26276" xr:uid="{00000000-0005-0000-0000-000053020000}"/>
    <cellStyle name="Comma 6 2 2 3 3 2 2 3" xfId="39517" xr:uid="{00000000-0005-0000-0000-000054020000}"/>
    <cellStyle name="Comma 6 2 2 3 3 2 3" xfId="19521" xr:uid="{00000000-0005-0000-0000-000055020000}"/>
    <cellStyle name="Comma 6 2 2 3 3 2 4" xfId="32762" xr:uid="{00000000-0005-0000-0000-000056020000}"/>
    <cellStyle name="Comma 6 2 2 3 3 3" xfId="1220" xr:uid="{00000000-0005-0000-0000-000057020000}"/>
    <cellStyle name="Comma 6 2 2 3 3 3 2" xfId="22785" xr:uid="{00000000-0005-0000-0000-000058020000}"/>
    <cellStyle name="Comma 6 2 2 3 3 3 3" xfId="36026" xr:uid="{00000000-0005-0000-0000-000059020000}"/>
    <cellStyle name="Comma 6 2 2 3 3 4" xfId="16255" xr:uid="{00000000-0005-0000-0000-00005A020000}"/>
    <cellStyle name="Comma 6 2 2 3 3 5" xfId="29496" xr:uid="{00000000-0005-0000-0000-00005B020000}"/>
    <cellStyle name="Comma 6 2 2 3 4" xfId="1221" xr:uid="{00000000-0005-0000-0000-00005C020000}"/>
    <cellStyle name="Comma 6 2 2 3 4 2" xfId="1222" xr:uid="{00000000-0005-0000-0000-00005D020000}"/>
    <cellStyle name="Comma 6 2 2 3 4 2 2" xfId="1223" xr:uid="{00000000-0005-0000-0000-00005E020000}"/>
    <cellStyle name="Comma 6 2 2 3 4 2 2 2" xfId="27928" xr:uid="{00000000-0005-0000-0000-00005F020000}"/>
    <cellStyle name="Comma 6 2 2 3 4 2 2 3" xfId="41169" xr:uid="{00000000-0005-0000-0000-000060020000}"/>
    <cellStyle name="Comma 6 2 2 3 4 2 3" xfId="21175" xr:uid="{00000000-0005-0000-0000-000061020000}"/>
    <cellStyle name="Comma 6 2 2 3 4 2 4" xfId="34416" xr:uid="{00000000-0005-0000-0000-000062020000}"/>
    <cellStyle name="Comma 6 2 2 3 4 3" xfId="1224" xr:uid="{00000000-0005-0000-0000-000063020000}"/>
    <cellStyle name="Comma 6 2 2 3 4 3 2" xfId="24439" xr:uid="{00000000-0005-0000-0000-000064020000}"/>
    <cellStyle name="Comma 6 2 2 3 4 3 3" xfId="37680" xr:uid="{00000000-0005-0000-0000-000065020000}"/>
    <cellStyle name="Comma 6 2 2 3 4 4" xfId="17909" xr:uid="{00000000-0005-0000-0000-000066020000}"/>
    <cellStyle name="Comma 6 2 2 3 4 5" xfId="31150" xr:uid="{00000000-0005-0000-0000-000067020000}"/>
    <cellStyle name="Comma 6 2 2 3 5" xfId="1225" xr:uid="{00000000-0005-0000-0000-000068020000}"/>
    <cellStyle name="Comma 6 2 2 3 5 2" xfId="1226" xr:uid="{00000000-0005-0000-0000-000069020000}"/>
    <cellStyle name="Comma 6 2 2 3 5 2 2" xfId="25292" xr:uid="{00000000-0005-0000-0000-00006A020000}"/>
    <cellStyle name="Comma 6 2 2 3 5 2 3" xfId="38533" xr:uid="{00000000-0005-0000-0000-00006B020000}"/>
    <cellStyle name="Comma 6 2 2 3 5 3" xfId="18537" xr:uid="{00000000-0005-0000-0000-00006C020000}"/>
    <cellStyle name="Comma 6 2 2 3 5 4" xfId="31778" xr:uid="{00000000-0005-0000-0000-00006D020000}"/>
    <cellStyle name="Comma 6 2 2 3 6" xfId="1227" xr:uid="{00000000-0005-0000-0000-00006E020000}"/>
    <cellStyle name="Comma 6 2 2 3 6 2" xfId="21801" xr:uid="{00000000-0005-0000-0000-00006F020000}"/>
    <cellStyle name="Comma 6 2 2 3 6 3" xfId="35042" xr:uid="{00000000-0005-0000-0000-000070020000}"/>
    <cellStyle name="Comma 6 2 2 3 7" xfId="15271" xr:uid="{00000000-0005-0000-0000-000071020000}"/>
    <cellStyle name="Comma 6 2 2 3 8" xfId="28512" xr:uid="{00000000-0005-0000-0000-000072020000}"/>
    <cellStyle name="Comma 6 2 2 4" xfId="1228" xr:uid="{00000000-0005-0000-0000-000073020000}"/>
    <cellStyle name="Comma 6 2 2 4 2" xfId="1229" xr:uid="{00000000-0005-0000-0000-000074020000}"/>
    <cellStyle name="Comma 6 2 2 4 2 2" xfId="1230" xr:uid="{00000000-0005-0000-0000-000075020000}"/>
    <cellStyle name="Comma 6 2 2 4 2 2 2" xfId="24813" xr:uid="{00000000-0005-0000-0000-000076020000}"/>
    <cellStyle name="Comma 6 2 2 4 2 2 3" xfId="38054" xr:uid="{00000000-0005-0000-0000-000077020000}"/>
    <cellStyle name="Comma 6 2 2 4 2 3" xfId="19343" xr:uid="{00000000-0005-0000-0000-000078020000}"/>
    <cellStyle name="Comma 6 2 2 4 2 4" xfId="32584" xr:uid="{00000000-0005-0000-0000-000079020000}"/>
    <cellStyle name="Comma 6 2 2 4 3" xfId="1231" xr:uid="{00000000-0005-0000-0000-00007A020000}"/>
    <cellStyle name="Comma 6 2 2 4 3 2" xfId="26098" xr:uid="{00000000-0005-0000-0000-00007B020000}"/>
    <cellStyle name="Comma 6 2 2 4 3 3" xfId="39339" xr:uid="{00000000-0005-0000-0000-00007C020000}"/>
    <cellStyle name="Comma 6 2 2 4 4" xfId="1232" xr:uid="{00000000-0005-0000-0000-00007D020000}"/>
    <cellStyle name="Comma 6 2 2 4 4 2" xfId="22607" xr:uid="{00000000-0005-0000-0000-00007E020000}"/>
    <cellStyle name="Comma 6 2 2 4 4 3" xfId="35848" xr:uid="{00000000-0005-0000-0000-00007F020000}"/>
    <cellStyle name="Comma 6 2 2 4 5" xfId="16077" xr:uid="{00000000-0005-0000-0000-000080020000}"/>
    <cellStyle name="Comma 6 2 2 4 6" xfId="29318" xr:uid="{00000000-0005-0000-0000-000081020000}"/>
    <cellStyle name="Comma 6 2 2 5" xfId="1233" xr:uid="{00000000-0005-0000-0000-000082020000}"/>
    <cellStyle name="Comma 6 2 2 5 2" xfId="1234" xr:uid="{00000000-0005-0000-0000-000083020000}"/>
    <cellStyle name="Comma 6 2 2 5 2 2" xfId="1235" xr:uid="{00000000-0005-0000-0000-000084020000}"/>
    <cellStyle name="Comma 6 2 2 5 2 2 2" xfId="26858" xr:uid="{00000000-0005-0000-0000-000085020000}"/>
    <cellStyle name="Comma 6 2 2 5 2 2 3" xfId="40099" xr:uid="{00000000-0005-0000-0000-000086020000}"/>
    <cellStyle name="Comma 6 2 2 5 2 3" xfId="20103" xr:uid="{00000000-0005-0000-0000-000087020000}"/>
    <cellStyle name="Comma 6 2 2 5 2 4" xfId="33344" xr:uid="{00000000-0005-0000-0000-000088020000}"/>
    <cellStyle name="Comma 6 2 2 5 3" xfId="1236" xr:uid="{00000000-0005-0000-0000-000089020000}"/>
    <cellStyle name="Comma 6 2 2 5 3 2" xfId="23367" xr:uid="{00000000-0005-0000-0000-00008A020000}"/>
    <cellStyle name="Comma 6 2 2 5 3 3" xfId="36608" xr:uid="{00000000-0005-0000-0000-00008B020000}"/>
    <cellStyle name="Comma 6 2 2 5 4" xfId="16837" xr:uid="{00000000-0005-0000-0000-00008C020000}"/>
    <cellStyle name="Comma 6 2 2 5 5" xfId="30078" xr:uid="{00000000-0005-0000-0000-00008D020000}"/>
    <cellStyle name="Comma 6 2 2 6" xfId="1237" xr:uid="{00000000-0005-0000-0000-00008E020000}"/>
    <cellStyle name="Comma 6 2 2 6 2" xfId="1238" xr:uid="{00000000-0005-0000-0000-00008F020000}"/>
    <cellStyle name="Comma 6 2 2 6 2 2" xfId="1239" xr:uid="{00000000-0005-0000-0000-000090020000}"/>
    <cellStyle name="Comma 6 2 2 6 2 2 2" xfId="25829" xr:uid="{00000000-0005-0000-0000-000091020000}"/>
    <cellStyle name="Comma 6 2 2 6 2 2 3" xfId="39070" xr:uid="{00000000-0005-0000-0000-000092020000}"/>
    <cellStyle name="Comma 6 2 2 6 2 3" xfId="19074" xr:uid="{00000000-0005-0000-0000-000093020000}"/>
    <cellStyle name="Comma 6 2 2 6 2 4" xfId="32315" xr:uid="{00000000-0005-0000-0000-000094020000}"/>
    <cellStyle name="Comma 6 2 2 6 3" xfId="1240" xr:uid="{00000000-0005-0000-0000-000095020000}"/>
    <cellStyle name="Comma 6 2 2 6 3 2" xfId="22338" xr:uid="{00000000-0005-0000-0000-000096020000}"/>
    <cellStyle name="Comma 6 2 2 6 3 3" xfId="35579" xr:uid="{00000000-0005-0000-0000-000097020000}"/>
    <cellStyle name="Comma 6 2 2 6 4" xfId="15808" xr:uid="{00000000-0005-0000-0000-000098020000}"/>
    <cellStyle name="Comma 6 2 2 6 5" xfId="29049" xr:uid="{00000000-0005-0000-0000-000099020000}"/>
    <cellStyle name="Comma 6 2 2 7" xfId="1241" xr:uid="{00000000-0005-0000-0000-00009A020000}"/>
    <cellStyle name="Comma 6 2 2 7 2" xfId="1242" xr:uid="{00000000-0005-0000-0000-00009B020000}"/>
    <cellStyle name="Comma 6 2 2 7 2 2" xfId="1243" xr:uid="{00000000-0005-0000-0000-00009C020000}"/>
    <cellStyle name="Comma 6 2 2 7 2 2 2" xfId="27528" xr:uid="{00000000-0005-0000-0000-00009D020000}"/>
    <cellStyle name="Comma 6 2 2 7 2 2 3" xfId="40769" xr:uid="{00000000-0005-0000-0000-00009E020000}"/>
    <cellStyle name="Comma 6 2 2 7 2 3" xfId="20773" xr:uid="{00000000-0005-0000-0000-00009F020000}"/>
    <cellStyle name="Comma 6 2 2 7 2 4" xfId="34014" xr:uid="{00000000-0005-0000-0000-0000A0020000}"/>
    <cellStyle name="Comma 6 2 2 7 3" xfId="1244" xr:uid="{00000000-0005-0000-0000-0000A1020000}"/>
    <cellStyle name="Comma 6 2 2 7 3 2" xfId="24037" xr:uid="{00000000-0005-0000-0000-0000A2020000}"/>
    <cellStyle name="Comma 6 2 2 7 3 3" xfId="37278" xr:uid="{00000000-0005-0000-0000-0000A3020000}"/>
    <cellStyle name="Comma 6 2 2 7 4" xfId="17507" xr:uid="{00000000-0005-0000-0000-0000A4020000}"/>
    <cellStyle name="Comma 6 2 2 7 5" xfId="30748" xr:uid="{00000000-0005-0000-0000-0000A5020000}"/>
    <cellStyle name="Comma 6 2 2 8" xfId="1245" xr:uid="{00000000-0005-0000-0000-0000A6020000}"/>
    <cellStyle name="Comma 6 2 2 8 2" xfId="1246" xr:uid="{00000000-0005-0000-0000-0000A7020000}"/>
    <cellStyle name="Comma 6 2 2 8 2 2" xfId="25114" xr:uid="{00000000-0005-0000-0000-0000A8020000}"/>
    <cellStyle name="Comma 6 2 2 8 2 3" xfId="38355" xr:uid="{00000000-0005-0000-0000-0000A9020000}"/>
    <cellStyle name="Comma 6 2 2 8 3" xfId="18359" xr:uid="{00000000-0005-0000-0000-0000AA020000}"/>
    <cellStyle name="Comma 6 2 2 8 4" xfId="31600" xr:uid="{00000000-0005-0000-0000-0000AB020000}"/>
    <cellStyle name="Comma 6 2 2 9" xfId="1247" xr:uid="{00000000-0005-0000-0000-0000AC020000}"/>
    <cellStyle name="Comma 6 2 2 9 2" xfId="21623" xr:uid="{00000000-0005-0000-0000-0000AD020000}"/>
    <cellStyle name="Comma 6 2 2 9 3" xfId="34864" xr:uid="{00000000-0005-0000-0000-0000AE020000}"/>
    <cellStyle name="Comma 6 2 3" xfId="1248" xr:uid="{00000000-0005-0000-0000-0000AF020000}"/>
    <cellStyle name="Comma 6 2 3 2" xfId="1249" xr:uid="{00000000-0005-0000-0000-0000B0020000}"/>
    <cellStyle name="Comma 6 2 3 2 2" xfId="1250" xr:uid="{00000000-0005-0000-0000-0000B1020000}"/>
    <cellStyle name="Comma 6 2 3 2 2 2" xfId="1251" xr:uid="{00000000-0005-0000-0000-0000B2020000}"/>
    <cellStyle name="Comma 6 2 3 2 2 2 2" xfId="1252" xr:uid="{00000000-0005-0000-0000-0000B3020000}"/>
    <cellStyle name="Comma 6 2 3 2 2 2 2 2" xfId="27214" xr:uid="{00000000-0005-0000-0000-0000B4020000}"/>
    <cellStyle name="Comma 6 2 3 2 2 2 2 3" xfId="40455" xr:uid="{00000000-0005-0000-0000-0000B5020000}"/>
    <cellStyle name="Comma 6 2 3 2 2 2 3" xfId="20459" xr:uid="{00000000-0005-0000-0000-0000B6020000}"/>
    <cellStyle name="Comma 6 2 3 2 2 2 4" xfId="33700" xr:uid="{00000000-0005-0000-0000-0000B7020000}"/>
    <cellStyle name="Comma 6 2 3 2 2 3" xfId="1253" xr:uid="{00000000-0005-0000-0000-0000B8020000}"/>
    <cellStyle name="Comma 6 2 3 2 2 3 2" xfId="23723" xr:uid="{00000000-0005-0000-0000-0000B9020000}"/>
    <cellStyle name="Comma 6 2 3 2 2 3 3" xfId="36964" xr:uid="{00000000-0005-0000-0000-0000BA020000}"/>
    <cellStyle name="Comma 6 2 3 2 2 4" xfId="17193" xr:uid="{00000000-0005-0000-0000-0000BB020000}"/>
    <cellStyle name="Comma 6 2 3 2 2 5" xfId="30434" xr:uid="{00000000-0005-0000-0000-0000BC020000}"/>
    <cellStyle name="Comma 6 2 3 2 3" xfId="1254" xr:uid="{00000000-0005-0000-0000-0000BD020000}"/>
    <cellStyle name="Comma 6 2 3 2 3 2" xfId="1255" xr:uid="{00000000-0005-0000-0000-0000BE020000}"/>
    <cellStyle name="Comma 6 2 3 2 3 2 2" xfId="1256" xr:uid="{00000000-0005-0000-0000-0000BF020000}"/>
    <cellStyle name="Comma 6 2 3 2 3 2 2 2" xfId="28062" xr:uid="{00000000-0005-0000-0000-0000C0020000}"/>
    <cellStyle name="Comma 6 2 3 2 3 2 2 3" xfId="41303" xr:uid="{00000000-0005-0000-0000-0000C1020000}"/>
    <cellStyle name="Comma 6 2 3 2 3 2 3" xfId="21309" xr:uid="{00000000-0005-0000-0000-0000C2020000}"/>
    <cellStyle name="Comma 6 2 3 2 3 2 4" xfId="34550" xr:uid="{00000000-0005-0000-0000-0000C3020000}"/>
    <cellStyle name="Comma 6 2 3 2 3 3" xfId="1257" xr:uid="{00000000-0005-0000-0000-0000C4020000}"/>
    <cellStyle name="Comma 6 2 3 2 3 3 2" xfId="24573" xr:uid="{00000000-0005-0000-0000-0000C5020000}"/>
    <cellStyle name="Comma 6 2 3 2 3 3 3" xfId="37814" xr:uid="{00000000-0005-0000-0000-0000C6020000}"/>
    <cellStyle name="Comma 6 2 3 2 3 4" xfId="18043" xr:uid="{00000000-0005-0000-0000-0000C7020000}"/>
    <cellStyle name="Comma 6 2 3 2 3 5" xfId="31284" xr:uid="{00000000-0005-0000-0000-0000C8020000}"/>
    <cellStyle name="Comma 6 2 3 2 4" xfId="1258" xr:uid="{00000000-0005-0000-0000-0000C9020000}"/>
    <cellStyle name="Comma 6 2 3 2 4 2" xfId="1259" xr:uid="{00000000-0005-0000-0000-0000CA020000}"/>
    <cellStyle name="Comma 6 2 3 2 4 2 2" xfId="26410" xr:uid="{00000000-0005-0000-0000-0000CB020000}"/>
    <cellStyle name="Comma 6 2 3 2 4 2 3" xfId="39651" xr:uid="{00000000-0005-0000-0000-0000CC020000}"/>
    <cellStyle name="Comma 6 2 3 2 4 3" xfId="19655" xr:uid="{00000000-0005-0000-0000-0000CD020000}"/>
    <cellStyle name="Comma 6 2 3 2 4 4" xfId="32896" xr:uid="{00000000-0005-0000-0000-0000CE020000}"/>
    <cellStyle name="Comma 6 2 3 2 5" xfId="1260" xr:uid="{00000000-0005-0000-0000-0000CF020000}"/>
    <cellStyle name="Comma 6 2 3 2 5 2" xfId="22919" xr:uid="{00000000-0005-0000-0000-0000D0020000}"/>
    <cellStyle name="Comma 6 2 3 2 5 3" xfId="36160" xr:uid="{00000000-0005-0000-0000-0000D1020000}"/>
    <cellStyle name="Comma 6 2 3 2 6" xfId="16389" xr:uid="{00000000-0005-0000-0000-0000D2020000}"/>
    <cellStyle name="Comma 6 2 3 2 7" xfId="29630" xr:uid="{00000000-0005-0000-0000-0000D3020000}"/>
    <cellStyle name="Comma 6 2 3 3" xfId="1261" xr:uid="{00000000-0005-0000-0000-0000D4020000}"/>
    <cellStyle name="Comma 6 2 3 3 2" xfId="1262" xr:uid="{00000000-0005-0000-0000-0000D5020000}"/>
    <cellStyle name="Comma 6 2 3 3 2 2" xfId="1263" xr:uid="{00000000-0005-0000-0000-0000D6020000}"/>
    <cellStyle name="Comma 6 2 3 3 2 2 2" xfId="26768" xr:uid="{00000000-0005-0000-0000-0000D7020000}"/>
    <cellStyle name="Comma 6 2 3 3 2 2 3" xfId="40009" xr:uid="{00000000-0005-0000-0000-0000D8020000}"/>
    <cellStyle name="Comma 6 2 3 3 2 3" xfId="20013" xr:uid="{00000000-0005-0000-0000-0000D9020000}"/>
    <cellStyle name="Comma 6 2 3 3 2 4" xfId="33254" xr:uid="{00000000-0005-0000-0000-0000DA020000}"/>
    <cellStyle name="Comma 6 2 3 3 3" xfId="1264" xr:uid="{00000000-0005-0000-0000-0000DB020000}"/>
    <cellStyle name="Comma 6 2 3 3 3 2" xfId="23277" xr:uid="{00000000-0005-0000-0000-0000DC020000}"/>
    <cellStyle name="Comma 6 2 3 3 3 3" xfId="36518" xr:uid="{00000000-0005-0000-0000-0000DD020000}"/>
    <cellStyle name="Comma 6 2 3 3 4" xfId="16747" xr:uid="{00000000-0005-0000-0000-0000DE020000}"/>
    <cellStyle name="Comma 6 2 3 3 5" xfId="29988" xr:uid="{00000000-0005-0000-0000-0000DF020000}"/>
    <cellStyle name="Comma 6 2 3 4" xfId="1265" xr:uid="{00000000-0005-0000-0000-0000E0020000}"/>
    <cellStyle name="Comma 6 2 3 4 2" xfId="1266" xr:uid="{00000000-0005-0000-0000-0000E1020000}"/>
    <cellStyle name="Comma 6 2 3 4 2 2" xfId="1267" xr:uid="{00000000-0005-0000-0000-0000E2020000}"/>
    <cellStyle name="Comma 6 2 3 4 2 2 2" xfId="25739" xr:uid="{00000000-0005-0000-0000-0000E3020000}"/>
    <cellStyle name="Comma 6 2 3 4 2 2 3" xfId="38980" xr:uid="{00000000-0005-0000-0000-0000E4020000}"/>
    <cellStyle name="Comma 6 2 3 4 2 3" xfId="18984" xr:uid="{00000000-0005-0000-0000-0000E5020000}"/>
    <cellStyle name="Comma 6 2 3 4 2 4" xfId="32225" xr:uid="{00000000-0005-0000-0000-0000E6020000}"/>
    <cellStyle name="Comma 6 2 3 4 3" xfId="1268" xr:uid="{00000000-0005-0000-0000-0000E7020000}"/>
    <cellStyle name="Comma 6 2 3 4 3 2" xfId="22248" xr:uid="{00000000-0005-0000-0000-0000E8020000}"/>
    <cellStyle name="Comma 6 2 3 4 3 3" xfId="35489" xr:uid="{00000000-0005-0000-0000-0000E9020000}"/>
    <cellStyle name="Comma 6 2 3 4 4" xfId="15718" xr:uid="{00000000-0005-0000-0000-0000EA020000}"/>
    <cellStyle name="Comma 6 2 3 4 5" xfId="28959" xr:uid="{00000000-0005-0000-0000-0000EB020000}"/>
    <cellStyle name="Comma 6 2 3 5" xfId="1269" xr:uid="{00000000-0005-0000-0000-0000EC020000}"/>
    <cellStyle name="Comma 6 2 3 5 2" xfId="1270" xr:uid="{00000000-0005-0000-0000-0000ED020000}"/>
    <cellStyle name="Comma 6 2 3 5 2 2" xfId="1271" xr:uid="{00000000-0005-0000-0000-0000EE020000}"/>
    <cellStyle name="Comma 6 2 3 5 2 2 2" xfId="27660" xr:uid="{00000000-0005-0000-0000-0000EF020000}"/>
    <cellStyle name="Comma 6 2 3 5 2 2 3" xfId="40901" xr:uid="{00000000-0005-0000-0000-0000F0020000}"/>
    <cellStyle name="Comma 6 2 3 5 2 3" xfId="20907" xr:uid="{00000000-0005-0000-0000-0000F1020000}"/>
    <cellStyle name="Comma 6 2 3 5 2 4" xfId="34148" xr:uid="{00000000-0005-0000-0000-0000F2020000}"/>
    <cellStyle name="Comma 6 2 3 5 3" xfId="1272" xr:uid="{00000000-0005-0000-0000-0000F3020000}"/>
    <cellStyle name="Comma 6 2 3 5 3 2" xfId="24171" xr:uid="{00000000-0005-0000-0000-0000F4020000}"/>
    <cellStyle name="Comma 6 2 3 5 3 3" xfId="37412" xr:uid="{00000000-0005-0000-0000-0000F5020000}"/>
    <cellStyle name="Comma 6 2 3 5 4" xfId="17641" xr:uid="{00000000-0005-0000-0000-0000F6020000}"/>
    <cellStyle name="Comma 6 2 3 5 5" xfId="30882" xr:uid="{00000000-0005-0000-0000-0000F7020000}"/>
    <cellStyle name="Comma 6 2 3 6" xfId="1273" xr:uid="{00000000-0005-0000-0000-0000F8020000}"/>
    <cellStyle name="Comma 6 2 3 6 2" xfId="1274" xr:uid="{00000000-0005-0000-0000-0000F9020000}"/>
    <cellStyle name="Comma 6 2 3 6 2 2" xfId="25426" xr:uid="{00000000-0005-0000-0000-0000FA020000}"/>
    <cellStyle name="Comma 6 2 3 6 2 3" xfId="38667" xr:uid="{00000000-0005-0000-0000-0000FB020000}"/>
    <cellStyle name="Comma 6 2 3 6 3" xfId="18671" xr:uid="{00000000-0005-0000-0000-0000FC020000}"/>
    <cellStyle name="Comma 6 2 3 6 4" xfId="31912" xr:uid="{00000000-0005-0000-0000-0000FD020000}"/>
    <cellStyle name="Comma 6 2 3 7" xfId="1275" xr:uid="{00000000-0005-0000-0000-0000FE020000}"/>
    <cellStyle name="Comma 6 2 3 7 2" xfId="21935" xr:uid="{00000000-0005-0000-0000-0000FF020000}"/>
    <cellStyle name="Comma 6 2 3 7 3" xfId="35176" xr:uid="{00000000-0005-0000-0000-000000030000}"/>
    <cellStyle name="Comma 6 2 3 8" xfId="15405" xr:uid="{00000000-0005-0000-0000-000001030000}"/>
    <cellStyle name="Comma 6 2 3 9" xfId="28646" xr:uid="{00000000-0005-0000-0000-000002030000}"/>
    <cellStyle name="Comma 6 2 4" xfId="1276" xr:uid="{00000000-0005-0000-0000-000003030000}"/>
    <cellStyle name="Comma 6 2 4 2" xfId="1277" xr:uid="{00000000-0005-0000-0000-000004030000}"/>
    <cellStyle name="Comma 6 2 4 2 2" xfId="1278" xr:uid="{00000000-0005-0000-0000-000005030000}"/>
    <cellStyle name="Comma 6 2 4 2 2 2" xfId="1279" xr:uid="{00000000-0005-0000-0000-000006030000}"/>
    <cellStyle name="Comma 6 2 4 2 2 2 2" xfId="26991" xr:uid="{00000000-0005-0000-0000-000007030000}"/>
    <cellStyle name="Comma 6 2 4 2 2 2 3" xfId="40232" xr:uid="{00000000-0005-0000-0000-000008030000}"/>
    <cellStyle name="Comma 6 2 4 2 2 3" xfId="20236" xr:uid="{00000000-0005-0000-0000-000009030000}"/>
    <cellStyle name="Comma 6 2 4 2 2 4" xfId="33477" xr:uid="{00000000-0005-0000-0000-00000A030000}"/>
    <cellStyle name="Comma 6 2 4 2 3" xfId="1280" xr:uid="{00000000-0005-0000-0000-00000B030000}"/>
    <cellStyle name="Comma 6 2 4 2 3 2" xfId="23500" xr:uid="{00000000-0005-0000-0000-00000C030000}"/>
    <cellStyle name="Comma 6 2 4 2 3 3" xfId="36741" xr:uid="{00000000-0005-0000-0000-00000D030000}"/>
    <cellStyle name="Comma 6 2 4 2 4" xfId="16970" xr:uid="{00000000-0005-0000-0000-00000E030000}"/>
    <cellStyle name="Comma 6 2 4 2 5" xfId="30211" xr:uid="{00000000-0005-0000-0000-00000F030000}"/>
    <cellStyle name="Comma 6 2 4 3" xfId="1281" xr:uid="{00000000-0005-0000-0000-000010030000}"/>
    <cellStyle name="Comma 6 2 4 3 2" xfId="1282" xr:uid="{00000000-0005-0000-0000-000011030000}"/>
    <cellStyle name="Comma 6 2 4 3 2 2" xfId="1283" xr:uid="{00000000-0005-0000-0000-000012030000}"/>
    <cellStyle name="Comma 6 2 4 3 2 2 2" xfId="26186" xr:uid="{00000000-0005-0000-0000-000013030000}"/>
    <cellStyle name="Comma 6 2 4 3 2 2 3" xfId="39427" xr:uid="{00000000-0005-0000-0000-000014030000}"/>
    <cellStyle name="Comma 6 2 4 3 2 3" xfId="19431" xr:uid="{00000000-0005-0000-0000-000015030000}"/>
    <cellStyle name="Comma 6 2 4 3 2 4" xfId="32672" xr:uid="{00000000-0005-0000-0000-000016030000}"/>
    <cellStyle name="Comma 6 2 4 3 3" xfId="1284" xr:uid="{00000000-0005-0000-0000-000017030000}"/>
    <cellStyle name="Comma 6 2 4 3 3 2" xfId="22695" xr:uid="{00000000-0005-0000-0000-000018030000}"/>
    <cellStyle name="Comma 6 2 4 3 3 3" xfId="35936" xr:uid="{00000000-0005-0000-0000-000019030000}"/>
    <cellStyle name="Comma 6 2 4 3 4" xfId="16165" xr:uid="{00000000-0005-0000-0000-00001A030000}"/>
    <cellStyle name="Comma 6 2 4 3 5" xfId="29406" xr:uid="{00000000-0005-0000-0000-00001B030000}"/>
    <cellStyle name="Comma 6 2 4 4" xfId="1285" xr:uid="{00000000-0005-0000-0000-00001C030000}"/>
    <cellStyle name="Comma 6 2 4 4 2" xfId="1286" xr:uid="{00000000-0005-0000-0000-00001D030000}"/>
    <cellStyle name="Comma 6 2 4 4 2 2" xfId="1287" xr:uid="{00000000-0005-0000-0000-00001E030000}"/>
    <cellStyle name="Comma 6 2 4 4 2 2 2" xfId="27838" xr:uid="{00000000-0005-0000-0000-00001F030000}"/>
    <cellStyle name="Comma 6 2 4 4 2 2 3" xfId="41079" xr:uid="{00000000-0005-0000-0000-000020030000}"/>
    <cellStyle name="Comma 6 2 4 4 2 3" xfId="21085" xr:uid="{00000000-0005-0000-0000-000021030000}"/>
    <cellStyle name="Comma 6 2 4 4 2 4" xfId="34326" xr:uid="{00000000-0005-0000-0000-000022030000}"/>
    <cellStyle name="Comma 6 2 4 4 3" xfId="1288" xr:uid="{00000000-0005-0000-0000-000023030000}"/>
    <cellStyle name="Comma 6 2 4 4 3 2" xfId="24349" xr:uid="{00000000-0005-0000-0000-000024030000}"/>
    <cellStyle name="Comma 6 2 4 4 3 3" xfId="37590" xr:uid="{00000000-0005-0000-0000-000025030000}"/>
    <cellStyle name="Comma 6 2 4 4 4" xfId="17819" xr:uid="{00000000-0005-0000-0000-000026030000}"/>
    <cellStyle name="Comma 6 2 4 4 5" xfId="31060" xr:uid="{00000000-0005-0000-0000-000027030000}"/>
    <cellStyle name="Comma 6 2 4 5" xfId="1289" xr:uid="{00000000-0005-0000-0000-000028030000}"/>
    <cellStyle name="Comma 6 2 4 5 2" xfId="1290" xr:uid="{00000000-0005-0000-0000-000029030000}"/>
    <cellStyle name="Comma 6 2 4 5 2 2" xfId="25202" xr:uid="{00000000-0005-0000-0000-00002A030000}"/>
    <cellStyle name="Comma 6 2 4 5 2 3" xfId="38443" xr:uid="{00000000-0005-0000-0000-00002B030000}"/>
    <cellStyle name="Comma 6 2 4 5 3" xfId="18447" xr:uid="{00000000-0005-0000-0000-00002C030000}"/>
    <cellStyle name="Comma 6 2 4 5 4" xfId="31688" xr:uid="{00000000-0005-0000-0000-00002D030000}"/>
    <cellStyle name="Comma 6 2 4 6" xfId="1291" xr:uid="{00000000-0005-0000-0000-00002E030000}"/>
    <cellStyle name="Comma 6 2 4 6 2" xfId="21711" xr:uid="{00000000-0005-0000-0000-00002F030000}"/>
    <cellStyle name="Comma 6 2 4 6 3" xfId="34952" xr:uid="{00000000-0005-0000-0000-000030030000}"/>
    <cellStyle name="Comma 6 2 4 7" xfId="15181" xr:uid="{00000000-0005-0000-0000-000031030000}"/>
    <cellStyle name="Comma 6 2 4 8" xfId="28422" xr:uid="{00000000-0005-0000-0000-000032030000}"/>
    <cellStyle name="Comma 6 2 5" xfId="1292" xr:uid="{00000000-0005-0000-0000-000033030000}"/>
    <cellStyle name="Comma 6 2 5 2" xfId="1293" xr:uid="{00000000-0005-0000-0000-000034030000}"/>
    <cellStyle name="Comma 6 2 5 2 2" xfId="1294" xr:uid="{00000000-0005-0000-0000-000035030000}"/>
    <cellStyle name="Comma 6 2 5 2 2 2" xfId="24730" xr:uid="{00000000-0005-0000-0000-000036030000}"/>
    <cellStyle name="Comma 6 2 5 2 2 3" xfId="37971" xr:uid="{00000000-0005-0000-0000-000037030000}"/>
    <cellStyle name="Comma 6 2 5 2 3" xfId="19253" xr:uid="{00000000-0005-0000-0000-000038030000}"/>
    <cellStyle name="Comma 6 2 5 2 4" xfId="32494" xr:uid="{00000000-0005-0000-0000-000039030000}"/>
    <cellStyle name="Comma 6 2 5 3" xfId="1295" xr:uid="{00000000-0005-0000-0000-00003A030000}"/>
    <cellStyle name="Comma 6 2 5 3 2" xfId="26008" xr:uid="{00000000-0005-0000-0000-00003B030000}"/>
    <cellStyle name="Comma 6 2 5 3 3" xfId="39249" xr:uid="{00000000-0005-0000-0000-00003C030000}"/>
    <cellStyle name="Comma 6 2 5 4" xfId="1296" xr:uid="{00000000-0005-0000-0000-00003D030000}"/>
    <cellStyle name="Comma 6 2 5 4 2" xfId="22517" xr:uid="{00000000-0005-0000-0000-00003E030000}"/>
    <cellStyle name="Comma 6 2 5 4 3" xfId="35758" xr:uid="{00000000-0005-0000-0000-00003F030000}"/>
    <cellStyle name="Comma 6 2 5 5" xfId="15987" xr:uid="{00000000-0005-0000-0000-000040030000}"/>
    <cellStyle name="Comma 6 2 5 6" xfId="29228" xr:uid="{00000000-0005-0000-0000-000041030000}"/>
    <cellStyle name="Comma 6 2 6" xfId="1297" xr:uid="{00000000-0005-0000-0000-000042030000}"/>
    <cellStyle name="Comma 6 2 6 2" xfId="1298" xr:uid="{00000000-0005-0000-0000-000043030000}"/>
    <cellStyle name="Comma 6 2 6 2 2" xfId="1299" xr:uid="{00000000-0005-0000-0000-000044030000}"/>
    <cellStyle name="Comma 6 2 6 2 2 2" xfId="26637" xr:uid="{00000000-0005-0000-0000-000045030000}"/>
    <cellStyle name="Comma 6 2 6 2 2 3" xfId="39878" xr:uid="{00000000-0005-0000-0000-000046030000}"/>
    <cellStyle name="Comma 6 2 6 2 3" xfId="19882" xr:uid="{00000000-0005-0000-0000-000047030000}"/>
    <cellStyle name="Comma 6 2 6 2 4" xfId="33123" xr:uid="{00000000-0005-0000-0000-000048030000}"/>
    <cellStyle name="Comma 6 2 6 3" xfId="1300" xr:uid="{00000000-0005-0000-0000-000049030000}"/>
    <cellStyle name="Comma 6 2 6 3 2" xfId="23146" xr:uid="{00000000-0005-0000-0000-00004A030000}"/>
    <cellStyle name="Comma 6 2 6 3 3" xfId="36387" xr:uid="{00000000-0005-0000-0000-00004B030000}"/>
    <cellStyle name="Comma 6 2 6 4" xfId="16616" xr:uid="{00000000-0005-0000-0000-00004C030000}"/>
    <cellStyle name="Comma 6 2 6 5" xfId="29857" xr:uid="{00000000-0005-0000-0000-00004D030000}"/>
    <cellStyle name="Comma 6 2 7" xfId="1301" xr:uid="{00000000-0005-0000-0000-00004E030000}"/>
    <cellStyle name="Comma 6 2 7 2" xfId="1302" xr:uid="{00000000-0005-0000-0000-00004F030000}"/>
    <cellStyle name="Comma 6 2 7 2 2" xfId="1303" xr:uid="{00000000-0005-0000-0000-000050030000}"/>
    <cellStyle name="Comma 6 2 7 2 2 2" xfId="25607" xr:uid="{00000000-0005-0000-0000-000051030000}"/>
    <cellStyle name="Comma 6 2 7 2 2 3" xfId="38848" xr:uid="{00000000-0005-0000-0000-000052030000}"/>
    <cellStyle name="Comma 6 2 7 2 3" xfId="18852" xr:uid="{00000000-0005-0000-0000-000053030000}"/>
    <cellStyle name="Comma 6 2 7 2 4" xfId="32093" xr:uid="{00000000-0005-0000-0000-000054030000}"/>
    <cellStyle name="Comma 6 2 7 3" xfId="1304" xr:uid="{00000000-0005-0000-0000-000055030000}"/>
    <cellStyle name="Comma 6 2 7 3 2" xfId="22116" xr:uid="{00000000-0005-0000-0000-000056030000}"/>
    <cellStyle name="Comma 6 2 7 3 3" xfId="35357" xr:uid="{00000000-0005-0000-0000-000057030000}"/>
    <cellStyle name="Comma 6 2 7 4" xfId="15586" xr:uid="{00000000-0005-0000-0000-000058030000}"/>
    <cellStyle name="Comma 6 2 7 5" xfId="28827" xr:uid="{00000000-0005-0000-0000-000059030000}"/>
    <cellStyle name="Comma 6 2 8" xfId="1305" xr:uid="{00000000-0005-0000-0000-00005A030000}"/>
    <cellStyle name="Comma 6 2 8 2" xfId="1306" xr:uid="{00000000-0005-0000-0000-00005B030000}"/>
    <cellStyle name="Comma 6 2 8 2 2" xfId="1307" xr:uid="{00000000-0005-0000-0000-00005C030000}"/>
    <cellStyle name="Comma 6 2 8 2 2 2" xfId="27438" xr:uid="{00000000-0005-0000-0000-00005D030000}"/>
    <cellStyle name="Comma 6 2 8 2 2 3" xfId="40679" xr:uid="{00000000-0005-0000-0000-00005E030000}"/>
    <cellStyle name="Comma 6 2 8 2 3" xfId="20683" xr:uid="{00000000-0005-0000-0000-00005F030000}"/>
    <cellStyle name="Comma 6 2 8 2 4" xfId="33924" xr:uid="{00000000-0005-0000-0000-000060030000}"/>
    <cellStyle name="Comma 6 2 8 3" xfId="1308" xr:uid="{00000000-0005-0000-0000-000061030000}"/>
    <cellStyle name="Comma 6 2 8 3 2" xfId="23947" xr:uid="{00000000-0005-0000-0000-000062030000}"/>
    <cellStyle name="Comma 6 2 8 3 3" xfId="37188" xr:uid="{00000000-0005-0000-0000-000063030000}"/>
    <cellStyle name="Comma 6 2 8 4" xfId="17417" xr:uid="{00000000-0005-0000-0000-000064030000}"/>
    <cellStyle name="Comma 6 2 8 5" xfId="30658" xr:uid="{00000000-0005-0000-0000-000065030000}"/>
    <cellStyle name="Comma 6 2 9" xfId="1309" xr:uid="{00000000-0005-0000-0000-000066030000}"/>
    <cellStyle name="Comma 6 2 9 2" xfId="1310" xr:uid="{00000000-0005-0000-0000-000067030000}"/>
    <cellStyle name="Comma 6 2 9 2 2" xfId="25024" xr:uid="{00000000-0005-0000-0000-000068030000}"/>
    <cellStyle name="Comma 6 2 9 2 3" xfId="38265" xr:uid="{00000000-0005-0000-0000-000069030000}"/>
    <cellStyle name="Comma 6 2 9 3" xfId="18269" xr:uid="{00000000-0005-0000-0000-00006A030000}"/>
    <cellStyle name="Comma 6 2 9 4" xfId="31510" xr:uid="{00000000-0005-0000-0000-00006B030000}"/>
    <cellStyle name="Comma 6 3" xfId="1311" xr:uid="{00000000-0005-0000-0000-00006C030000}"/>
    <cellStyle name="Comma 6 3 10" xfId="15052" xr:uid="{00000000-0005-0000-0000-00006D030000}"/>
    <cellStyle name="Comma 6 3 11" xfId="28293" xr:uid="{00000000-0005-0000-0000-00006E030000}"/>
    <cellStyle name="Comma 6 3 2" xfId="1312" xr:uid="{00000000-0005-0000-0000-00006F030000}"/>
    <cellStyle name="Comma 6 3 2 2" xfId="1313" xr:uid="{00000000-0005-0000-0000-000070030000}"/>
    <cellStyle name="Comma 6 3 2 2 2" xfId="1314" xr:uid="{00000000-0005-0000-0000-000071030000}"/>
    <cellStyle name="Comma 6 3 2 2 2 2" xfId="1315" xr:uid="{00000000-0005-0000-0000-000072030000}"/>
    <cellStyle name="Comma 6 3 2 2 2 2 2" xfId="1316" xr:uid="{00000000-0005-0000-0000-000073030000}"/>
    <cellStyle name="Comma 6 3 2 2 2 2 2 2" xfId="27263" xr:uid="{00000000-0005-0000-0000-000074030000}"/>
    <cellStyle name="Comma 6 3 2 2 2 2 2 3" xfId="40504" xr:uid="{00000000-0005-0000-0000-000075030000}"/>
    <cellStyle name="Comma 6 3 2 2 2 2 3" xfId="20508" xr:uid="{00000000-0005-0000-0000-000076030000}"/>
    <cellStyle name="Comma 6 3 2 2 2 2 4" xfId="33749" xr:uid="{00000000-0005-0000-0000-000077030000}"/>
    <cellStyle name="Comma 6 3 2 2 2 3" xfId="1317" xr:uid="{00000000-0005-0000-0000-000078030000}"/>
    <cellStyle name="Comma 6 3 2 2 2 3 2" xfId="23772" xr:uid="{00000000-0005-0000-0000-000079030000}"/>
    <cellStyle name="Comma 6 3 2 2 2 3 3" xfId="37013" xr:uid="{00000000-0005-0000-0000-00007A030000}"/>
    <cellStyle name="Comma 6 3 2 2 2 4" xfId="17242" xr:uid="{00000000-0005-0000-0000-00007B030000}"/>
    <cellStyle name="Comma 6 3 2 2 2 5" xfId="30483" xr:uid="{00000000-0005-0000-0000-00007C030000}"/>
    <cellStyle name="Comma 6 3 2 2 3" xfId="1318" xr:uid="{00000000-0005-0000-0000-00007D030000}"/>
    <cellStyle name="Comma 6 3 2 2 3 2" xfId="1319" xr:uid="{00000000-0005-0000-0000-00007E030000}"/>
    <cellStyle name="Comma 6 3 2 2 3 2 2" xfId="1320" xr:uid="{00000000-0005-0000-0000-00007F030000}"/>
    <cellStyle name="Comma 6 3 2 2 3 2 2 2" xfId="28110" xr:uid="{00000000-0005-0000-0000-000080030000}"/>
    <cellStyle name="Comma 6 3 2 2 3 2 2 3" xfId="41351" xr:uid="{00000000-0005-0000-0000-000081030000}"/>
    <cellStyle name="Comma 6 3 2 2 3 2 3" xfId="21358" xr:uid="{00000000-0005-0000-0000-000082030000}"/>
    <cellStyle name="Comma 6 3 2 2 3 2 4" xfId="34599" xr:uid="{00000000-0005-0000-0000-000083030000}"/>
    <cellStyle name="Comma 6 3 2 2 3 3" xfId="1321" xr:uid="{00000000-0005-0000-0000-000084030000}"/>
    <cellStyle name="Comma 6 3 2 2 3 3 2" xfId="24622" xr:uid="{00000000-0005-0000-0000-000085030000}"/>
    <cellStyle name="Comma 6 3 2 2 3 3 3" xfId="37863" xr:uid="{00000000-0005-0000-0000-000086030000}"/>
    <cellStyle name="Comma 6 3 2 2 3 4" xfId="18092" xr:uid="{00000000-0005-0000-0000-000087030000}"/>
    <cellStyle name="Comma 6 3 2 2 3 5" xfId="31333" xr:uid="{00000000-0005-0000-0000-000088030000}"/>
    <cellStyle name="Comma 6 3 2 2 4" xfId="1322" xr:uid="{00000000-0005-0000-0000-000089030000}"/>
    <cellStyle name="Comma 6 3 2 2 4 2" xfId="1323" xr:uid="{00000000-0005-0000-0000-00008A030000}"/>
    <cellStyle name="Comma 6 3 2 2 4 2 2" xfId="26459" xr:uid="{00000000-0005-0000-0000-00008B030000}"/>
    <cellStyle name="Comma 6 3 2 2 4 2 3" xfId="39700" xr:uid="{00000000-0005-0000-0000-00008C030000}"/>
    <cellStyle name="Comma 6 3 2 2 4 3" xfId="19704" xr:uid="{00000000-0005-0000-0000-00008D030000}"/>
    <cellStyle name="Comma 6 3 2 2 4 4" xfId="32945" xr:uid="{00000000-0005-0000-0000-00008E030000}"/>
    <cellStyle name="Comma 6 3 2 2 5" xfId="1324" xr:uid="{00000000-0005-0000-0000-00008F030000}"/>
    <cellStyle name="Comma 6 3 2 2 5 2" xfId="22968" xr:uid="{00000000-0005-0000-0000-000090030000}"/>
    <cellStyle name="Comma 6 3 2 2 5 3" xfId="36209" xr:uid="{00000000-0005-0000-0000-000091030000}"/>
    <cellStyle name="Comma 6 3 2 2 6" xfId="16438" xr:uid="{00000000-0005-0000-0000-000092030000}"/>
    <cellStyle name="Comma 6 3 2 2 7" xfId="29679" xr:uid="{00000000-0005-0000-0000-000093030000}"/>
    <cellStyle name="Comma 6 3 2 3" xfId="1325" xr:uid="{00000000-0005-0000-0000-000094030000}"/>
    <cellStyle name="Comma 6 3 2 3 2" xfId="1326" xr:uid="{00000000-0005-0000-0000-000095030000}"/>
    <cellStyle name="Comma 6 3 2 3 2 2" xfId="1327" xr:uid="{00000000-0005-0000-0000-000096030000}"/>
    <cellStyle name="Comma 6 3 2 3 2 2 2" xfId="26817" xr:uid="{00000000-0005-0000-0000-000097030000}"/>
    <cellStyle name="Comma 6 3 2 3 2 2 3" xfId="40058" xr:uid="{00000000-0005-0000-0000-000098030000}"/>
    <cellStyle name="Comma 6 3 2 3 2 3" xfId="20062" xr:uid="{00000000-0005-0000-0000-000099030000}"/>
    <cellStyle name="Comma 6 3 2 3 2 4" xfId="33303" xr:uid="{00000000-0005-0000-0000-00009A030000}"/>
    <cellStyle name="Comma 6 3 2 3 3" xfId="1328" xr:uid="{00000000-0005-0000-0000-00009B030000}"/>
    <cellStyle name="Comma 6 3 2 3 3 2" xfId="23326" xr:uid="{00000000-0005-0000-0000-00009C030000}"/>
    <cellStyle name="Comma 6 3 2 3 3 3" xfId="36567" xr:uid="{00000000-0005-0000-0000-00009D030000}"/>
    <cellStyle name="Comma 6 3 2 3 4" xfId="16796" xr:uid="{00000000-0005-0000-0000-00009E030000}"/>
    <cellStyle name="Comma 6 3 2 3 5" xfId="30037" xr:uid="{00000000-0005-0000-0000-00009F030000}"/>
    <cellStyle name="Comma 6 3 2 4" xfId="1329" xr:uid="{00000000-0005-0000-0000-0000A0030000}"/>
    <cellStyle name="Comma 6 3 2 4 2" xfId="1330" xr:uid="{00000000-0005-0000-0000-0000A1030000}"/>
    <cellStyle name="Comma 6 3 2 4 2 2" xfId="1331" xr:uid="{00000000-0005-0000-0000-0000A2030000}"/>
    <cellStyle name="Comma 6 3 2 4 2 2 2" xfId="25788" xr:uid="{00000000-0005-0000-0000-0000A3030000}"/>
    <cellStyle name="Comma 6 3 2 4 2 2 3" xfId="39029" xr:uid="{00000000-0005-0000-0000-0000A4030000}"/>
    <cellStyle name="Comma 6 3 2 4 2 3" xfId="19033" xr:uid="{00000000-0005-0000-0000-0000A5030000}"/>
    <cellStyle name="Comma 6 3 2 4 2 4" xfId="32274" xr:uid="{00000000-0005-0000-0000-0000A6030000}"/>
    <cellStyle name="Comma 6 3 2 4 3" xfId="1332" xr:uid="{00000000-0005-0000-0000-0000A7030000}"/>
    <cellStyle name="Comma 6 3 2 4 3 2" xfId="22297" xr:uid="{00000000-0005-0000-0000-0000A8030000}"/>
    <cellStyle name="Comma 6 3 2 4 3 3" xfId="35538" xr:uid="{00000000-0005-0000-0000-0000A9030000}"/>
    <cellStyle name="Comma 6 3 2 4 4" xfId="15767" xr:uid="{00000000-0005-0000-0000-0000AA030000}"/>
    <cellStyle name="Comma 6 3 2 4 5" xfId="29008" xr:uid="{00000000-0005-0000-0000-0000AB030000}"/>
    <cellStyle name="Comma 6 3 2 5" xfId="1333" xr:uid="{00000000-0005-0000-0000-0000AC030000}"/>
    <cellStyle name="Comma 6 3 2 5 2" xfId="1334" xr:uid="{00000000-0005-0000-0000-0000AD030000}"/>
    <cellStyle name="Comma 6 3 2 5 2 2" xfId="1335" xr:uid="{00000000-0005-0000-0000-0000AE030000}"/>
    <cellStyle name="Comma 6 3 2 5 2 2 2" xfId="27709" xr:uid="{00000000-0005-0000-0000-0000AF030000}"/>
    <cellStyle name="Comma 6 3 2 5 2 2 3" xfId="40950" xr:uid="{00000000-0005-0000-0000-0000B0030000}"/>
    <cellStyle name="Comma 6 3 2 5 2 3" xfId="20956" xr:uid="{00000000-0005-0000-0000-0000B1030000}"/>
    <cellStyle name="Comma 6 3 2 5 2 4" xfId="34197" xr:uid="{00000000-0005-0000-0000-0000B2030000}"/>
    <cellStyle name="Comma 6 3 2 5 3" xfId="1336" xr:uid="{00000000-0005-0000-0000-0000B3030000}"/>
    <cellStyle name="Comma 6 3 2 5 3 2" xfId="24220" xr:uid="{00000000-0005-0000-0000-0000B4030000}"/>
    <cellStyle name="Comma 6 3 2 5 3 3" xfId="37461" xr:uid="{00000000-0005-0000-0000-0000B5030000}"/>
    <cellStyle name="Comma 6 3 2 5 4" xfId="17690" xr:uid="{00000000-0005-0000-0000-0000B6030000}"/>
    <cellStyle name="Comma 6 3 2 5 5" xfId="30931" xr:uid="{00000000-0005-0000-0000-0000B7030000}"/>
    <cellStyle name="Comma 6 3 2 6" xfId="1337" xr:uid="{00000000-0005-0000-0000-0000B8030000}"/>
    <cellStyle name="Comma 6 3 2 6 2" xfId="1338" xr:uid="{00000000-0005-0000-0000-0000B9030000}"/>
    <cellStyle name="Comma 6 3 2 6 2 2" xfId="25475" xr:uid="{00000000-0005-0000-0000-0000BA030000}"/>
    <cellStyle name="Comma 6 3 2 6 2 3" xfId="38716" xr:uid="{00000000-0005-0000-0000-0000BB030000}"/>
    <cellStyle name="Comma 6 3 2 6 3" xfId="18720" xr:uid="{00000000-0005-0000-0000-0000BC030000}"/>
    <cellStyle name="Comma 6 3 2 6 4" xfId="31961" xr:uid="{00000000-0005-0000-0000-0000BD030000}"/>
    <cellStyle name="Comma 6 3 2 7" xfId="1339" xr:uid="{00000000-0005-0000-0000-0000BE030000}"/>
    <cellStyle name="Comma 6 3 2 7 2" xfId="21984" xr:uid="{00000000-0005-0000-0000-0000BF030000}"/>
    <cellStyle name="Comma 6 3 2 7 3" xfId="35225" xr:uid="{00000000-0005-0000-0000-0000C0030000}"/>
    <cellStyle name="Comma 6 3 2 8" xfId="15454" xr:uid="{00000000-0005-0000-0000-0000C1030000}"/>
    <cellStyle name="Comma 6 3 2 9" xfId="28695" xr:uid="{00000000-0005-0000-0000-0000C2030000}"/>
    <cellStyle name="Comma 6 3 3" xfId="1340" xr:uid="{00000000-0005-0000-0000-0000C3030000}"/>
    <cellStyle name="Comma 6 3 3 2" xfId="1341" xr:uid="{00000000-0005-0000-0000-0000C4030000}"/>
    <cellStyle name="Comma 6 3 3 2 2" xfId="1342" xr:uid="{00000000-0005-0000-0000-0000C5030000}"/>
    <cellStyle name="Comma 6 3 3 2 2 2" xfId="1343" xr:uid="{00000000-0005-0000-0000-0000C6030000}"/>
    <cellStyle name="Comma 6 3 3 2 2 2 2" xfId="27040" xr:uid="{00000000-0005-0000-0000-0000C7030000}"/>
    <cellStyle name="Comma 6 3 3 2 2 2 3" xfId="40281" xr:uid="{00000000-0005-0000-0000-0000C8030000}"/>
    <cellStyle name="Comma 6 3 3 2 2 3" xfId="20285" xr:uid="{00000000-0005-0000-0000-0000C9030000}"/>
    <cellStyle name="Comma 6 3 3 2 2 4" xfId="33526" xr:uid="{00000000-0005-0000-0000-0000CA030000}"/>
    <cellStyle name="Comma 6 3 3 2 3" xfId="1344" xr:uid="{00000000-0005-0000-0000-0000CB030000}"/>
    <cellStyle name="Comma 6 3 3 2 3 2" xfId="23549" xr:uid="{00000000-0005-0000-0000-0000CC030000}"/>
    <cellStyle name="Comma 6 3 3 2 3 3" xfId="36790" xr:uid="{00000000-0005-0000-0000-0000CD030000}"/>
    <cellStyle name="Comma 6 3 3 2 4" xfId="17019" xr:uid="{00000000-0005-0000-0000-0000CE030000}"/>
    <cellStyle name="Comma 6 3 3 2 5" xfId="30260" xr:uid="{00000000-0005-0000-0000-0000CF030000}"/>
    <cellStyle name="Comma 6 3 3 3" xfId="1345" xr:uid="{00000000-0005-0000-0000-0000D0030000}"/>
    <cellStyle name="Comma 6 3 3 3 2" xfId="1346" xr:uid="{00000000-0005-0000-0000-0000D1030000}"/>
    <cellStyle name="Comma 6 3 3 3 2 2" xfId="1347" xr:uid="{00000000-0005-0000-0000-0000D2030000}"/>
    <cellStyle name="Comma 6 3 3 3 2 2 2" xfId="26235" xr:uid="{00000000-0005-0000-0000-0000D3030000}"/>
    <cellStyle name="Comma 6 3 3 3 2 2 3" xfId="39476" xr:uid="{00000000-0005-0000-0000-0000D4030000}"/>
    <cellStyle name="Comma 6 3 3 3 2 3" xfId="19480" xr:uid="{00000000-0005-0000-0000-0000D5030000}"/>
    <cellStyle name="Comma 6 3 3 3 2 4" xfId="32721" xr:uid="{00000000-0005-0000-0000-0000D6030000}"/>
    <cellStyle name="Comma 6 3 3 3 3" xfId="1348" xr:uid="{00000000-0005-0000-0000-0000D7030000}"/>
    <cellStyle name="Comma 6 3 3 3 3 2" xfId="22744" xr:uid="{00000000-0005-0000-0000-0000D8030000}"/>
    <cellStyle name="Comma 6 3 3 3 3 3" xfId="35985" xr:uid="{00000000-0005-0000-0000-0000D9030000}"/>
    <cellStyle name="Comma 6 3 3 3 4" xfId="16214" xr:uid="{00000000-0005-0000-0000-0000DA030000}"/>
    <cellStyle name="Comma 6 3 3 3 5" xfId="29455" xr:uid="{00000000-0005-0000-0000-0000DB030000}"/>
    <cellStyle name="Comma 6 3 3 4" xfId="1349" xr:uid="{00000000-0005-0000-0000-0000DC030000}"/>
    <cellStyle name="Comma 6 3 3 4 2" xfId="1350" xr:uid="{00000000-0005-0000-0000-0000DD030000}"/>
    <cellStyle name="Comma 6 3 3 4 2 2" xfId="1351" xr:uid="{00000000-0005-0000-0000-0000DE030000}"/>
    <cellStyle name="Comma 6 3 3 4 2 2 2" xfId="27887" xr:uid="{00000000-0005-0000-0000-0000DF030000}"/>
    <cellStyle name="Comma 6 3 3 4 2 2 3" xfId="41128" xr:uid="{00000000-0005-0000-0000-0000E0030000}"/>
    <cellStyle name="Comma 6 3 3 4 2 3" xfId="21134" xr:uid="{00000000-0005-0000-0000-0000E1030000}"/>
    <cellStyle name="Comma 6 3 3 4 2 4" xfId="34375" xr:uid="{00000000-0005-0000-0000-0000E2030000}"/>
    <cellStyle name="Comma 6 3 3 4 3" xfId="1352" xr:uid="{00000000-0005-0000-0000-0000E3030000}"/>
    <cellStyle name="Comma 6 3 3 4 3 2" xfId="24398" xr:uid="{00000000-0005-0000-0000-0000E4030000}"/>
    <cellStyle name="Comma 6 3 3 4 3 3" xfId="37639" xr:uid="{00000000-0005-0000-0000-0000E5030000}"/>
    <cellStyle name="Comma 6 3 3 4 4" xfId="17868" xr:uid="{00000000-0005-0000-0000-0000E6030000}"/>
    <cellStyle name="Comma 6 3 3 4 5" xfId="31109" xr:uid="{00000000-0005-0000-0000-0000E7030000}"/>
    <cellStyle name="Comma 6 3 3 5" xfId="1353" xr:uid="{00000000-0005-0000-0000-0000E8030000}"/>
    <cellStyle name="Comma 6 3 3 5 2" xfId="1354" xr:uid="{00000000-0005-0000-0000-0000E9030000}"/>
    <cellStyle name="Comma 6 3 3 5 2 2" xfId="25251" xr:uid="{00000000-0005-0000-0000-0000EA030000}"/>
    <cellStyle name="Comma 6 3 3 5 2 3" xfId="38492" xr:uid="{00000000-0005-0000-0000-0000EB030000}"/>
    <cellStyle name="Comma 6 3 3 5 3" xfId="18496" xr:uid="{00000000-0005-0000-0000-0000EC030000}"/>
    <cellStyle name="Comma 6 3 3 5 4" xfId="31737" xr:uid="{00000000-0005-0000-0000-0000ED030000}"/>
    <cellStyle name="Comma 6 3 3 6" xfId="1355" xr:uid="{00000000-0005-0000-0000-0000EE030000}"/>
    <cellStyle name="Comma 6 3 3 6 2" xfId="21760" xr:uid="{00000000-0005-0000-0000-0000EF030000}"/>
    <cellStyle name="Comma 6 3 3 6 3" xfId="35001" xr:uid="{00000000-0005-0000-0000-0000F0030000}"/>
    <cellStyle name="Comma 6 3 3 7" xfId="15230" xr:uid="{00000000-0005-0000-0000-0000F1030000}"/>
    <cellStyle name="Comma 6 3 3 8" xfId="28471" xr:uid="{00000000-0005-0000-0000-0000F2030000}"/>
    <cellStyle name="Comma 6 3 4" xfId="1356" xr:uid="{00000000-0005-0000-0000-0000F3030000}"/>
    <cellStyle name="Comma 6 3 4 2" xfId="1357" xr:uid="{00000000-0005-0000-0000-0000F4030000}"/>
    <cellStyle name="Comma 6 3 4 2 2" xfId="1358" xr:uid="{00000000-0005-0000-0000-0000F5030000}"/>
    <cellStyle name="Comma 6 3 4 2 2 2" xfId="24803" xr:uid="{00000000-0005-0000-0000-0000F6030000}"/>
    <cellStyle name="Comma 6 3 4 2 2 3" xfId="38044" xr:uid="{00000000-0005-0000-0000-0000F7030000}"/>
    <cellStyle name="Comma 6 3 4 2 3" xfId="19302" xr:uid="{00000000-0005-0000-0000-0000F8030000}"/>
    <cellStyle name="Comma 6 3 4 2 4" xfId="32543" xr:uid="{00000000-0005-0000-0000-0000F9030000}"/>
    <cellStyle name="Comma 6 3 4 3" xfId="1359" xr:uid="{00000000-0005-0000-0000-0000FA030000}"/>
    <cellStyle name="Comma 6 3 4 3 2" xfId="26057" xr:uid="{00000000-0005-0000-0000-0000FB030000}"/>
    <cellStyle name="Comma 6 3 4 3 3" xfId="39298" xr:uid="{00000000-0005-0000-0000-0000FC030000}"/>
    <cellStyle name="Comma 6 3 4 4" xfId="1360" xr:uid="{00000000-0005-0000-0000-0000FD030000}"/>
    <cellStyle name="Comma 6 3 4 4 2" xfId="22566" xr:uid="{00000000-0005-0000-0000-0000FE030000}"/>
    <cellStyle name="Comma 6 3 4 4 3" xfId="35807" xr:uid="{00000000-0005-0000-0000-0000FF030000}"/>
    <cellStyle name="Comma 6 3 4 5" xfId="16036" xr:uid="{00000000-0005-0000-0000-000000040000}"/>
    <cellStyle name="Comma 6 3 4 6" xfId="29277" xr:uid="{00000000-0005-0000-0000-000001040000}"/>
    <cellStyle name="Comma 6 3 5" xfId="1361" xr:uid="{00000000-0005-0000-0000-000002040000}"/>
    <cellStyle name="Comma 6 3 5 2" xfId="1362" xr:uid="{00000000-0005-0000-0000-000003040000}"/>
    <cellStyle name="Comma 6 3 5 2 2" xfId="1363" xr:uid="{00000000-0005-0000-0000-000004040000}"/>
    <cellStyle name="Comma 6 3 5 2 2 2" xfId="26636" xr:uid="{00000000-0005-0000-0000-000005040000}"/>
    <cellStyle name="Comma 6 3 5 2 2 3" xfId="39877" xr:uid="{00000000-0005-0000-0000-000006040000}"/>
    <cellStyle name="Comma 6 3 5 2 3" xfId="19881" xr:uid="{00000000-0005-0000-0000-000007040000}"/>
    <cellStyle name="Comma 6 3 5 2 4" xfId="33122" xr:uid="{00000000-0005-0000-0000-000008040000}"/>
    <cellStyle name="Comma 6 3 5 3" xfId="1364" xr:uid="{00000000-0005-0000-0000-000009040000}"/>
    <cellStyle name="Comma 6 3 5 3 2" xfId="23145" xr:uid="{00000000-0005-0000-0000-00000A040000}"/>
    <cellStyle name="Comma 6 3 5 3 3" xfId="36386" xr:uid="{00000000-0005-0000-0000-00000B040000}"/>
    <cellStyle name="Comma 6 3 5 4" xfId="16615" xr:uid="{00000000-0005-0000-0000-00000C040000}"/>
    <cellStyle name="Comma 6 3 5 5" xfId="29856" xr:uid="{00000000-0005-0000-0000-00000D040000}"/>
    <cellStyle name="Comma 6 3 6" xfId="1365" xr:uid="{00000000-0005-0000-0000-00000E040000}"/>
    <cellStyle name="Comma 6 3 6 2" xfId="1366" xr:uid="{00000000-0005-0000-0000-00000F040000}"/>
    <cellStyle name="Comma 6 3 6 2 2" xfId="1367" xr:uid="{00000000-0005-0000-0000-000010040000}"/>
    <cellStyle name="Comma 6 3 6 2 2 2" xfId="25606" xr:uid="{00000000-0005-0000-0000-000011040000}"/>
    <cellStyle name="Comma 6 3 6 2 2 3" xfId="38847" xr:uid="{00000000-0005-0000-0000-000012040000}"/>
    <cellStyle name="Comma 6 3 6 2 3" xfId="18851" xr:uid="{00000000-0005-0000-0000-000013040000}"/>
    <cellStyle name="Comma 6 3 6 2 4" xfId="32092" xr:uid="{00000000-0005-0000-0000-000014040000}"/>
    <cellStyle name="Comma 6 3 6 3" xfId="1368" xr:uid="{00000000-0005-0000-0000-000015040000}"/>
    <cellStyle name="Comma 6 3 6 3 2" xfId="22115" xr:uid="{00000000-0005-0000-0000-000016040000}"/>
    <cellStyle name="Comma 6 3 6 3 3" xfId="35356" xr:uid="{00000000-0005-0000-0000-000017040000}"/>
    <cellStyle name="Comma 6 3 6 4" xfId="15585" xr:uid="{00000000-0005-0000-0000-000018040000}"/>
    <cellStyle name="Comma 6 3 6 5" xfId="28826" xr:uid="{00000000-0005-0000-0000-000019040000}"/>
    <cellStyle name="Comma 6 3 7" xfId="1369" xr:uid="{00000000-0005-0000-0000-00001A040000}"/>
    <cellStyle name="Comma 6 3 7 2" xfId="1370" xr:uid="{00000000-0005-0000-0000-00001B040000}"/>
    <cellStyle name="Comma 6 3 7 2 2" xfId="1371" xr:uid="{00000000-0005-0000-0000-00001C040000}"/>
    <cellStyle name="Comma 6 3 7 2 2 2" xfId="27487" xr:uid="{00000000-0005-0000-0000-00001D040000}"/>
    <cellStyle name="Comma 6 3 7 2 2 3" xfId="40728" xr:uid="{00000000-0005-0000-0000-00001E040000}"/>
    <cellStyle name="Comma 6 3 7 2 3" xfId="20732" xr:uid="{00000000-0005-0000-0000-00001F040000}"/>
    <cellStyle name="Comma 6 3 7 2 4" xfId="33973" xr:uid="{00000000-0005-0000-0000-000020040000}"/>
    <cellStyle name="Comma 6 3 7 3" xfId="1372" xr:uid="{00000000-0005-0000-0000-000021040000}"/>
    <cellStyle name="Comma 6 3 7 3 2" xfId="23996" xr:uid="{00000000-0005-0000-0000-000022040000}"/>
    <cellStyle name="Comma 6 3 7 3 3" xfId="37237" xr:uid="{00000000-0005-0000-0000-000023040000}"/>
    <cellStyle name="Comma 6 3 7 4" xfId="17466" xr:uid="{00000000-0005-0000-0000-000024040000}"/>
    <cellStyle name="Comma 6 3 7 5" xfId="30707" xr:uid="{00000000-0005-0000-0000-000025040000}"/>
    <cellStyle name="Comma 6 3 8" xfId="1373" xr:uid="{00000000-0005-0000-0000-000026040000}"/>
    <cellStyle name="Comma 6 3 8 2" xfId="1374" xr:uid="{00000000-0005-0000-0000-000027040000}"/>
    <cellStyle name="Comma 6 3 8 2 2" xfId="25073" xr:uid="{00000000-0005-0000-0000-000028040000}"/>
    <cellStyle name="Comma 6 3 8 2 3" xfId="38314" xr:uid="{00000000-0005-0000-0000-000029040000}"/>
    <cellStyle name="Comma 6 3 8 3" xfId="18318" xr:uid="{00000000-0005-0000-0000-00002A040000}"/>
    <cellStyle name="Comma 6 3 8 4" xfId="31559" xr:uid="{00000000-0005-0000-0000-00002B040000}"/>
    <cellStyle name="Comma 6 3 9" xfId="1375" xr:uid="{00000000-0005-0000-0000-00002C040000}"/>
    <cellStyle name="Comma 6 3 9 2" xfId="21582" xr:uid="{00000000-0005-0000-0000-00002D040000}"/>
    <cellStyle name="Comma 6 3 9 3" xfId="34823" xr:uid="{00000000-0005-0000-0000-00002E040000}"/>
    <cellStyle name="Comma 6 4" xfId="1376" xr:uid="{00000000-0005-0000-0000-00002F040000}"/>
    <cellStyle name="Comma 6 4 10" xfId="28204" xr:uid="{00000000-0005-0000-0000-000030040000}"/>
    <cellStyle name="Comma 6 4 2" xfId="1377" xr:uid="{00000000-0005-0000-0000-000031040000}"/>
    <cellStyle name="Comma 6 4 2 2" xfId="1378" xr:uid="{00000000-0005-0000-0000-000032040000}"/>
    <cellStyle name="Comma 6 4 2 2 2" xfId="1379" xr:uid="{00000000-0005-0000-0000-000033040000}"/>
    <cellStyle name="Comma 6 4 2 2 2 2" xfId="1380" xr:uid="{00000000-0005-0000-0000-000034040000}"/>
    <cellStyle name="Comma 6 4 2 2 2 2 2" xfId="27174" xr:uid="{00000000-0005-0000-0000-000035040000}"/>
    <cellStyle name="Comma 6 4 2 2 2 2 3" xfId="40415" xr:uid="{00000000-0005-0000-0000-000036040000}"/>
    <cellStyle name="Comma 6 4 2 2 2 3" xfId="20419" xr:uid="{00000000-0005-0000-0000-000037040000}"/>
    <cellStyle name="Comma 6 4 2 2 2 4" xfId="33660" xr:uid="{00000000-0005-0000-0000-000038040000}"/>
    <cellStyle name="Comma 6 4 2 2 3" xfId="1381" xr:uid="{00000000-0005-0000-0000-000039040000}"/>
    <cellStyle name="Comma 6 4 2 2 3 2" xfId="23683" xr:uid="{00000000-0005-0000-0000-00003A040000}"/>
    <cellStyle name="Comma 6 4 2 2 3 3" xfId="36924" xr:uid="{00000000-0005-0000-0000-00003B040000}"/>
    <cellStyle name="Comma 6 4 2 2 4" xfId="17153" xr:uid="{00000000-0005-0000-0000-00003C040000}"/>
    <cellStyle name="Comma 6 4 2 2 5" xfId="30394" xr:uid="{00000000-0005-0000-0000-00003D040000}"/>
    <cellStyle name="Comma 6 4 2 3" xfId="1382" xr:uid="{00000000-0005-0000-0000-00003E040000}"/>
    <cellStyle name="Comma 6 4 2 3 2" xfId="1383" xr:uid="{00000000-0005-0000-0000-00003F040000}"/>
    <cellStyle name="Comma 6 4 2 3 2 2" xfId="1384" xr:uid="{00000000-0005-0000-0000-000040040000}"/>
    <cellStyle name="Comma 6 4 2 3 2 2 2" xfId="26370" xr:uid="{00000000-0005-0000-0000-000041040000}"/>
    <cellStyle name="Comma 6 4 2 3 2 2 3" xfId="39611" xr:uid="{00000000-0005-0000-0000-000042040000}"/>
    <cellStyle name="Comma 6 4 2 3 2 3" xfId="19615" xr:uid="{00000000-0005-0000-0000-000043040000}"/>
    <cellStyle name="Comma 6 4 2 3 2 4" xfId="32856" xr:uid="{00000000-0005-0000-0000-000044040000}"/>
    <cellStyle name="Comma 6 4 2 3 3" xfId="1385" xr:uid="{00000000-0005-0000-0000-000045040000}"/>
    <cellStyle name="Comma 6 4 2 3 3 2" xfId="22879" xr:uid="{00000000-0005-0000-0000-000046040000}"/>
    <cellStyle name="Comma 6 4 2 3 3 3" xfId="36120" xr:uid="{00000000-0005-0000-0000-000047040000}"/>
    <cellStyle name="Comma 6 4 2 3 4" xfId="16349" xr:uid="{00000000-0005-0000-0000-000048040000}"/>
    <cellStyle name="Comma 6 4 2 3 5" xfId="29590" xr:uid="{00000000-0005-0000-0000-000049040000}"/>
    <cellStyle name="Comma 6 4 2 4" xfId="1386" xr:uid="{00000000-0005-0000-0000-00004A040000}"/>
    <cellStyle name="Comma 6 4 2 4 2" xfId="1387" xr:uid="{00000000-0005-0000-0000-00004B040000}"/>
    <cellStyle name="Comma 6 4 2 4 2 2" xfId="1388" xr:uid="{00000000-0005-0000-0000-00004C040000}"/>
    <cellStyle name="Comma 6 4 2 4 2 2 2" xfId="28022" xr:uid="{00000000-0005-0000-0000-00004D040000}"/>
    <cellStyle name="Comma 6 4 2 4 2 2 3" xfId="41263" xr:uid="{00000000-0005-0000-0000-00004E040000}"/>
    <cellStyle name="Comma 6 4 2 4 2 3" xfId="21269" xr:uid="{00000000-0005-0000-0000-00004F040000}"/>
    <cellStyle name="Comma 6 4 2 4 2 4" xfId="34510" xr:uid="{00000000-0005-0000-0000-000050040000}"/>
    <cellStyle name="Comma 6 4 2 4 3" xfId="1389" xr:uid="{00000000-0005-0000-0000-000051040000}"/>
    <cellStyle name="Comma 6 4 2 4 3 2" xfId="24533" xr:uid="{00000000-0005-0000-0000-000052040000}"/>
    <cellStyle name="Comma 6 4 2 4 3 3" xfId="37774" xr:uid="{00000000-0005-0000-0000-000053040000}"/>
    <cellStyle name="Comma 6 4 2 4 4" xfId="18003" xr:uid="{00000000-0005-0000-0000-000054040000}"/>
    <cellStyle name="Comma 6 4 2 4 5" xfId="31244" xr:uid="{00000000-0005-0000-0000-000055040000}"/>
    <cellStyle name="Comma 6 4 2 5" xfId="1390" xr:uid="{00000000-0005-0000-0000-000056040000}"/>
    <cellStyle name="Comma 6 4 2 5 2" xfId="1391" xr:uid="{00000000-0005-0000-0000-000057040000}"/>
    <cellStyle name="Comma 6 4 2 5 2 2" xfId="25386" xr:uid="{00000000-0005-0000-0000-000058040000}"/>
    <cellStyle name="Comma 6 4 2 5 2 3" xfId="38627" xr:uid="{00000000-0005-0000-0000-000059040000}"/>
    <cellStyle name="Comma 6 4 2 5 3" xfId="18631" xr:uid="{00000000-0005-0000-0000-00005A040000}"/>
    <cellStyle name="Comma 6 4 2 5 4" xfId="31872" xr:uid="{00000000-0005-0000-0000-00005B040000}"/>
    <cellStyle name="Comma 6 4 2 6" xfId="1392" xr:uid="{00000000-0005-0000-0000-00005C040000}"/>
    <cellStyle name="Comma 6 4 2 6 2" xfId="21895" xr:uid="{00000000-0005-0000-0000-00005D040000}"/>
    <cellStyle name="Comma 6 4 2 6 3" xfId="35136" xr:uid="{00000000-0005-0000-0000-00005E040000}"/>
    <cellStyle name="Comma 6 4 2 7" xfId="15365" xr:uid="{00000000-0005-0000-0000-00005F040000}"/>
    <cellStyle name="Comma 6 4 2 8" xfId="28606" xr:uid="{00000000-0005-0000-0000-000060040000}"/>
    <cellStyle name="Comma 6 4 3" xfId="1393" xr:uid="{00000000-0005-0000-0000-000061040000}"/>
    <cellStyle name="Comma 6 4 3 2" xfId="1394" xr:uid="{00000000-0005-0000-0000-000062040000}"/>
    <cellStyle name="Comma 6 4 3 2 2" xfId="1395" xr:uid="{00000000-0005-0000-0000-000063040000}"/>
    <cellStyle name="Comma 6 4 3 2 2 2" xfId="24758" xr:uid="{00000000-0005-0000-0000-000064040000}"/>
    <cellStyle name="Comma 6 4 3 2 2 3" xfId="37999" xr:uid="{00000000-0005-0000-0000-000065040000}"/>
    <cellStyle name="Comma 6 4 3 2 3" xfId="19213" xr:uid="{00000000-0005-0000-0000-000066040000}"/>
    <cellStyle name="Comma 6 4 3 2 4" xfId="32454" xr:uid="{00000000-0005-0000-0000-000067040000}"/>
    <cellStyle name="Comma 6 4 3 3" xfId="1396" xr:uid="{00000000-0005-0000-0000-000068040000}"/>
    <cellStyle name="Comma 6 4 3 3 2" xfId="25968" xr:uid="{00000000-0005-0000-0000-000069040000}"/>
    <cellStyle name="Comma 6 4 3 3 3" xfId="39209" xr:uid="{00000000-0005-0000-0000-00006A040000}"/>
    <cellStyle name="Comma 6 4 3 4" xfId="1397" xr:uid="{00000000-0005-0000-0000-00006B040000}"/>
    <cellStyle name="Comma 6 4 3 4 2" xfId="22477" xr:uid="{00000000-0005-0000-0000-00006C040000}"/>
    <cellStyle name="Comma 6 4 3 4 3" xfId="35718" xr:uid="{00000000-0005-0000-0000-00006D040000}"/>
    <cellStyle name="Comma 6 4 3 5" xfId="15947" xr:uid="{00000000-0005-0000-0000-00006E040000}"/>
    <cellStyle name="Comma 6 4 3 6" xfId="29188" xr:uid="{00000000-0005-0000-0000-00006F040000}"/>
    <cellStyle name="Comma 6 4 4" xfId="1398" xr:uid="{00000000-0005-0000-0000-000070040000}"/>
    <cellStyle name="Comma 6 4 4 2" xfId="1399" xr:uid="{00000000-0005-0000-0000-000071040000}"/>
    <cellStyle name="Comma 6 4 4 2 2" xfId="1400" xr:uid="{00000000-0005-0000-0000-000072040000}"/>
    <cellStyle name="Comma 6 4 4 2 2 2" xfId="26907" xr:uid="{00000000-0005-0000-0000-000073040000}"/>
    <cellStyle name="Comma 6 4 4 2 2 3" xfId="40148" xr:uid="{00000000-0005-0000-0000-000074040000}"/>
    <cellStyle name="Comma 6 4 4 2 3" xfId="20152" xr:uid="{00000000-0005-0000-0000-000075040000}"/>
    <cellStyle name="Comma 6 4 4 2 4" xfId="33393" xr:uid="{00000000-0005-0000-0000-000076040000}"/>
    <cellStyle name="Comma 6 4 4 3" xfId="1401" xr:uid="{00000000-0005-0000-0000-000077040000}"/>
    <cellStyle name="Comma 6 4 4 3 2" xfId="23416" xr:uid="{00000000-0005-0000-0000-000078040000}"/>
    <cellStyle name="Comma 6 4 4 3 3" xfId="36657" xr:uid="{00000000-0005-0000-0000-000079040000}"/>
    <cellStyle name="Comma 6 4 4 4" xfId="16886" xr:uid="{00000000-0005-0000-0000-00007A040000}"/>
    <cellStyle name="Comma 6 4 4 5" xfId="30127" xr:uid="{00000000-0005-0000-0000-00007B040000}"/>
    <cellStyle name="Comma 6 4 5" xfId="1402" xr:uid="{00000000-0005-0000-0000-00007C040000}"/>
    <cellStyle name="Comma 6 4 5 2" xfId="1403" xr:uid="{00000000-0005-0000-0000-00007D040000}"/>
    <cellStyle name="Comma 6 4 5 2 2" xfId="1404" xr:uid="{00000000-0005-0000-0000-00007E040000}"/>
    <cellStyle name="Comma 6 4 5 2 2 2" xfId="25878" xr:uid="{00000000-0005-0000-0000-00007F040000}"/>
    <cellStyle name="Comma 6 4 5 2 2 3" xfId="39119" xr:uid="{00000000-0005-0000-0000-000080040000}"/>
    <cellStyle name="Comma 6 4 5 2 3" xfId="19123" xr:uid="{00000000-0005-0000-0000-000081040000}"/>
    <cellStyle name="Comma 6 4 5 2 4" xfId="32364" xr:uid="{00000000-0005-0000-0000-000082040000}"/>
    <cellStyle name="Comma 6 4 5 3" xfId="1405" xr:uid="{00000000-0005-0000-0000-000083040000}"/>
    <cellStyle name="Comma 6 4 5 3 2" xfId="22387" xr:uid="{00000000-0005-0000-0000-000084040000}"/>
    <cellStyle name="Comma 6 4 5 3 3" xfId="35628" xr:uid="{00000000-0005-0000-0000-000085040000}"/>
    <cellStyle name="Comma 6 4 5 4" xfId="15857" xr:uid="{00000000-0005-0000-0000-000086040000}"/>
    <cellStyle name="Comma 6 4 5 5" xfId="29098" xr:uid="{00000000-0005-0000-0000-000087040000}"/>
    <cellStyle name="Comma 6 4 6" xfId="1406" xr:uid="{00000000-0005-0000-0000-000088040000}"/>
    <cellStyle name="Comma 6 4 6 2" xfId="1407" xr:uid="{00000000-0005-0000-0000-000089040000}"/>
    <cellStyle name="Comma 6 4 6 2 2" xfId="1408" xr:uid="{00000000-0005-0000-0000-00008A040000}"/>
    <cellStyle name="Comma 6 4 6 2 2 2" xfId="27620" xr:uid="{00000000-0005-0000-0000-00008B040000}"/>
    <cellStyle name="Comma 6 4 6 2 2 3" xfId="40861" xr:uid="{00000000-0005-0000-0000-00008C040000}"/>
    <cellStyle name="Comma 6 4 6 2 3" xfId="20867" xr:uid="{00000000-0005-0000-0000-00008D040000}"/>
    <cellStyle name="Comma 6 4 6 2 4" xfId="34108" xr:uid="{00000000-0005-0000-0000-00008E040000}"/>
    <cellStyle name="Comma 6 4 6 3" xfId="1409" xr:uid="{00000000-0005-0000-0000-00008F040000}"/>
    <cellStyle name="Comma 6 4 6 3 2" xfId="24131" xr:uid="{00000000-0005-0000-0000-000090040000}"/>
    <cellStyle name="Comma 6 4 6 3 3" xfId="37372" xr:uid="{00000000-0005-0000-0000-000091040000}"/>
    <cellStyle name="Comma 6 4 6 4" xfId="17601" xr:uid="{00000000-0005-0000-0000-000092040000}"/>
    <cellStyle name="Comma 6 4 6 5" xfId="30842" xr:uid="{00000000-0005-0000-0000-000093040000}"/>
    <cellStyle name="Comma 6 4 7" xfId="1410" xr:uid="{00000000-0005-0000-0000-000094040000}"/>
    <cellStyle name="Comma 6 4 7 2" xfId="1411" xr:uid="{00000000-0005-0000-0000-000095040000}"/>
    <cellStyle name="Comma 6 4 7 2 2" xfId="24984" xr:uid="{00000000-0005-0000-0000-000096040000}"/>
    <cellStyle name="Comma 6 4 7 2 3" xfId="38225" xr:uid="{00000000-0005-0000-0000-000097040000}"/>
    <cellStyle name="Comma 6 4 7 3" xfId="18229" xr:uid="{00000000-0005-0000-0000-000098040000}"/>
    <cellStyle name="Comma 6 4 7 4" xfId="31470" xr:uid="{00000000-0005-0000-0000-000099040000}"/>
    <cellStyle name="Comma 6 4 8" xfId="1412" xr:uid="{00000000-0005-0000-0000-00009A040000}"/>
    <cellStyle name="Comma 6 4 8 2" xfId="21493" xr:uid="{00000000-0005-0000-0000-00009B040000}"/>
    <cellStyle name="Comma 6 4 8 3" xfId="34734" xr:uid="{00000000-0005-0000-0000-00009C040000}"/>
    <cellStyle name="Comma 6 4 9" xfId="14963" xr:uid="{00000000-0005-0000-0000-00009D040000}"/>
    <cellStyle name="Comma 6 5" xfId="1413" xr:uid="{00000000-0005-0000-0000-00009E040000}"/>
    <cellStyle name="Comma 6 5 2" xfId="1414" xr:uid="{00000000-0005-0000-0000-00009F040000}"/>
    <cellStyle name="Comma 6 5 2 2" xfId="1415" xr:uid="{00000000-0005-0000-0000-0000A0040000}"/>
    <cellStyle name="Comma 6 5 2 2 2" xfId="1416" xr:uid="{00000000-0005-0000-0000-0000A1040000}"/>
    <cellStyle name="Comma 6 5 2 2 2 2" xfId="1417" xr:uid="{00000000-0005-0000-0000-0000A2040000}"/>
    <cellStyle name="Comma 6 5 2 2 2 2 2" xfId="27129" xr:uid="{00000000-0005-0000-0000-0000A3040000}"/>
    <cellStyle name="Comma 6 5 2 2 2 2 3" xfId="40370" xr:uid="{00000000-0005-0000-0000-0000A4040000}"/>
    <cellStyle name="Comma 6 5 2 2 2 3" xfId="20374" xr:uid="{00000000-0005-0000-0000-0000A5040000}"/>
    <cellStyle name="Comma 6 5 2 2 2 4" xfId="33615" xr:uid="{00000000-0005-0000-0000-0000A6040000}"/>
    <cellStyle name="Comma 6 5 2 2 3" xfId="1418" xr:uid="{00000000-0005-0000-0000-0000A7040000}"/>
    <cellStyle name="Comma 6 5 2 2 3 2" xfId="23638" xr:uid="{00000000-0005-0000-0000-0000A8040000}"/>
    <cellStyle name="Comma 6 5 2 2 3 3" xfId="36879" xr:uid="{00000000-0005-0000-0000-0000A9040000}"/>
    <cellStyle name="Comma 6 5 2 2 4" xfId="17108" xr:uid="{00000000-0005-0000-0000-0000AA040000}"/>
    <cellStyle name="Comma 6 5 2 2 5" xfId="30349" xr:uid="{00000000-0005-0000-0000-0000AB040000}"/>
    <cellStyle name="Comma 6 5 2 3" xfId="1419" xr:uid="{00000000-0005-0000-0000-0000AC040000}"/>
    <cellStyle name="Comma 6 5 2 3 2" xfId="1420" xr:uid="{00000000-0005-0000-0000-0000AD040000}"/>
    <cellStyle name="Comma 6 5 2 3 2 2" xfId="1421" xr:uid="{00000000-0005-0000-0000-0000AE040000}"/>
    <cellStyle name="Comma 6 5 2 3 2 2 2" xfId="27976" xr:uid="{00000000-0005-0000-0000-0000AF040000}"/>
    <cellStyle name="Comma 6 5 2 3 2 2 3" xfId="41217" xr:uid="{00000000-0005-0000-0000-0000B0040000}"/>
    <cellStyle name="Comma 6 5 2 3 2 3" xfId="21223" xr:uid="{00000000-0005-0000-0000-0000B1040000}"/>
    <cellStyle name="Comma 6 5 2 3 2 4" xfId="34464" xr:uid="{00000000-0005-0000-0000-0000B2040000}"/>
    <cellStyle name="Comma 6 5 2 3 3" xfId="1422" xr:uid="{00000000-0005-0000-0000-0000B3040000}"/>
    <cellStyle name="Comma 6 5 2 3 3 2" xfId="24487" xr:uid="{00000000-0005-0000-0000-0000B4040000}"/>
    <cellStyle name="Comma 6 5 2 3 3 3" xfId="37728" xr:uid="{00000000-0005-0000-0000-0000B5040000}"/>
    <cellStyle name="Comma 6 5 2 3 4" xfId="17957" xr:uid="{00000000-0005-0000-0000-0000B6040000}"/>
    <cellStyle name="Comma 6 5 2 3 5" xfId="31198" xr:uid="{00000000-0005-0000-0000-0000B7040000}"/>
    <cellStyle name="Comma 6 5 2 4" xfId="1423" xr:uid="{00000000-0005-0000-0000-0000B8040000}"/>
    <cellStyle name="Comma 6 5 2 4 2" xfId="1424" xr:uid="{00000000-0005-0000-0000-0000B9040000}"/>
    <cellStyle name="Comma 6 5 2 4 2 2" xfId="26324" xr:uid="{00000000-0005-0000-0000-0000BA040000}"/>
    <cellStyle name="Comma 6 5 2 4 2 3" xfId="39565" xr:uid="{00000000-0005-0000-0000-0000BB040000}"/>
    <cellStyle name="Comma 6 5 2 4 3" xfId="19569" xr:uid="{00000000-0005-0000-0000-0000BC040000}"/>
    <cellStyle name="Comma 6 5 2 4 4" xfId="32810" xr:uid="{00000000-0005-0000-0000-0000BD040000}"/>
    <cellStyle name="Comma 6 5 2 5" xfId="1425" xr:uid="{00000000-0005-0000-0000-0000BE040000}"/>
    <cellStyle name="Comma 6 5 2 5 2" xfId="22833" xr:uid="{00000000-0005-0000-0000-0000BF040000}"/>
    <cellStyle name="Comma 6 5 2 5 3" xfId="36074" xr:uid="{00000000-0005-0000-0000-0000C0040000}"/>
    <cellStyle name="Comma 6 5 2 6" xfId="16303" xr:uid="{00000000-0005-0000-0000-0000C1040000}"/>
    <cellStyle name="Comma 6 5 2 7" xfId="29544" xr:uid="{00000000-0005-0000-0000-0000C2040000}"/>
    <cellStyle name="Comma 6 5 3" xfId="1426" xr:uid="{00000000-0005-0000-0000-0000C3040000}"/>
    <cellStyle name="Comma 6 5 3 2" xfId="1427" xr:uid="{00000000-0005-0000-0000-0000C4040000}"/>
    <cellStyle name="Comma 6 5 3 2 2" xfId="1428" xr:uid="{00000000-0005-0000-0000-0000C5040000}"/>
    <cellStyle name="Comma 6 5 3 2 2 2" xfId="26728" xr:uid="{00000000-0005-0000-0000-0000C6040000}"/>
    <cellStyle name="Comma 6 5 3 2 2 3" xfId="39969" xr:uid="{00000000-0005-0000-0000-0000C7040000}"/>
    <cellStyle name="Comma 6 5 3 2 3" xfId="19973" xr:uid="{00000000-0005-0000-0000-0000C8040000}"/>
    <cellStyle name="Comma 6 5 3 2 4" xfId="33214" xr:uid="{00000000-0005-0000-0000-0000C9040000}"/>
    <cellStyle name="Comma 6 5 3 3" xfId="1429" xr:uid="{00000000-0005-0000-0000-0000CA040000}"/>
    <cellStyle name="Comma 6 5 3 3 2" xfId="23237" xr:uid="{00000000-0005-0000-0000-0000CB040000}"/>
    <cellStyle name="Comma 6 5 3 3 3" xfId="36478" xr:uid="{00000000-0005-0000-0000-0000CC040000}"/>
    <cellStyle name="Comma 6 5 3 4" xfId="16707" xr:uid="{00000000-0005-0000-0000-0000CD040000}"/>
    <cellStyle name="Comma 6 5 3 5" xfId="29948" xr:uid="{00000000-0005-0000-0000-0000CE040000}"/>
    <cellStyle name="Comma 6 5 4" xfId="1430" xr:uid="{00000000-0005-0000-0000-0000CF040000}"/>
    <cellStyle name="Comma 6 5 4 2" xfId="1431" xr:uid="{00000000-0005-0000-0000-0000D0040000}"/>
    <cellStyle name="Comma 6 5 4 2 2" xfId="1432" xr:uid="{00000000-0005-0000-0000-0000D1040000}"/>
    <cellStyle name="Comma 6 5 4 2 2 2" xfId="25699" xr:uid="{00000000-0005-0000-0000-0000D2040000}"/>
    <cellStyle name="Comma 6 5 4 2 2 3" xfId="38940" xr:uid="{00000000-0005-0000-0000-0000D3040000}"/>
    <cellStyle name="Comma 6 5 4 2 3" xfId="18944" xr:uid="{00000000-0005-0000-0000-0000D4040000}"/>
    <cellStyle name="Comma 6 5 4 2 4" xfId="32185" xr:uid="{00000000-0005-0000-0000-0000D5040000}"/>
    <cellStyle name="Comma 6 5 4 3" xfId="1433" xr:uid="{00000000-0005-0000-0000-0000D6040000}"/>
    <cellStyle name="Comma 6 5 4 3 2" xfId="22208" xr:uid="{00000000-0005-0000-0000-0000D7040000}"/>
    <cellStyle name="Comma 6 5 4 3 3" xfId="35449" xr:uid="{00000000-0005-0000-0000-0000D8040000}"/>
    <cellStyle name="Comma 6 5 4 4" xfId="15678" xr:uid="{00000000-0005-0000-0000-0000D9040000}"/>
    <cellStyle name="Comma 6 5 4 5" xfId="28919" xr:uid="{00000000-0005-0000-0000-0000DA040000}"/>
    <cellStyle name="Comma 6 5 5" xfId="1434" xr:uid="{00000000-0005-0000-0000-0000DB040000}"/>
    <cellStyle name="Comma 6 5 5 2" xfId="1435" xr:uid="{00000000-0005-0000-0000-0000DC040000}"/>
    <cellStyle name="Comma 6 5 5 2 2" xfId="1436" xr:uid="{00000000-0005-0000-0000-0000DD040000}"/>
    <cellStyle name="Comma 6 5 5 2 2 2" xfId="27576" xr:uid="{00000000-0005-0000-0000-0000DE040000}"/>
    <cellStyle name="Comma 6 5 5 2 2 3" xfId="40817" xr:uid="{00000000-0005-0000-0000-0000DF040000}"/>
    <cellStyle name="Comma 6 5 5 2 3" xfId="20821" xr:uid="{00000000-0005-0000-0000-0000E0040000}"/>
    <cellStyle name="Comma 6 5 5 2 4" xfId="34062" xr:uid="{00000000-0005-0000-0000-0000E1040000}"/>
    <cellStyle name="Comma 6 5 5 3" xfId="1437" xr:uid="{00000000-0005-0000-0000-0000E2040000}"/>
    <cellStyle name="Comma 6 5 5 3 2" xfId="24085" xr:uid="{00000000-0005-0000-0000-0000E3040000}"/>
    <cellStyle name="Comma 6 5 5 3 3" xfId="37326" xr:uid="{00000000-0005-0000-0000-0000E4040000}"/>
    <cellStyle name="Comma 6 5 5 4" xfId="17555" xr:uid="{00000000-0005-0000-0000-0000E5040000}"/>
    <cellStyle name="Comma 6 5 5 5" xfId="30796" xr:uid="{00000000-0005-0000-0000-0000E6040000}"/>
    <cellStyle name="Comma 6 5 6" xfId="1438" xr:uid="{00000000-0005-0000-0000-0000E7040000}"/>
    <cellStyle name="Comma 6 5 6 2" xfId="1439" xr:uid="{00000000-0005-0000-0000-0000E8040000}"/>
    <cellStyle name="Comma 6 5 6 2 2" xfId="25340" xr:uid="{00000000-0005-0000-0000-0000E9040000}"/>
    <cellStyle name="Comma 6 5 6 2 3" xfId="38581" xr:uid="{00000000-0005-0000-0000-0000EA040000}"/>
    <cellStyle name="Comma 6 5 6 3" xfId="18585" xr:uid="{00000000-0005-0000-0000-0000EB040000}"/>
    <cellStyle name="Comma 6 5 6 4" xfId="31826" xr:uid="{00000000-0005-0000-0000-0000EC040000}"/>
    <cellStyle name="Comma 6 5 7" xfId="1440" xr:uid="{00000000-0005-0000-0000-0000ED040000}"/>
    <cellStyle name="Comma 6 5 7 2" xfId="21849" xr:uid="{00000000-0005-0000-0000-0000EE040000}"/>
    <cellStyle name="Comma 6 5 7 3" xfId="35090" xr:uid="{00000000-0005-0000-0000-0000EF040000}"/>
    <cellStyle name="Comma 6 5 8" xfId="15319" xr:uid="{00000000-0005-0000-0000-0000F0040000}"/>
    <cellStyle name="Comma 6 5 9" xfId="28560" xr:uid="{00000000-0005-0000-0000-0000F1040000}"/>
    <cellStyle name="Comma 6 6" xfId="1441" xr:uid="{00000000-0005-0000-0000-0000F2040000}"/>
    <cellStyle name="Comma 6 6 2" xfId="1442" xr:uid="{00000000-0005-0000-0000-0000F3040000}"/>
    <cellStyle name="Comma 6 6 2 2" xfId="1443" xr:uid="{00000000-0005-0000-0000-0000F4040000}"/>
    <cellStyle name="Comma 6 6 2 2 2" xfId="1444" xr:uid="{00000000-0005-0000-0000-0000F5040000}"/>
    <cellStyle name="Comma 6 6 2 2 2 2" xfId="26951" xr:uid="{00000000-0005-0000-0000-0000F6040000}"/>
    <cellStyle name="Comma 6 6 2 2 2 3" xfId="40192" xr:uid="{00000000-0005-0000-0000-0000F7040000}"/>
    <cellStyle name="Comma 6 6 2 2 3" xfId="20196" xr:uid="{00000000-0005-0000-0000-0000F8040000}"/>
    <cellStyle name="Comma 6 6 2 2 4" xfId="33437" xr:uid="{00000000-0005-0000-0000-0000F9040000}"/>
    <cellStyle name="Comma 6 6 2 3" xfId="1445" xr:uid="{00000000-0005-0000-0000-0000FA040000}"/>
    <cellStyle name="Comma 6 6 2 3 2" xfId="23460" xr:uid="{00000000-0005-0000-0000-0000FB040000}"/>
    <cellStyle name="Comma 6 6 2 3 3" xfId="36701" xr:uid="{00000000-0005-0000-0000-0000FC040000}"/>
    <cellStyle name="Comma 6 6 2 4" xfId="16930" xr:uid="{00000000-0005-0000-0000-0000FD040000}"/>
    <cellStyle name="Comma 6 6 2 5" xfId="30171" xr:uid="{00000000-0005-0000-0000-0000FE040000}"/>
    <cellStyle name="Comma 6 6 3" xfId="1446" xr:uid="{00000000-0005-0000-0000-0000FF040000}"/>
    <cellStyle name="Comma 6 6 3 2" xfId="1447" xr:uid="{00000000-0005-0000-0000-000000050000}"/>
    <cellStyle name="Comma 6 6 3 2 2" xfId="1448" xr:uid="{00000000-0005-0000-0000-000001050000}"/>
    <cellStyle name="Comma 6 6 3 2 2 2" xfId="26146" xr:uid="{00000000-0005-0000-0000-000002050000}"/>
    <cellStyle name="Comma 6 6 3 2 2 3" xfId="39387" xr:uid="{00000000-0005-0000-0000-000003050000}"/>
    <cellStyle name="Comma 6 6 3 2 3" xfId="19391" xr:uid="{00000000-0005-0000-0000-000004050000}"/>
    <cellStyle name="Comma 6 6 3 2 4" xfId="32632" xr:uid="{00000000-0005-0000-0000-000005050000}"/>
    <cellStyle name="Comma 6 6 3 3" xfId="1449" xr:uid="{00000000-0005-0000-0000-000006050000}"/>
    <cellStyle name="Comma 6 6 3 3 2" xfId="22655" xr:uid="{00000000-0005-0000-0000-000007050000}"/>
    <cellStyle name="Comma 6 6 3 3 3" xfId="35896" xr:uid="{00000000-0005-0000-0000-000008050000}"/>
    <cellStyle name="Comma 6 6 3 4" xfId="16125" xr:uid="{00000000-0005-0000-0000-000009050000}"/>
    <cellStyle name="Comma 6 6 3 5" xfId="29366" xr:uid="{00000000-0005-0000-0000-00000A050000}"/>
    <cellStyle name="Comma 6 6 4" xfId="1450" xr:uid="{00000000-0005-0000-0000-00000B050000}"/>
    <cellStyle name="Comma 6 6 4 2" xfId="1451" xr:uid="{00000000-0005-0000-0000-00000C050000}"/>
    <cellStyle name="Comma 6 6 4 2 2" xfId="1452" xr:uid="{00000000-0005-0000-0000-00000D050000}"/>
    <cellStyle name="Comma 6 6 4 2 2 2" xfId="27798" xr:uid="{00000000-0005-0000-0000-00000E050000}"/>
    <cellStyle name="Comma 6 6 4 2 2 3" xfId="41039" xr:uid="{00000000-0005-0000-0000-00000F050000}"/>
    <cellStyle name="Comma 6 6 4 2 3" xfId="21045" xr:uid="{00000000-0005-0000-0000-000010050000}"/>
    <cellStyle name="Comma 6 6 4 2 4" xfId="34286" xr:uid="{00000000-0005-0000-0000-000011050000}"/>
    <cellStyle name="Comma 6 6 4 3" xfId="1453" xr:uid="{00000000-0005-0000-0000-000012050000}"/>
    <cellStyle name="Comma 6 6 4 3 2" xfId="24309" xr:uid="{00000000-0005-0000-0000-000013050000}"/>
    <cellStyle name="Comma 6 6 4 3 3" xfId="37550" xr:uid="{00000000-0005-0000-0000-000014050000}"/>
    <cellStyle name="Comma 6 6 4 4" xfId="17779" xr:uid="{00000000-0005-0000-0000-000015050000}"/>
    <cellStyle name="Comma 6 6 4 5" xfId="31020" xr:uid="{00000000-0005-0000-0000-000016050000}"/>
    <cellStyle name="Comma 6 6 5" xfId="1454" xr:uid="{00000000-0005-0000-0000-000017050000}"/>
    <cellStyle name="Comma 6 6 5 2" xfId="1455" xr:uid="{00000000-0005-0000-0000-000018050000}"/>
    <cellStyle name="Comma 6 6 5 2 2" xfId="25162" xr:uid="{00000000-0005-0000-0000-000019050000}"/>
    <cellStyle name="Comma 6 6 5 2 3" xfId="38403" xr:uid="{00000000-0005-0000-0000-00001A050000}"/>
    <cellStyle name="Comma 6 6 5 3" xfId="18407" xr:uid="{00000000-0005-0000-0000-00001B050000}"/>
    <cellStyle name="Comma 6 6 5 4" xfId="31648" xr:uid="{00000000-0005-0000-0000-00001C050000}"/>
    <cellStyle name="Comma 6 6 6" xfId="1456" xr:uid="{00000000-0005-0000-0000-00001D050000}"/>
    <cellStyle name="Comma 6 6 6 2" xfId="21671" xr:uid="{00000000-0005-0000-0000-00001E050000}"/>
    <cellStyle name="Comma 6 6 6 3" xfId="34912" xr:uid="{00000000-0005-0000-0000-00001F050000}"/>
    <cellStyle name="Comma 6 6 7" xfId="15141" xr:uid="{00000000-0005-0000-0000-000020050000}"/>
    <cellStyle name="Comma 6 6 8" xfId="28382" xr:uid="{00000000-0005-0000-0000-000021050000}"/>
    <cellStyle name="Comma 6 7" xfId="1457" xr:uid="{00000000-0005-0000-0000-000022050000}"/>
    <cellStyle name="Comma 6 7 2" xfId="1458" xr:uid="{00000000-0005-0000-0000-000023050000}"/>
    <cellStyle name="Comma 6 7 2 2" xfId="1459" xr:uid="{00000000-0005-0000-0000-000024050000}"/>
    <cellStyle name="Comma 6 7 2 2 2" xfId="24740" xr:uid="{00000000-0005-0000-0000-000025050000}"/>
    <cellStyle name="Comma 6 7 2 2 3" xfId="37981" xr:uid="{00000000-0005-0000-0000-000026050000}"/>
    <cellStyle name="Comma 6 7 2 3" xfId="19168" xr:uid="{00000000-0005-0000-0000-000027050000}"/>
    <cellStyle name="Comma 6 7 2 4" xfId="32409" xr:uid="{00000000-0005-0000-0000-000028050000}"/>
    <cellStyle name="Comma 6 7 3" xfId="1460" xr:uid="{00000000-0005-0000-0000-000029050000}"/>
    <cellStyle name="Comma 6 7 3 2" xfId="25923" xr:uid="{00000000-0005-0000-0000-00002A050000}"/>
    <cellStyle name="Comma 6 7 3 3" xfId="39164" xr:uid="{00000000-0005-0000-0000-00002B050000}"/>
    <cellStyle name="Comma 6 7 4" xfId="1461" xr:uid="{00000000-0005-0000-0000-00002C050000}"/>
    <cellStyle name="Comma 6 7 4 2" xfId="22432" xr:uid="{00000000-0005-0000-0000-00002D050000}"/>
    <cellStyle name="Comma 6 7 4 3" xfId="35673" xr:uid="{00000000-0005-0000-0000-00002E050000}"/>
    <cellStyle name="Comma 6 7 5" xfId="15902" xr:uid="{00000000-0005-0000-0000-00002F050000}"/>
    <cellStyle name="Comma 6 7 6" xfId="29143" xr:uid="{00000000-0005-0000-0000-000030050000}"/>
    <cellStyle name="Comma 6 8" xfId="1462" xr:uid="{00000000-0005-0000-0000-000031050000}"/>
    <cellStyle name="Comma 6 8 2" xfId="1463" xr:uid="{00000000-0005-0000-0000-000032050000}"/>
    <cellStyle name="Comma 6 8 2 2" xfId="1464" xr:uid="{00000000-0005-0000-0000-000033050000}"/>
    <cellStyle name="Comma 6 8 2 2 2" xfId="26595" xr:uid="{00000000-0005-0000-0000-000034050000}"/>
    <cellStyle name="Comma 6 8 2 2 3" xfId="39836" xr:uid="{00000000-0005-0000-0000-000035050000}"/>
    <cellStyle name="Comma 6 8 2 3" xfId="19840" xr:uid="{00000000-0005-0000-0000-000036050000}"/>
    <cellStyle name="Comma 6 8 2 4" xfId="33081" xr:uid="{00000000-0005-0000-0000-000037050000}"/>
    <cellStyle name="Comma 6 8 3" xfId="1465" xr:uid="{00000000-0005-0000-0000-000038050000}"/>
    <cellStyle name="Comma 6 8 3 2" xfId="23104" xr:uid="{00000000-0005-0000-0000-000039050000}"/>
    <cellStyle name="Comma 6 8 3 3" xfId="36345" xr:uid="{00000000-0005-0000-0000-00003A050000}"/>
    <cellStyle name="Comma 6 8 4" xfId="16574" xr:uid="{00000000-0005-0000-0000-00003B050000}"/>
    <cellStyle name="Comma 6 8 5" xfId="29815" xr:uid="{00000000-0005-0000-0000-00003C050000}"/>
    <cellStyle name="Comma 6 9" xfId="1466" xr:uid="{00000000-0005-0000-0000-00003D050000}"/>
    <cellStyle name="Comma 6 9 2" xfId="1467" xr:uid="{00000000-0005-0000-0000-00003E050000}"/>
    <cellStyle name="Comma 6 9 2 2" xfId="1468" xr:uid="{00000000-0005-0000-0000-00003F050000}"/>
    <cellStyle name="Comma 6 9 2 2 2" xfId="25565" xr:uid="{00000000-0005-0000-0000-000040050000}"/>
    <cellStyle name="Comma 6 9 2 2 3" xfId="38806" xr:uid="{00000000-0005-0000-0000-000041050000}"/>
    <cellStyle name="Comma 6 9 2 3" xfId="18810" xr:uid="{00000000-0005-0000-0000-000042050000}"/>
    <cellStyle name="Comma 6 9 2 4" xfId="32051" xr:uid="{00000000-0005-0000-0000-000043050000}"/>
    <cellStyle name="Comma 6 9 3" xfId="1469" xr:uid="{00000000-0005-0000-0000-000044050000}"/>
    <cellStyle name="Comma 6 9 3 2" xfId="22074" xr:uid="{00000000-0005-0000-0000-000045050000}"/>
    <cellStyle name="Comma 6 9 3 3" xfId="35315" xr:uid="{00000000-0005-0000-0000-000046050000}"/>
    <cellStyle name="Comma 6 9 4" xfId="15544" xr:uid="{00000000-0005-0000-0000-000047050000}"/>
    <cellStyle name="Comma 6 9 5" xfId="28785" xr:uid="{00000000-0005-0000-0000-000048050000}"/>
    <cellStyle name="Comma 60" xfId="1470" xr:uid="{00000000-0005-0000-0000-000049050000}"/>
    <cellStyle name="Comma 61" xfId="1471" xr:uid="{00000000-0005-0000-0000-00004A050000}"/>
    <cellStyle name="Comma 62" xfId="1472" xr:uid="{00000000-0005-0000-0000-00004B050000}"/>
    <cellStyle name="Comma 63" xfId="1473" xr:uid="{00000000-0005-0000-0000-00004C050000}"/>
    <cellStyle name="Comma 64" xfId="1474" xr:uid="{00000000-0005-0000-0000-00004D050000}"/>
    <cellStyle name="Comma 65" xfId="1475" xr:uid="{00000000-0005-0000-0000-00004E050000}"/>
    <cellStyle name="Comma 66" xfId="1476" xr:uid="{00000000-0005-0000-0000-00004F050000}"/>
    <cellStyle name="Comma 67" xfId="1477" xr:uid="{00000000-0005-0000-0000-000050050000}"/>
    <cellStyle name="Comma 68" xfId="1478" xr:uid="{00000000-0005-0000-0000-000051050000}"/>
    <cellStyle name="Comma 69" xfId="1479" xr:uid="{00000000-0005-0000-0000-000052050000}"/>
    <cellStyle name="Comma 7" xfId="355" xr:uid="{00000000-0005-0000-0000-000053050000}"/>
    <cellStyle name="Comma 70" xfId="1480" xr:uid="{00000000-0005-0000-0000-000054050000}"/>
    <cellStyle name="Comma 71" xfId="1481" xr:uid="{00000000-0005-0000-0000-000055050000}"/>
    <cellStyle name="Comma 72" xfId="1482" xr:uid="{00000000-0005-0000-0000-000056050000}"/>
    <cellStyle name="Comma 73" xfId="1483" xr:uid="{00000000-0005-0000-0000-000057050000}"/>
    <cellStyle name="Comma 74" xfId="1484" xr:uid="{00000000-0005-0000-0000-000058050000}"/>
    <cellStyle name="Comma 75" xfId="1485" xr:uid="{00000000-0005-0000-0000-000059050000}"/>
    <cellStyle name="Comma 76" xfId="1486" xr:uid="{00000000-0005-0000-0000-00005A050000}"/>
    <cellStyle name="Comma 77" xfId="1487" xr:uid="{00000000-0005-0000-0000-00005B050000}"/>
    <cellStyle name="Comma 78" xfId="1488" xr:uid="{00000000-0005-0000-0000-00005C050000}"/>
    <cellStyle name="Comma 79" xfId="1489" xr:uid="{00000000-0005-0000-0000-00005D050000}"/>
    <cellStyle name="Comma 8" xfId="356" xr:uid="{00000000-0005-0000-0000-00005E050000}"/>
    <cellStyle name="Comma 80" xfId="1490" xr:uid="{00000000-0005-0000-0000-00005F050000}"/>
    <cellStyle name="Comma 81" xfId="1491" xr:uid="{00000000-0005-0000-0000-000060050000}"/>
    <cellStyle name="Comma 82" xfId="1492" xr:uid="{00000000-0005-0000-0000-000061050000}"/>
    <cellStyle name="Comma 83" xfId="1493" xr:uid="{00000000-0005-0000-0000-000062050000}"/>
    <cellStyle name="Comma 84" xfId="1494" xr:uid="{00000000-0005-0000-0000-000063050000}"/>
    <cellStyle name="Comma 85" xfId="1495" xr:uid="{00000000-0005-0000-0000-000064050000}"/>
    <cellStyle name="Comma 86" xfId="1496" xr:uid="{00000000-0005-0000-0000-000065050000}"/>
    <cellStyle name="Comma 87" xfId="1497" xr:uid="{00000000-0005-0000-0000-000066050000}"/>
    <cellStyle name="Comma 88" xfId="1498" xr:uid="{00000000-0005-0000-0000-000067050000}"/>
    <cellStyle name="Comma 89" xfId="1499" xr:uid="{00000000-0005-0000-0000-000068050000}"/>
    <cellStyle name="Comma 9" xfId="304" xr:uid="{00000000-0005-0000-0000-000069050000}"/>
    <cellStyle name="Comma 90" xfId="1500" xr:uid="{00000000-0005-0000-0000-00006A050000}"/>
    <cellStyle name="Comma 91" xfId="1501" xr:uid="{00000000-0005-0000-0000-00006B050000}"/>
    <cellStyle name="Comma 92" xfId="1502" xr:uid="{00000000-0005-0000-0000-00006C050000}"/>
    <cellStyle name="Comma 93" xfId="41392" xr:uid="{00000000-0005-0000-0000-00006D050000}"/>
    <cellStyle name="Comma 94" xfId="41411" xr:uid="{00000000-0005-0000-0000-00006E050000}"/>
    <cellStyle name="Comma 95" xfId="41439" xr:uid="{00000000-0005-0000-0000-00006F050000}"/>
    <cellStyle name="Comma 96" xfId="41457" xr:uid="{00000000-0005-0000-0000-000070050000}"/>
    <cellStyle name="Comma 97" xfId="41458" xr:uid="{00000000-0005-0000-0000-000071050000}"/>
    <cellStyle name="Comma 98" xfId="22" xr:uid="{00000000-0005-0000-0000-000072050000}"/>
    <cellStyle name="Comma0" xfId="38" xr:uid="{00000000-0005-0000-0000-000073050000}"/>
    <cellStyle name="Comma0 - Style3" xfId="817" xr:uid="{00000000-0005-0000-0000-000074050000}"/>
    <cellStyle name="Comma1 - Style1" xfId="818" xr:uid="{00000000-0005-0000-0000-000075050000}"/>
    <cellStyle name="Curren - Style4" xfId="819" xr:uid="{00000000-0005-0000-0000-000076050000}"/>
    <cellStyle name="Currency" xfId="2" builtinId="4"/>
    <cellStyle name="Currency (2)" xfId="40" xr:uid="{00000000-0005-0000-0000-000078050000}"/>
    <cellStyle name="Currency (2) 2" xfId="218" xr:uid="{00000000-0005-0000-0000-000079050000}"/>
    <cellStyle name="Currency (2) 3" xfId="219" xr:uid="{00000000-0005-0000-0000-00007A050000}"/>
    <cellStyle name="Currency [00]" xfId="41" xr:uid="{00000000-0005-0000-0000-00007B050000}"/>
    <cellStyle name="Currency 0" xfId="42" xr:uid="{00000000-0005-0000-0000-00007C050000}"/>
    <cellStyle name="Currency 0.00" xfId="43" xr:uid="{00000000-0005-0000-0000-00007D050000}"/>
    <cellStyle name="Currency 10" xfId="1503" xr:uid="{00000000-0005-0000-0000-00007E050000}"/>
    <cellStyle name="Currency 11" xfId="1504" xr:uid="{00000000-0005-0000-0000-00007F050000}"/>
    <cellStyle name="Currency 12" xfId="1505" xr:uid="{00000000-0005-0000-0000-000080050000}"/>
    <cellStyle name="Currency 13" xfId="1506" xr:uid="{00000000-0005-0000-0000-000081050000}"/>
    <cellStyle name="Currency 14" xfId="1507" xr:uid="{00000000-0005-0000-0000-000082050000}"/>
    <cellStyle name="Currency 15" xfId="1508" xr:uid="{00000000-0005-0000-0000-000083050000}"/>
    <cellStyle name="Currency 16" xfId="1509" xr:uid="{00000000-0005-0000-0000-000084050000}"/>
    <cellStyle name="Currency 17" xfId="1510" xr:uid="{00000000-0005-0000-0000-000085050000}"/>
    <cellStyle name="Currency 18" xfId="1511" xr:uid="{00000000-0005-0000-0000-000086050000}"/>
    <cellStyle name="Currency 19" xfId="1512" xr:uid="{00000000-0005-0000-0000-000087050000}"/>
    <cellStyle name="Currency 2" xfId="44" xr:uid="{00000000-0005-0000-0000-000088050000}"/>
    <cellStyle name="Currency 2 2" xfId="220" xr:uid="{00000000-0005-0000-0000-000089050000}"/>
    <cellStyle name="Currency 2 2 2" xfId="14916" xr:uid="{00000000-0005-0000-0000-00008A050000}"/>
    <cellStyle name="Currency 2 3" xfId="221" xr:uid="{00000000-0005-0000-0000-00008B050000}"/>
    <cellStyle name="Currency 2 4" xfId="853" xr:uid="{00000000-0005-0000-0000-00008C050000}"/>
    <cellStyle name="Currency 20" xfId="1513" xr:uid="{00000000-0005-0000-0000-00008D050000}"/>
    <cellStyle name="Currency 21" xfId="1514" xr:uid="{00000000-0005-0000-0000-00008E050000}"/>
    <cellStyle name="Currency 22" xfId="1515" xr:uid="{00000000-0005-0000-0000-00008F050000}"/>
    <cellStyle name="Currency 23" xfId="1516" xr:uid="{00000000-0005-0000-0000-000090050000}"/>
    <cellStyle name="Currency 24" xfId="1517" xr:uid="{00000000-0005-0000-0000-000091050000}"/>
    <cellStyle name="Currency 25" xfId="1518" xr:uid="{00000000-0005-0000-0000-000092050000}"/>
    <cellStyle name="Currency 26" xfId="1519" xr:uid="{00000000-0005-0000-0000-000093050000}"/>
    <cellStyle name="Currency 27" xfId="1520" xr:uid="{00000000-0005-0000-0000-000094050000}"/>
    <cellStyle name="Currency 28" xfId="1521" xr:uid="{00000000-0005-0000-0000-000095050000}"/>
    <cellStyle name="Currency 29" xfId="1522" xr:uid="{00000000-0005-0000-0000-000096050000}"/>
    <cellStyle name="Currency 3" xfId="286" xr:uid="{00000000-0005-0000-0000-000097050000}"/>
    <cellStyle name="Currency 3 2" xfId="357" xr:uid="{00000000-0005-0000-0000-000098050000}"/>
    <cellStyle name="Currency 3 3" xfId="14906" xr:uid="{00000000-0005-0000-0000-000099050000}"/>
    <cellStyle name="Currency 30" xfId="1523" xr:uid="{00000000-0005-0000-0000-00009A050000}"/>
    <cellStyle name="Currency 31" xfId="1524" xr:uid="{00000000-0005-0000-0000-00009B050000}"/>
    <cellStyle name="Currency 32" xfId="1525" xr:uid="{00000000-0005-0000-0000-00009C050000}"/>
    <cellStyle name="Currency 33" xfId="1526" xr:uid="{00000000-0005-0000-0000-00009D050000}"/>
    <cellStyle name="Currency 34" xfId="1527" xr:uid="{00000000-0005-0000-0000-00009E050000}"/>
    <cellStyle name="Currency 35" xfId="1528" xr:uid="{00000000-0005-0000-0000-00009F050000}"/>
    <cellStyle name="Currency 36" xfId="1529" xr:uid="{00000000-0005-0000-0000-0000A0050000}"/>
    <cellStyle name="Currency 37" xfId="1530" xr:uid="{00000000-0005-0000-0000-0000A1050000}"/>
    <cellStyle name="Currency 38" xfId="1531" xr:uid="{00000000-0005-0000-0000-0000A2050000}"/>
    <cellStyle name="Currency 39" xfId="1532" xr:uid="{00000000-0005-0000-0000-0000A3050000}"/>
    <cellStyle name="Currency 4" xfId="358" xr:uid="{00000000-0005-0000-0000-0000A4050000}"/>
    <cellStyle name="Currency 4 2" xfId="14907" xr:uid="{00000000-0005-0000-0000-0000A5050000}"/>
    <cellStyle name="Currency 40" xfId="1533" xr:uid="{00000000-0005-0000-0000-0000A6050000}"/>
    <cellStyle name="Currency 41" xfId="1534" xr:uid="{00000000-0005-0000-0000-0000A7050000}"/>
    <cellStyle name="Currency 42" xfId="1535" xr:uid="{00000000-0005-0000-0000-0000A8050000}"/>
    <cellStyle name="Currency 43" xfId="1536" xr:uid="{00000000-0005-0000-0000-0000A9050000}"/>
    <cellStyle name="Currency 44" xfId="1537" xr:uid="{00000000-0005-0000-0000-0000AA050000}"/>
    <cellStyle name="Currency 45" xfId="1538" xr:uid="{00000000-0005-0000-0000-0000AB050000}"/>
    <cellStyle name="Currency 46" xfId="1539" xr:uid="{00000000-0005-0000-0000-0000AC050000}"/>
    <cellStyle name="Currency 47" xfId="1540" xr:uid="{00000000-0005-0000-0000-0000AD050000}"/>
    <cellStyle name="Currency 48" xfId="1541" xr:uid="{00000000-0005-0000-0000-0000AE050000}"/>
    <cellStyle name="Currency 49" xfId="1542" xr:uid="{00000000-0005-0000-0000-0000AF050000}"/>
    <cellStyle name="Currency 5" xfId="359" xr:uid="{00000000-0005-0000-0000-0000B0050000}"/>
    <cellStyle name="Currency 50" xfId="1543" xr:uid="{00000000-0005-0000-0000-0000B1050000}"/>
    <cellStyle name="Currency 51" xfId="1544" xr:uid="{00000000-0005-0000-0000-0000B2050000}"/>
    <cellStyle name="Currency 52" xfId="1545" xr:uid="{00000000-0005-0000-0000-0000B3050000}"/>
    <cellStyle name="Currency 53" xfId="1546" xr:uid="{00000000-0005-0000-0000-0000B4050000}"/>
    <cellStyle name="Currency 54" xfId="1547" xr:uid="{00000000-0005-0000-0000-0000B5050000}"/>
    <cellStyle name="Currency 55" xfId="1548" xr:uid="{00000000-0005-0000-0000-0000B6050000}"/>
    <cellStyle name="Currency 56" xfId="1549" xr:uid="{00000000-0005-0000-0000-0000B7050000}"/>
    <cellStyle name="Currency 57" xfId="1550" xr:uid="{00000000-0005-0000-0000-0000B8050000}"/>
    <cellStyle name="Currency 58" xfId="1551" xr:uid="{00000000-0005-0000-0000-0000B9050000}"/>
    <cellStyle name="Currency 59" xfId="1552" xr:uid="{00000000-0005-0000-0000-0000BA050000}"/>
    <cellStyle name="Currency 6" xfId="360" xr:uid="{00000000-0005-0000-0000-0000BB050000}"/>
    <cellStyle name="Currency 60" xfId="1553" xr:uid="{00000000-0005-0000-0000-0000BC050000}"/>
    <cellStyle name="Currency 61" xfId="1554" xr:uid="{00000000-0005-0000-0000-0000BD050000}"/>
    <cellStyle name="Currency 62" xfId="1555" xr:uid="{00000000-0005-0000-0000-0000BE050000}"/>
    <cellStyle name="Currency 63" xfId="1556" xr:uid="{00000000-0005-0000-0000-0000BF050000}"/>
    <cellStyle name="Currency 64" xfId="1557" xr:uid="{00000000-0005-0000-0000-0000C0050000}"/>
    <cellStyle name="Currency 65" xfId="1558" xr:uid="{00000000-0005-0000-0000-0000C1050000}"/>
    <cellStyle name="Currency 66" xfId="1559" xr:uid="{00000000-0005-0000-0000-0000C2050000}"/>
    <cellStyle name="Currency 67" xfId="1560" xr:uid="{00000000-0005-0000-0000-0000C3050000}"/>
    <cellStyle name="Currency 68" xfId="1561" xr:uid="{00000000-0005-0000-0000-0000C4050000}"/>
    <cellStyle name="Currency 69" xfId="1562" xr:uid="{00000000-0005-0000-0000-0000C5050000}"/>
    <cellStyle name="Currency 7" xfId="361" xr:uid="{00000000-0005-0000-0000-0000C6050000}"/>
    <cellStyle name="Currency 70" xfId="1563" xr:uid="{00000000-0005-0000-0000-0000C7050000}"/>
    <cellStyle name="Currency 71" xfId="1564" xr:uid="{00000000-0005-0000-0000-0000C8050000}"/>
    <cellStyle name="Currency 72" xfId="1565" xr:uid="{00000000-0005-0000-0000-0000C9050000}"/>
    <cellStyle name="Currency 73" xfId="1566" xr:uid="{00000000-0005-0000-0000-0000CA050000}"/>
    <cellStyle name="Currency 74" xfId="1567" xr:uid="{00000000-0005-0000-0000-0000CB050000}"/>
    <cellStyle name="Currency 75" xfId="1568" xr:uid="{00000000-0005-0000-0000-0000CC050000}"/>
    <cellStyle name="Currency 76" xfId="1569" xr:uid="{00000000-0005-0000-0000-0000CD050000}"/>
    <cellStyle name="Currency 77" xfId="1570" xr:uid="{00000000-0005-0000-0000-0000CE050000}"/>
    <cellStyle name="Currency 78" xfId="1571" xr:uid="{00000000-0005-0000-0000-0000CF050000}"/>
    <cellStyle name="Currency 79" xfId="1572" xr:uid="{00000000-0005-0000-0000-0000D0050000}"/>
    <cellStyle name="Currency 8" xfId="1573" xr:uid="{00000000-0005-0000-0000-0000D1050000}"/>
    <cellStyle name="Currency 80" xfId="1574" xr:uid="{00000000-0005-0000-0000-0000D2050000}"/>
    <cellStyle name="Currency 81" xfId="1575" xr:uid="{00000000-0005-0000-0000-0000D3050000}"/>
    <cellStyle name="Currency 82" xfId="1576" xr:uid="{00000000-0005-0000-0000-0000D4050000}"/>
    <cellStyle name="Currency 83" xfId="1577" xr:uid="{00000000-0005-0000-0000-0000D5050000}"/>
    <cellStyle name="Currency 84" xfId="1578" xr:uid="{00000000-0005-0000-0000-0000D6050000}"/>
    <cellStyle name="Currency 85" xfId="1579" xr:uid="{00000000-0005-0000-0000-0000D7050000}"/>
    <cellStyle name="Currency 86" xfId="1580" xr:uid="{00000000-0005-0000-0000-0000D8050000}"/>
    <cellStyle name="Currency 87" xfId="1581" xr:uid="{00000000-0005-0000-0000-0000D9050000}"/>
    <cellStyle name="Currency 88" xfId="1582" xr:uid="{00000000-0005-0000-0000-0000DA050000}"/>
    <cellStyle name="Currency 89" xfId="1583" xr:uid="{00000000-0005-0000-0000-0000DB050000}"/>
    <cellStyle name="Currency 9" xfId="1584" xr:uid="{00000000-0005-0000-0000-0000DC050000}"/>
    <cellStyle name="Currency 90" xfId="1585" xr:uid="{00000000-0005-0000-0000-0000DD050000}"/>
    <cellStyle name="Currency 91" xfId="41410" xr:uid="{00000000-0005-0000-0000-0000DE050000}"/>
    <cellStyle name="Currency 92" xfId="41454" xr:uid="{00000000-0005-0000-0000-0000DF050000}"/>
    <cellStyle name="Currency 93" xfId="39" xr:uid="{00000000-0005-0000-0000-0000E0050000}"/>
    <cellStyle name="Currency0" xfId="45" xr:uid="{00000000-0005-0000-0000-0000E1050000}"/>
    <cellStyle name="D" xfId="46" xr:uid="{00000000-0005-0000-0000-0000E2050000}"/>
    <cellStyle name="D.C.R." xfId="47" xr:uid="{00000000-0005-0000-0000-0000E3050000}"/>
    <cellStyle name="Dash" xfId="48" xr:uid="{00000000-0005-0000-0000-0000E4050000}"/>
    <cellStyle name="Dash 2" xfId="222" xr:uid="{00000000-0005-0000-0000-0000E5050000}"/>
    <cellStyle name="Dash 3" xfId="223" xr:uid="{00000000-0005-0000-0000-0000E6050000}"/>
    <cellStyle name="Date" xfId="49" xr:uid="{00000000-0005-0000-0000-0000E7050000}"/>
    <cellStyle name="Date Short" xfId="50" xr:uid="{00000000-0005-0000-0000-0000E8050000}"/>
    <cellStyle name="Date_Book1" xfId="51" xr:uid="{00000000-0005-0000-0000-0000E9050000}"/>
    <cellStyle name="Date-m/d/yy" xfId="362" xr:uid="{00000000-0005-0000-0000-0000EA050000}"/>
    <cellStyle name="DATETIME" xfId="52" xr:uid="{00000000-0005-0000-0000-0000EB050000}"/>
    <cellStyle name="DELTA" xfId="53" xr:uid="{00000000-0005-0000-0000-0000EC050000}"/>
    <cellStyle name="Dex Doub Line" xfId="363" xr:uid="{00000000-0005-0000-0000-0000ED050000}"/>
    <cellStyle name="Double Accounting" xfId="41400" xr:uid="{00000000-0005-0000-0000-0000EE050000}"/>
    <cellStyle name="Enter Currency (0)" xfId="54" xr:uid="{00000000-0005-0000-0000-0000EF050000}"/>
    <cellStyle name="Enter Currency (2)" xfId="55" xr:uid="{00000000-0005-0000-0000-0000F0050000}"/>
    <cellStyle name="Enter Units (0)" xfId="56" xr:uid="{00000000-0005-0000-0000-0000F1050000}"/>
    <cellStyle name="Enter Units (1)" xfId="57" xr:uid="{00000000-0005-0000-0000-0000F2050000}"/>
    <cellStyle name="Enter Units (2)" xfId="58" xr:uid="{00000000-0005-0000-0000-0000F3050000}"/>
    <cellStyle name="Euro" xfId="59" xr:uid="{00000000-0005-0000-0000-0000F4050000}"/>
    <cellStyle name="Euro 2" xfId="224" xr:uid="{00000000-0005-0000-0000-0000F5050000}"/>
    <cellStyle name="Euro 2 2" xfId="41459" xr:uid="{00000000-0005-0000-0000-0000F6050000}"/>
    <cellStyle name="Euro 3" xfId="225" xr:uid="{00000000-0005-0000-0000-0000F7050000}"/>
    <cellStyle name="EvenBodyShade" xfId="60" xr:uid="{00000000-0005-0000-0000-0000F8050000}"/>
    <cellStyle name="EvenBodyShade 2" xfId="226" xr:uid="{00000000-0005-0000-0000-0000F9050000}"/>
    <cellStyle name="EvenBodyShade 3" xfId="227" xr:uid="{00000000-0005-0000-0000-0000FA050000}"/>
    <cellStyle name="Explanatory Text 10" xfId="1586" xr:uid="{00000000-0005-0000-0000-0000FB050000}"/>
    <cellStyle name="Explanatory Text 11" xfId="1587" xr:uid="{00000000-0005-0000-0000-0000FC050000}"/>
    <cellStyle name="Explanatory Text 2" xfId="1588" xr:uid="{00000000-0005-0000-0000-0000FD050000}"/>
    <cellStyle name="Explanatory Text 3" xfId="1589" xr:uid="{00000000-0005-0000-0000-0000FE050000}"/>
    <cellStyle name="Explanatory Text 4" xfId="1590" xr:uid="{00000000-0005-0000-0000-0000FF050000}"/>
    <cellStyle name="Explanatory Text 5" xfId="1591" xr:uid="{00000000-0005-0000-0000-000000060000}"/>
    <cellStyle name="Explanatory Text 6" xfId="1592" xr:uid="{00000000-0005-0000-0000-000001060000}"/>
    <cellStyle name="Explanatory Text 7" xfId="1593" xr:uid="{00000000-0005-0000-0000-000002060000}"/>
    <cellStyle name="Explanatory Text 8" xfId="1594" xr:uid="{00000000-0005-0000-0000-000003060000}"/>
    <cellStyle name="Explanatory Text 9" xfId="1595" xr:uid="{00000000-0005-0000-0000-000004060000}"/>
    <cellStyle name="ExtStyle 0" xfId="364" xr:uid="{00000000-0005-0000-0000-000005060000}"/>
    <cellStyle name="ExtStyle 16" xfId="365" xr:uid="{00000000-0005-0000-0000-000006060000}"/>
    <cellStyle name="ExtStyle 17" xfId="366" xr:uid="{00000000-0005-0000-0000-000007060000}"/>
    <cellStyle name="ExtStyle 19" xfId="367" xr:uid="{00000000-0005-0000-0000-000008060000}"/>
    <cellStyle name="ExtStyle 20" xfId="368" xr:uid="{00000000-0005-0000-0000-000009060000}"/>
    <cellStyle name="ExtStyle 21" xfId="369" xr:uid="{00000000-0005-0000-0000-00000A060000}"/>
    <cellStyle name="ExtStyle 22" xfId="370" xr:uid="{00000000-0005-0000-0000-00000B060000}"/>
    <cellStyle name="ExtStyle 23" xfId="371" xr:uid="{00000000-0005-0000-0000-00000C060000}"/>
    <cellStyle name="ExtStyle 29" xfId="372" xr:uid="{00000000-0005-0000-0000-00000D060000}"/>
    <cellStyle name="ExtStyle 30" xfId="373" xr:uid="{00000000-0005-0000-0000-00000E060000}"/>
    <cellStyle name="ExtStyle 31" xfId="374" xr:uid="{00000000-0005-0000-0000-00000F060000}"/>
    <cellStyle name="F1" xfId="61" xr:uid="{00000000-0005-0000-0000-000010060000}"/>
    <cellStyle name="Fix 0" xfId="62" xr:uid="{00000000-0005-0000-0000-000011060000}"/>
    <cellStyle name="Fix 0.0" xfId="63" xr:uid="{00000000-0005-0000-0000-000012060000}"/>
    <cellStyle name="Fix 0.00" xfId="64" xr:uid="{00000000-0005-0000-0000-000013060000}"/>
    <cellStyle name="Fixed" xfId="65" xr:uid="{00000000-0005-0000-0000-000014060000}"/>
    <cellStyle name="General" xfId="66" xr:uid="{00000000-0005-0000-0000-000015060000}"/>
    <cellStyle name="General 2" xfId="228" xr:uid="{00000000-0005-0000-0000-000016060000}"/>
    <cellStyle name="General 3" xfId="229" xr:uid="{00000000-0005-0000-0000-000017060000}"/>
    <cellStyle name="Good 10" xfId="1596" xr:uid="{00000000-0005-0000-0000-000018060000}"/>
    <cellStyle name="Good 11" xfId="1597" xr:uid="{00000000-0005-0000-0000-000019060000}"/>
    <cellStyle name="Good 2" xfId="1598" xr:uid="{00000000-0005-0000-0000-00001A060000}"/>
    <cellStyle name="Good 2 2" xfId="41393" xr:uid="{00000000-0005-0000-0000-00001B060000}"/>
    <cellStyle name="Good 3" xfId="1599" xr:uid="{00000000-0005-0000-0000-00001C060000}"/>
    <cellStyle name="Good 4" xfId="1600" xr:uid="{00000000-0005-0000-0000-00001D060000}"/>
    <cellStyle name="Good 5" xfId="1601" xr:uid="{00000000-0005-0000-0000-00001E060000}"/>
    <cellStyle name="Good 6" xfId="1602" xr:uid="{00000000-0005-0000-0000-00001F060000}"/>
    <cellStyle name="Good 7" xfId="1603" xr:uid="{00000000-0005-0000-0000-000020060000}"/>
    <cellStyle name="Good 8" xfId="1604" xr:uid="{00000000-0005-0000-0000-000021060000}"/>
    <cellStyle name="Good 9" xfId="1605" xr:uid="{00000000-0005-0000-0000-000022060000}"/>
    <cellStyle name="GrandTotal" xfId="67" xr:uid="{00000000-0005-0000-0000-000023060000}"/>
    <cellStyle name="Grey" xfId="68" xr:uid="{00000000-0005-0000-0000-000024060000}"/>
    <cellStyle name="Head 1" xfId="820" xr:uid="{00000000-0005-0000-0000-000025060000}"/>
    <cellStyle name="Head0" xfId="69" xr:uid="{00000000-0005-0000-0000-000026060000}"/>
    <cellStyle name="Head0 2" xfId="230" xr:uid="{00000000-0005-0000-0000-000027060000}"/>
    <cellStyle name="Head0 3" xfId="231" xr:uid="{00000000-0005-0000-0000-000028060000}"/>
    <cellStyle name="Head1" xfId="70" xr:uid="{00000000-0005-0000-0000-000029060000}"/>
    <cellStyle name="Head2" xfId="71" xr:uid="{00000000-0005-0000-0000-00002A060000}"/>
    <cellStyle name="Head3" xfId="72" xr:uid="{00000000-0005-0000-0000-00002B060000}"/>
    <cellStyle name="Head4" xfId="73" xr:uid="{00000000-0005-0000-0000-00002C060000}"/>
    <cellStyle name="Head5" xfId="74" xr:uid="{00000000-0005-0000-0000-00002D060000}"/>
    <cellStyle name="Head6" xfId="75" xr:uid="{00000000-0005-0000-0000-00002E060000}"/>
    <cellStyle name="Head7" xfId="76" xr:uid="{00000000-0005-0000-0000-00002F060000}"/>
    <cellStyle name="Head8" xfId="77" xr:uid="{00000000-0005-0000-0000-000030060000}"/>
    <cellStyle name="Head9" xfId="78" xr:uid="{00000000-0005-0000-0000-000031060000}"/>
    <cellStyle name="HEADER" xfId="79" xr:uid="{00000000-0005-0000-0000-000032060000}"/>
    <cellStyle name="Header1" xfId="80" xr:uid="{00000000-0005-0000-0000-000033060000}"/>
    <cellStyle name="Header2" xfId="81" xr:uid="{00000000-0005-0000-0000-000034060000}"/>
    <cellStyle name="Heading" xfId="82" xr:uid="{00000000-0005-0000-0000-000035060000}"/>
    <cellStyle name="Heading 1 10" xfId="1606" xr:uid="{00000000-0005-0000-0000-000036060000}"/>
    <cellStyle name="Heading 1 11" xfId="1607" xr:uid="{00000000-0005-0000-0000-000037060000}"/>
    <cellStyle name="Heading 1 2" xfId="1608" xr:uid="{00000000-0005-0000-0000-000038060000}"/>
    <cellStyle name="Heading 1 3" xfId="1609" xr:uid="{00000000-0005-0000-0000-000039060000}"/>
    <cellStyle name="Heading 1 4" xfId="1610" xr:uid="{00000000-0005-0000-0000-00003A060000}"/>
    <cellStyle name="Heading 1 5" xfId="1611" xr:uid="{00000000-0005-0000-0000-00003B060000}"/>
    <cellStyle name="Heading 1 6" xfId="1612" xr:uid="{00000000-0005-0000-0000-00003C060000}"/>
    <cellStyle name="Heading 1 7" xfId="1613" xr:uid="{00000000-0005-0000-0000-00003D060000}"/>
    <cellStyle name="Heading 1 8" xfId="1614" xr:uid="{00000000-0005-0000-0000-00003E060000}"/>
    <cellStyle name="Heading 1 9" xfId="1615" xr:uid="{00000000-0005-0000-0000-00003F060000}"/>
    <cellStyle name="Heading 2 10" xfId="1616" xr:uid="{00000000-0005-0000-0000-000040060000}"/>
    <cellStyle name="Heading 2 11" xfId="1617" xr:uid="{00000000-0005-0000-0000-000041060000}"/>
    <cellStyle name="Heading 2 2" xfId="1618" xr:uid="{00000000-0005-0000-0000-000042060000}"/>
    <cellStyle name="Heading 2 3" xfId="1619" xr:uid="{00000000-0005-0000-0000-000043060000}"/>
    <cellStyle name="Heading 2 4" xfId="1620" xr:uid="{00000000-0005-0000-0000-000044060000}"/>
    <cellStyle name="Heading 2 5" xfId="1621" xr:uid="{00000000-0005-0000-0000-000045060000}"/>
    <cellStyle name="Heading 2 6" xfId="1622" xr:uid="{00000000-0005-0000-0000-000046060000}"/>
    <cellStyle name="Heading 2 7" xfId="1623" xr:uid="{00000000-0005-0000-0000-000047060000}"/>
    <cellStyle name="Heading 2 8" xfId="1624" xr:uid="{00000000-0005-0000-0000-000048060000}"/>
    <cellStyle name="Heading 2 9" xfId="1625" xr:uid="{00000000-0005-0000-0000-000049060000}"/>
    <cellStyle name="Heading 3 10" xfId="1626" xr:uid="{00000000-0005-0000-0000-00004A060000}"/>
    <cellStyle name="Heading 3 11" xfId="1627" xr:uid="{00000000-0005-0000-0000-00004B060000}"/>
    <cellStyle name="Heading 3 2" xfId="1628" xr:uid="{00000000-0005-0000-0000-00004C060000}"/>
    <cellStyle name="Heading 3 3" xfId="1629" xr:uid="{00000000-0005-0000-0000-00004D060000}"/>
    <cellStyle name="Heading 3 4" xfId="1630" xr:uid="{00000000-0005-0000-0000-00004E060000}"/>
    <cellStyle name="Heading 3 5" xfId="1631" xr:uid="{00000000-0005-0000-0000-00004F060000}"/>
    <cellStyle name="Heading 3 6" xfId="1632" xr:uid="{00000000-0005-0000-0000-000050060000}"/>
    <cellStyle name="Heading 3 7" xfId="1633" xr:uid="{00000000-0005-0000-0000-000051060000}"/>
    <cellStyle name="Heading 3 8" xfId="1634" xr:uid="{00000000-0005-0000-0000-000052060000}"/>
    <cellStyle name="Heading 3 9" xfId="1635" xr:uid="{00000000-0005-0000-0000-000053060000}"/>
    <cellStyle name="Heading 4 10" xfId="1636" xr:uid="{00000000-0005-0000-0000-000054060000}"/>
    <cellStyle name="Heading 4 11" xfId="1637" xr:uid="{00000000-0005-0000-0000-000055060000}"/>
    <cellStyle name="Heading 4 2" xfId="1638" xr:uid="{00000000-0005-0000-0000-000056060000}"/>
    <cellStyle name="Heading 4 3" xfId="1639" xr:uid="{00000000-0005-0000-0000-000057060000}"/>
    <cellStyle name="Heading 4 4" xfId="1640" xr:uid="{00000000-0005-0000-0000-000058060000}"/>
    <cellStyle name="Heading 4 5" xfId="1641" xr:uid="{00000000-0005-0000-0000-000059060000}"/>
    <cellStyle name="Heading 4 6" xfId="1642" xr:uid="{00000000-0005-0000-0000-00005A060000}"/>
    <cellStyle name="Heading 4 7" xfId="1643" xr:uid="{00000000-0005-0000-0000-00005B060000}"/>
    <cellStyle name="Heading 4 8" xfId="1644" xr:uid="{00000000-0005-0000-0000-00005C060000}"/>
    <cellStyle name="Heading 4 9" xfId="1645" xr:uid="{00000000-0005-0000-0000-00005D060000}"/>
    <cellStyle name="Heading1" xfId="83" xr:uid="{00000000-0005-0000-0000-00005E060000}"/>
    <cellStyle name="Heading2" xfId="84" xr:uid="{00000000-0005-0000-0000-00005F060000}"/>
    <cellStyle name="HeadShade" xfId="85" xr:uid="{00000000-0005-0000-0000-000060060000}"/>
    <cellStyle name="HeadShade 2" xfId="232" xr:uid="{00000000-0005-0000-0000-000061060000}"/>
    <cellStyle name="HeadShade 3" xfId="233" xr:uid="{00000000-0005-0000-0000-000062060000}"/>
    <cellStyle name="HIGHLIGHT" xfId="86" xr:uid="{00000000-0005-0000-0000-000063060000}"/>
    <cellStyle name="Hyperlink" xfId="41503" builtinId="8"/>
    <cellStyle name="Hyperlink 2" xfId="41440" xr:uid="{00000000-0005-0000-0000-000064060000}"/>
    <cellStyle name="I" xfId="87" xr:uid="{00000000-0005-0000-0000-000065060000}"/>
    <cellStyle name="Input [yellow]" xfId="88" xr:uid="{00000000-0005-0000-0000-000066060000}"/>
    <cellStyle name="Input 10" xfId="1646" xr:uid="{00000000-0005-0000-0000-000067060000}"/>
    <cellStyle name="Input 11" xfId="1647" xr:uid="{00000000-0005-0000-0000-000068060000}"/>
    <cellStyle name="Input 12" xfId="1648" xr:uid="{00000000-0005-0000-0000-000069060000}"/>
    <cellStyle name="Input 13" xfId="1649" xr:uid="{00000000-0005-0000-0000-00006A060000}"/>
    <cellStyle name="Input 14" xfId="1650" xr:uid="{00000000-0005-0000-0000-00006B060000}"/>
    <cellStyle name="Input 15" xfId="1651" xr:uid="{00000000-0005-0000-0000-00006C060000}"/>
    <cellStyle name="Input 16" xfId="1652" xr:uid="{00000000-0005-0000-0000-00006D060000}"/>
    <cellStyle name="Input 17" xfId="1653" xr:uid="{00000000-0005-0000-0000-00006E060000}"/>
    <cellStyle name="Input 18" xfId="1654" xr:uid="{00000000-0005-0000-0000-00006F060000}"/>
    <cellStyle name="Input 19" xfId="1655" xr:uid="{00000000-0005-0000-0000-000070060000}"/>
    <cellStyle name="Input 2" xfId="1656" xr:uid="{00000000-0005-0000-0000-000071060000}"/>
    <cellStyle name="Input 20" xfId="1657" xr:uid="{00000000-0005-0000-0000-000072060000}"/>
    <cellStyle name="Input 21" xfId="1658" xr:uid="{00000000-0005-0000-0000-000073060000}"/>
    <cellStyle name="Input 22" xfId="1659" xr:uid="{00000000-0005-0000-0000-000074060000}"/>
    <cellStyle name="Input 23" xfId="1660" xr:uid="{00000000-0005-0000-0000-000075060000}"/>
    <cellStyle name="Input 24" xfId="1661" xr:uid="{00000000-0005-0000-0000-000076060000}"/>
    <cellStyle name="Input 25" xfId="1662" xr:uid="{00000000-0005-0000-0000-000077060000}"/>
    <cellStyle name="Input 26" xfId="1663" xr:uid="{00000000-0005-0000-0000-000078060000}"/>
    <cellStyle name="Input 27" xfId="1664" xr:uid="{00000000-0005-0000-0000-000079060000}"/>
    <cellStyle name="Input 28" xfId="1665" xr:uid="{00000000-0005-0000-0000-00007A060000}"/>
    <cellStyle name="Input 29" xfId="1666" xr:uid="{00000000-0005-0000-0000-00007B060000}"/>
    <cellStyle name="Input 3" xfId="1667" xr:uid="{00000000-0005-0000-0000-00007C060000}"/>
    <cellStyle name="Input 30" xfId="1668" xr:uid="{00000000-0005-0000-0000-00007D060000}"/>
    <cellStyle name="Input 31" xfId="1669" xr:uid="{00000000-0005-0000-0000-00007E060000}"/>
    <cellStyle name="Input 32" xfId="1670" xr:uid="{00000000-0005-0000-0000-00007F060000}"/>
    <cellStyle name="Input 33" xfId="1671" xr:uid="{00000000-0005-0000-0000-000080060000}"/>
    <cellStyle name="Input 34" xfId="1672" xr:uid="{00000000-0005-0000-0000-000081060000}"/>
    <cellStyle name="Input 35" xfId="1673" xr:uid="{00000000-0005-0000-0000-000082060000}"/>
    <cellStyle name="Input 36" xfId="1674" xr:uid="{00000000-0005-0000-0000-000083060000}"/>
    <cellStyle name="Input 37" xfId="1675" xr:uid="{00000000-0005-0000-0000-000084060000}"/>
    <cellStyle name="Input 38" xfId="1676" xr:uid="{00000000-0005-0000-0000-000085060000}"/>
    <cellStyle name="Input 39" xfId="1677" xr:uid="{00000000-0005-0000-0000-000086060000}"/>
    <cellStyle name="Input 4" xfId="1678" xr:uid="{00000000-0005-0000-0000-000087060000}"/>
    <cellStyle name="Input 40" xfId="1679" xr:uid="{00000000-0005-0000-0000-000088060000}"/>
    <cellStyle name="Input 41" xfId="1680" xr:uid="{00000000-0005-0000-0000-000089060000}"/>
    <cellStyle name="Input 42" xfId="1681" xr:uid="{00000000-0005-0000-0000-00008A060000}"/>
    <cellStyle name="Input 43" xfId="1682" xr:uid="{00000000-0005-0000-0000-00008B060000}"/>
    <cellStyle name="Input 44" xfId="1683" xr:uid="{00000000-0005-0000-0000-00008C060000}"/>
    <cellStyle name="Input 45" xfId="1684" xr:uid="{00000000-0005-0000-0000-00008D060000}"/>
    <cellStyle name="Input 46" xfId="1685" xr:uid="{00000000-0005-0000-0000-00008E060000}"/>
    <cellStyle name="Input 47" xfId="1686" xr:uid="{00000000-0005-0000-0000-00008F060000}"/>
    <cellStyle name="Input 48" xfId="1687" xr:uid="{00000000-0005-0000-0000-000090060000}"/>
    <cellStyle name="Input 49" xfId="1688" xr:uid="{00000000-0005-0000-0000-000091060000}"/>
    <cellStyle name="Input 5" xfId="1689" xr:uid="{00000000-0005-0000-0000-000092060000}"/>
    <cellStyle name="Input 50" xfId="1690" xr:uid="{00000000-0005-0000-0000-000093060000}"/>
    <cellStyle name="Input 51" xfId="1691" xr:uid="{00000000-0005-0000-0000-000094060000}"/>
    <cellStyle name="Input 52" xfId="1692" xr:uid="{00000000-0005-0000-0000-000095060000}"/>
    <cellStyle name="Input 53" xfId="1693" xr:uid="{00000000-0005-0000-0000-000096060000}"/>
    <cellStyle name="Input 54" xfId="1694" xr:uid="{00000000-0005-0000-0000-000097060000}"/>
    <cellStyle name="Input 55" xfId="1695" xr:uid="{00000000-0005-0000-0000-000098060000}"/>
    <cellStyle name="Input 56" xfId="1696" xr:uid="{00000000-0005-0000-0000-000099060000}"/>
    <cellStyle name="Input 57" xfId="1697" xr:uid="{00000000-0005-0000-0000-00009A060000}"/>
    <cellStyle name="Input 58" xfId="1698" xr:uid="{00000000-0005-0000-0000-00009B060000}"/>
    <cellStyle name="Input 59" xfId="1699" xr:uid="{00000000-0005-0000-0000-00009C060000}"/>
    <cellStyle name="Input 6" xfId="1700" xr:uid="{00000000-0005-0000-0000-00009D060000}"/>
    <cellStyle name="Input 60" xfId="1701" xr:uid="{00000000-0005-0000-0000-00009E060000}"/>
    <cellStyle name="Input 61" xfId="1702" xr:uid="{00000000-0005-0000-0000-00009F060000}"/>
    <cellStyle name="Input 62" xfId="1703" xr:uid="{00000000-0005-0000-0000-0000A0060000}"/>
    <cellStyle name="Input 63" xfId="1704" xr:uid="{00000000-0005-0000-0000-0000A1060000}"/>
    <cellStyle name="Input 64" xfId="1705" xr:uid="{00000000-0005-0000-0000-0000A2060000}"/>
    <cellStyle name="Input 65" xfId="1706" xr:uid="{00000000-0005-0000-0000-0000A3060000}"/>
    <cellStyle name="Input 66" xfId="1707" xr:uid="{00000000-0005-0000-0000-0000A4060000}"/>
    <cellStyle name="Input 67" xfId="1708" xr:uid="{00000000-0005-0000-0000-0000A5060000}"/>
    <cellStyle name="Input 68" xfId="1709" xr:uid="{00000000-0005-0000-0000-0000A6060000}"/>
    <cellStyle name="Input 69" xfId="1710" xr:uid="{00000000-0005-0000-0000-0000A7060000}"/>
    <cellStyle name="Input 7" xfId="1711" xr:uid="{00000000-0005-0000-0000-0000A8060000}"/>
    <cellStyle name="Input 70" xfId="1712" xr:uid="{00000000-0005-0000-0000-0000A9060000}"/>
    <cellStyle name="Input 71" xfId="1713" xr:uid="{00000000-0005-0000-0000-0000AA060000}"/>
    <cellStyle name="Input 72" xfId="1714" xr:uid="{00000000-0005-0000-0000-0000AB060000}"/>
    <cellStyle name="Input 73" xfId="1715" xr:uid="{00000000-0005-0000-0000-0000AC060000}"/>
    <cellStyle name="Input 74" xfId="1716" xr:uid="{00000000-0005-0000-0000-0000AD060000}"/>
    <cellStyle name="Input 75" xfId="1717" xr:uid="{00000000-0005-0000-0000-0000AE060000}"/>
    <cellStyle name="Input 76" xfId="1718" xr:uid="{00000000-0005-0000-0000-0000AF060000}"/>
    <cellStyle name="Input 77" xfId="1719" xr:uid="{00000000-0005-0000-0000-0000B0060000}"/>
    <cellStyle name="Input 78" xfId="1720" xr:uid="{00000000-0005-0000-0000-0000B1060000}"/>
    <cellStyle name="Input 79" xfId="1721" xr:uid="{00000000-0005-0000-0000-0000B2060000}"/>
    <cellStyle name="Input 8" xfId="1722" xr:uid="{00000000-0005-0000-0000-0000B3060000}"/>
    <cellStyle name="Input 80" xfId="1723" xr:uid="{00000000-0005-0000-0000-0000B4060000}"/>
    <cellStyle name="Input 81" xfId="1724" xr:uid="{00000000-0005-0000-0000-0000B5060000}"/>
    <cellStyle name="Input 82" xfId="1725" xr:uid="{00000000-0005-0000-0000-0000B6060000}"/>
    <cellStyle name="Input 83" xfId="1726" xr:uid="{00000000-0005-0000-0000-0000B7060000}"/>
    <cellStyle name="Input 84" xfId="1727" xr:uid="{00000000-0005-0000-0000-0000B8060000}"/>
    <cellStyle name="Input 85" xfId="1728" xr:uid="{00000000-0005-0000-0000-0000B9060000}"/>
    <cellStyle name="Input 86" xfId="1729" xr:uid="{00000000-0005-0000-0000-0000BA060000}"/>
    <cellStyle name="Input 87" xfId="1730" xr:uid="{00000000-0005-0000-0000-0000BB060000}"/>
    <cellStyle name="Input 88" xfId="1731" xr:uid="{00000000-0005-0000-0000-0000BC060000}"/>
    <cellStyle name="Input 89" xfId="1732" xr:uid="{00000000-0005-0000-0000-0000BD060000}"/>
    <cellStyle name="Input 9" xfId="1733" xr:uid="{00000000-0005-0000-0000-0000BE060000}"/>
    <cellStyle name="Input 90" xfId="1734" xr:uid="{00000000-0005-0000-0000-0000BF060000}"/>
    <cellStyle name="Input 91" xfId="14899" xr:uid="{00000000-0005-0000-0000-0000C0060000}"/>
    <cellStyle name="Input 92" xfId="28150" xr:uid="{00000000-0005-0000-0000-0000C1060000}"/>
    <cellStyle name="Input 93" xfId="28154" xr:uid="{00000000-0005-0000-0000-0000C2060000}"/>
    <cellStyle name="Input 94" xfId="41460" xr:uid="{00000000-0005-0000-0000-0000C3060000}"/>
    <cellStyle name="Input 95" xfId="41461" xr:uid="{00000000-0005-0000-0000-0000C4060000}"/>
    <cellStyle name="Komma [0]_BINV" xfId="89" xr:uid="{00000000-0005-0000-0000-0000C5060000}"/>
    <cellStyle name="Komma_BINV" xfId="90" xr:uid="{00000000-0005-0000-0000-0000C6060000}"/>
    <cellStyle name="Ligne" xfId="821" xr:uid="{00000000-0005-0000-0000-0000C7060000}"/>
    <cellStyle name="Link Currency (0)" xfId="91" xr:uid="{00000000-0005-0000-0000-0000C8060000}"/>
    <cellStyle name="Link Currency (2)" xfId="92" xr:uid="{00000000-0005-0000-0000-0000C9060000}"/>
    <cellStyle name="Link Units (0)" xfId="93" xr:uid="{00000000-0005-0000-0000-0000CA060000}"/>
    <cellStyle name="Link Units (1)" xfId="94" xr:uid="{00000000-0005-0000-0000-0000CB060000}"/>
    <cellStyle name="Link Units (2)" xfId="95" xr:uid="{00000000-0005-0000-0000-0000CC060000}"/>
    <cellStyle name="Linked Cell 10" xfId="1735" xr:uid="{00000000-0005-0000-0000-0000CD060000}"/>
    <cellStyle name="Linked Cell 11" xfId="1736" xr:uid="{00000000-0005-0000-0000-0000CE060000}"/>
    <cellStyle name="Linked Cell 2" xfId="1737" xr:uid="{00000000-0005-0000-0000-0000CF060000}"/>
    <cellStyle name="Linked Cell 3" xfId="1738" xr:uid="{00000000-0005-0000-0000-0000D0060000}"/>
    <cellStyle name="Linked Cell 4" xfId="1739" xr:uid="{00000000-0005-0000-0000-0000D1060000}"/>
    <cellStyle name="Linked Cell 5" xfId="1740" xr:uid="{00000000-0005-0000-0000-0000D2060000}"/>
    <cellStyle name="Linked Cell 6" xfId="1741" xr:uid="{00000000-0005-0000-0000-0000D3060000}"/>
    <cellStyle name="Linked Cell 7" xfId="1742" xr:uid="{00000000-0005-0000-0000-0000D4060000}"/>
    <cellStyle name="Linked Cell 8" xfId="1743" xr:uid="{00000000-0005-0000-0000-0000D5060000}"/>
    <cellStyle name="Linked Cell 9" xfId="1744" xr:uid="{00000000-0005-0000-0000-0000D6060000}"/>
    <cellStyle name="LISAM" xfId="822" xr:uid="{00000000-0005-0000-0000-0000D7060000}"/>
    <cellStyle name="M" xfId="96" xr:uid="{00000000-0005-0000-0000-0000D8060000}"/>
    <cellStyle name="Major Heading" xfId="97" xr:uid="{00000000-0005-0000-0000-0000D9060000}"/>
    <cellStyle name="Millares_Maxa 010905 CC Mid Case valuation date 310805" xfId="823" xr:uid="{00000000-0005-0000-0000-0000DA060000}"/>
    <cellStyle name="Milliers [0]_1" xfId="824" xr:uid="{00000000-0005-0000-0000-0000DB060000}"/>
    <cellStyle name="Milliers_1" xfId="825" xr:uid="{00000000-0005-0000-0000-0000DC060000}"/>
    <cellStyle name="Monétaire [0]_1" xfId="826" xr:uid="{00000000-0005-0000-0000-0000DD060000}"/>
    <cellStyle name="Monétaire_1" xfId="827" xr:uid="{00000000-0005-0000-0000-0000DE060000}"/>
    <cellStyle name="Multiple" xfId="98" xr:uid="{00000000-0005-0000-0000-0000DF060000}"/>
    <cellStyle name="N00" xfId="41441" xr:uid="{00000000-0005-0000-0000-0000E0060000}"/>
    <cellStyle name="N01" xfId="41442" xr:uid="{00000000-0005-0000-0000-0000E1060000}"/>
    <cellStyle name="N02" xfId="41443" xr:uid="{00000000-0005-0000-0000-0000E2060000}"/>
    <cellStyle name="N03" xfId="41444" xr:uid="{00000000-0005-0000-0000-0000E3060000}"/>
    <cellStyle name="N04" xfId="41445" xr:uid="{00000000-0005-0000-0000-0000E4060000}"/>
    <cellStyle name="N05" xfId="41446" xr:uid="{00000000-0005-0000-0000-0000E5060000}"/>
    <cellStyle name="N06" xfId="41447" xr:uid="{00000000-0005-0000-0000-0000E6060000}"/>
    <cellStyle name="Neutral 10" xfId="1745" xr:uid="{00000000-0005-0000-0000-0000E7060000}"/>
    <cellStyle name="Neutral 11" xfId="1746" xr:uid="{00000000-0005-0000-0000-0000E8060000}"/>
    <cellStyle name="Neutral 2" xfId="1747" xr:uid="{00000000-0005-0000-0000-0000E9060000}"/>
    <cellStyle name="Neutral 3" xfId="1748" xr:uid="{00000000-0005-0000-0000-0000EA060000}"/>
    <cellStyle name="Neutral 4" xfId="1749" xr:uid="{00000000-0005-0000-0000-0000EB060000}"/>
    <cellStyle name="Neutral 5" xfId="1750" xr:uid="{00000000-0005-0000-0000-0000EC060000}"/>
    <cellStyle name="Neutral 6" xfId="1751" xr:uid="{00000000-0005-0000-0000-0000ED060000}"/>
    <cellStyle name="Neutral 7" xfId="1752" xr:uid="{00000000-0005-0000-0000-0000EE060000}"/>
    <cellStyle name="Neutral 8" xfId="1753" xr:uid="{00000000-0005-0000-0000-0000EF060000}"/>
    <cellStyle name="Neutral 9" xfId="1754" xr:uid="{00000000-0005-0000-0000-0000F0060000}"/>
    <cellStyle name="no dec" xfId="99" xr:uid="{00000000-0005-0000-0000-0000F1060000}"/>
    <cellStyle name="Normal" xfId="0" builtinId="0"/>
    <cellStyle name="Normal - Bold" xfId="828" xr:uid="{00000000-0005-0000-0000-0000F3060000}"/>
    <cellStyle name="Normal - Style1" xfId="100" xr:uid="{00000000-0005-0000-0000-0000F4060000}"/>
    <cellStyle name="Normal - Style2" xfId="829" xr:uid="{00000000-0005-0000-0000-0000F5060000}"/>
    <cellStyle name="Normal - Style3" xfId="830" xr:uid="{00000000-0005-0000-0000-0000F6060000}"/>
    <cellStyle name="Normal - Style4" xfId="831" xr:uid="{00000000-0005-0000-0000-0000F7060000}"/>
    <cellStyle name="Normal - Style5" xfId="832" xr:uid="{00000000-0005-0000-0000-0000F8060000}"/>
    <cellStyle name="Normal - Style6" xfId="833" xr:uid="{00000000-0005-0000-0000-0000F9060000}"/>
    <cellStyle name="Normal - Style7" xfId="834" xr:uid="{00000000-0005-0000-0000-0000FA060000}"/>
    <cellStyle name="Normal - Style8" xfId="835" xr:uid="{00000000-0005-0000-0000-0000FB060000}"/>
    <cellStyle name="Normal 10" xfId="291" xr:uid="{00000000-0005-0000-0000-0000FC060000}"/>
    <cellStyle name="Normal 10 14" xfId="1755" xr:uid="{00000000-0005-0000-0000-0000FD060000}"/>
    <cellStyle name="Normal 10 2" xfId="101" xr:uid="{00000000-0005-0000-0000-0000FE060000}"/>
    <cellStyle name="Normal 10 2 2" xfId="189" xr:uid="{00000000-0005-0000-0000-0000FF060000}"/>
    <cellStyle name="Normal 10 2 3" xfId="234" xr:uid="{00000000-0005-0000-0000-000000070000}"/>
    <cellStyle name="Normal 100" xfId="1756" xr:uid="{00000000-0005-0000-0000-000001070000}"/>
    <cellStyle name="Normal 101" xfId="1757" xr:uid="{00000000-0005-0000-0000-000002070000}"/>
    <cellStyle name="Normal 102" xfId="1758" xr:uid="{00000000-0005-0000-0000-000003070000}"/>
    <cellStyle name="Normal 103" xfId="1759" xr:uid="{00000000-0005-0000-0000-000004070000}"/>
    <cellStyle name="Normal 104" xfId="1760" xr:uid="{00000000-0005-0000-0000-000005070000}"/>
    <cellStyle name="Normal 105" xfId="1761" xr:uid="{00000000-0005-0000-0000-000006070000}"/>
    <cellStyle name="Normal 106" xfId="1762" xr:uid="{00000000-0005-0000-0000-000007070000}"/>
    <cellStyle name="Normal 107" xfId="1763" xr:uid="{00000000-0005-0000-0000-000008070000}"/>
    <cellStyle name="Normal 108" xfId="1764" xr:uid="{00000000-0005-0000-0000-000009070000}"/>
    <cellStyle name="Normal 109" xfId="1765" xr:uid="{00000000-0005-0000-0000-00000A070000}"/>
    <cellStyle name="Normal 11" xfId="849" xr:uid="{00000000-0005-0000-0000-00000B070000}"/>
    <cellStyle name="Normal 11 2" xfId="41462" xr:uid="{00000000-0005-0000-0000-00000C070000}"/>
    <cellStyle name="Normal 11 3" xfId="41463" xr:uid="{00000000-0005-0000-0000-00000D070000}"/>
    <cellStyle name="Normal 110" xfId="1766" xr:uid="{00000000-0005-0000-0000-00000E070000}"/>
    <cellStyle name="Normal 110 2" xfId="21443" xr:uid="{00000000-0005-0000-0000-00000F070000}"/>
    <cellStyle name="Normal 110 3" xfId="34684" xr:uid="{00000000-0005-0000-0000-000010070000}"/>
    <cellStyle name="Normal 111" xfId="14896" xr:uid="{00000000-0005-0000-0000-000011070000}"/>
    <cellStyle name="Normal 111 2" xfId="41464" xr:uid="{00000000-0005-0000-0000-000012070000}"/>
    <cellStyle name="Normal 112" xfId="14898" xr:uid="{00000000-0005-0000-0000-000013070000}"/>
    <cellStyle name="Normal 113" xfId="28153" xr:uid="{00000000-0005-0000-0000-000014070000}"/>
    <cellStyle name="Normal 114" xfId="41391" xr:uid="{00000000-0005-0000-0000-000015070000}"/>
    <cellStyle name="Normal 115" xfId="41407" xr:uid="{00000000-0005-0000-0000-000016070000}"/>
    <cellStyle name="Normal 116" xfId="41408" xr:uid="{00000000-0005-0000-0000-000017070000}"/>
    <cellStyle name="Normal 117" xfId="41417" xr:uid="{00000000-0005-0000-0000-000018070000}"/>
    <cellStyle name="Normal 117 2" xfId="41418" xr:uid="{00000000-0005-0000-0000-000019070000}"/>
    <cellStyle name="Normal 118" xfId="41452" xr:uid="{00000000-0005-0000-0000-00001A070000}"/>
    <cellStyle name="Normal 119" xfId="41453" xr:uid="{00000000-0005-0000-0000-00001B070000}"/>
    <cellStyle name="Normal 12" xfId="850" xr:uid="{00000000-0005-0000-0000-00001C070000}"/>
    <cellStyle name="Normal 12 2" xfId="41465" xr:uid="{00000000-0005-0000-0000-00001D070000}"/>
    <cellStyle name="Normal 12 3" xfId="41466" xr:uid="{00000000-0005-0000-0000-00001E070000}"/>
    <cellStyle name="Normal 120" xfId="41467" xr:uid="{00000000-0005-0000-0000-00001F070000}"/>
    <cellStyle name="Normal 121" xfId="3" xr:uid="{00000000-0005-0000-0000-000020070000}"/>
    <cellStyle name="Normal 13" xfId="1767" xr:uid="{00000000-0005-0000-0000-000021070000}"/>
    <cellStyle name="Normal 13 2" xfId="41468" xr:uid="{00000000-0005-0000-0000-000022070000}"/>
    <cellStyle name="Normal 14" xfId="1768" xr:uid="{00000000-0005-0000-0000-000023070000}"/>
    <cellStyle name="Normal 14 2" xfId="1769" xr:uid="{00000000-0005-0000-0000-000024070000}"/>
    <cellStyle name="Normal 14 2 2" xfId="41469" xr:uid="{00000000-0005-0000-0000-000025070000}"/>
    <cellStyle name="Normal 14 2 3" xfId="41470" xr:uid="{00000000-0005-0000-0000-000026070000}"/>
    <cellStyle name="Normal 14 3" xfId="1770" xr:uid="{00000000-0005-0000-0000-000027070000}"/>
    <cellStyle name="Normal 14 3 10" xfId="41471" xr:uid="{00000000-0005-0000-0000-000028070000}"/>
    <cellStyle name="Normal 14 3 2" xfId="1771" xr:uid="{00000000-0005-0000-0000-000029070000}"/>
    <cellStyle name="Normal 14 3 2 2" xfId="1772" xr:uid="{00000000-0005-0000-0000-00002A070000}"/>
    <cellStyle name="Normal 14 3 2 2 2" xfId="1773" xr:uid="{00000000-0005-0000-0000-00002B070000}"/>
    <cellStyle name="Normal 14 3 2 2 2 2" xfId="1774" xr:uid="{00000000-0005-0000-0000-00002C070000}"/>
    <cellStyle name="Normal 14 3 2 2 2 2 2" xfId="27130" xr:uid="{00000000-0005-0000-0000-00002D070000}"/>
    <cellStyle name="Normal 14 3 2 2 2 2 3" xfId="40371" xr:uid="{00000000-0005-0000-0000-00002E070000}"/>
    <cellStyle name="Normal 14 3 2 2 2 3" xfId="20375" xr:uid="{00000000-0005-0000-0000-00002F070000}"/>
    <cellStyle name="Normal 14 3 2 2 2 4" xfId="33616" xr:uid="{00000000-0005-0000-0000-000030070000}"/>
    <cellStyle name="Normal 14 3 2 2 3" xfId="1775" xr:uid="{00000000-0005-0000-0000-000031070000}"/>
    <cellStyle name="Normal 14 3 2 2 3 2" xfId="23639" xr:uid="{00000000-0005-0000-0000-000032070000}"/>
    <cellStyle name="Normal 14 3 2 2 3 3" xfId="36880" xr:uid="{00000000-0005-0000-0000-000033070000}"/>
    <cellStyle name="Normal 14 3 2 2 4" xfId="17109" xr:uid="{00000000-0005-0000-0000-000034070000}"/>
    <cellStyle name="Normal 14 3 2 2 5" xfId="30350" xr:uid="{00000000-0005-0000-0000-000035070000}"/>
    <cellStyle name="Normal 14 3 2 3" xfId="1776" xr:uid="{00000000-0005-0000-0000-000036070000}"/>
    <cellStyle name="Normal 14 3 2 3 2" xfId="1777" xr:uid="{00000000-0005-0000-0000-000037070000}"/>
    <cellStyle name="Normal 14 3 2 3 2 2" xfId="1778" xr:uid="{00000000-0005-0000-0000-000038070000}"/>
    <cellStyle name="Normal 14 3 2 3 2 2 2" xfId="27977" xr:uid="{00000000-0005-0000-0000-000039070000}"/>
    <cellStyle name="Normal 14 3 2 3 2 2 3" xfId="41218" xr:uid="{00000000-0005-0000-0000-00003A070000}"/>
    <cellStyle name="Normal 14 3 2 3 2 3" xfId="21224" xr:uid="{00000000-0005-0000-0000-00003B070000}"/>
    <cellStyle name="Normal 14 3 2 3 2 4" xfId="34465" xr:uid="{00000000-0005-0000-0000-00003C070000}"/>
    <cellStyle name="Normal 14 3 2 3 3" xfId="1779" xr:uid="{00000000-0005-0000-0000-00003D070000}"/>
    <cellStyle name="Normal 14 3 2 3 3 2" xfId="24488" xr:uid="{00000000-0005-0000-0000-00003E070000}"/>
    <cellStyle name="Normal 14 3 2 3 3 3" xfId="37729" xr:uid="{00000000-0005-0000-0000-00003F070000}"/>
    <cellStyle name="Normal 14 3 2 3 4" xfId="17958" xr:uid="{00000000-0005-0000-0000-000040070000}"/>
    <cellStyle name="Normal 14 3 2 3 5" xfId="31199" xr:uid="{00000000-0005-0000-0000-000041070000}"/>
    <cellStyle name="Normal 14 3 2 4" xfId="1780" xr:uid="{00000000-0005-0000-0000-000042070000}"/>
    <cellStyle name="Normal 14 3 2 4 2" xfId="1781" xr:uid="{00000000-0005-0000-0000-000043070000}"/>
    <cellStyle name="Normal 14 3 2 4 2 2" xfId="26325" xr:uid="{00000000-0005-0000-0000-000044070000}"/>
    <cellStyle name="Normal 14 3 2 4 2 3" xfId="39566" xr:uid="{00000000-0005-0000-0000-000045070000}"/>
    <cellStyle name="Normal 14 3 2 4 3" xfId="19570" xr:uid="{00000000-0005-0000-0000-000046070000}"/>
    <cellStyle name="Normal 14 3 2 4 4" xfId="32811" xr:uid="{00000000-0005-0000-0000-000047070000}"/>
    <cellStyle name="Normal 14 3 2 5" xfId="1782" xr:uid="{00000000-0005-0000-0000-000048070000}"/>
    <cellStyle name="Normal 14 3 2 5 2" xfId="22834" xr:uid="{00000000-0005-0000-0000-000049070000}"/>
    <cellStyle name="Normal 14 3 2 5 3" xfId="36075" xr:uid="{00000000-0005-0000-0000-00004A070000}"/>
    <cellStyle name="Normal 14 3 2 6" xfId="16304" xr:uid="{00000000-0005-0000-0000-00004B070000}"/>
    <cellStyle name="Normal 14 3 2 7" xfId="29545" xr:uid="{00000000-0005-0000-0000-00004C070000}"/>
    <cellStyle name="Normal 14 3 3" xfId="1783" xr:uid="{00000000-0005-0000-0000-00004D070000}"/>
    <cellStyle name="Normal 14 3 4" xfId="1784" xr:uid="{00000000-0005-0000-0000-00004E070000}"/>
    <cellStyle name="Normal 14 3 5" xfId="1785" xr:uid="{00000000-0005-0000-0000-00004F070000}"/>
    <cellStyle name="Normal 14 3 5 2" xfId="1786" xr:uid="{00000000-0005-0000-0000-000050070000}"/>
    <cellStyle name="Normal 14 3 5 2 2" xfId="20822" xr:uid="{00000000-0005-0000-0000-000051070000}"/>
    <cellStyle name="Normal 14 3 5 2 3" xfId="34063" xr:uid="{00000000-0005-0000-0000-000052070000}"/>
    <cellStyle name="Normal 14 3 5 3" xfId="1787" xr:uid="{00000000-0005-0000-0000-000053070000}"/>
    <cellStyle name="Normal 14 3 5 3 2" xfId="24086" xr:uid="{00000000-0005-0000-0000-000054070000}"/>
    <cellStyle name="Normal 14 3 5 3 3" xfId="37327" xr:uid="{00000000-0005-0000-0000-000055070000}"/>
    <cellStyle name="Normal 14 3 5 4" xfId="17556" xr:uid="{00000000-0005-0000-0000-000056070000}"/>
    <cellStyle name="Normal 14 3 5 5" xfId="30797" xr:uid="{00000000-0005-0000-0000-000057070000}"/>
    <cellStyle name="Normal 14 3 6" xfId="1788" xr:uid="{00000000-0005-0000-0000-000058070000}"/>
    <cellStyle name="Normal 14 3 6 2" xfId="1789" xr:uid="{00000000-0005-0000-0000-000059070000}"/>
    <cellStyle name="Normal 14 3 6 2 2" xfId="25341" xr:uid="{00000000-0005-0000-0000-00005A070000}"/>
    <cellStyle name="Normal 14 3 6 2 3" xfId="38582" xr:uid="{00000000-0005-0000-0000-00005B070000}"/>
    <cellStyle name="Normal 14 3 6 3" xfId="18586" xr:uid="{00000000-0005-0000-0000-00005C070000}"/>
    <cellStyle name="Normal 14 3 6 4" xfId="31827" xr:uid="{00000000-0005-0000-0000-00005D070000}"/>
    <cellStyle name="Normal 14 3 7" xfId="1790" xr:uid="{00000000-0005-0000-0000-00005E070000}"/>
    <cellStyle name="Normal 14 3 7 2" xfId="21850" xr:uid="{00000000-0005-0000-0000-00005F070000}"/>
    <cellStyle name="Normal 14 3 7 3" xfId="35091" xr:uid="{00000000-0005-0000-0000-000060070000}"/>
    <cellStyle name="Normal 14 3 8" xfId="15320" xr:uid="{00000000-0005-0000-0000-000061070000}"/>
    <cellStyle name="Normal 14 3 9" xfId="28561" xr:uid="{00000000-0005-0000-0000-000062070000}"/>
    <cellStyle name="Normal 14 4" xfId="1791" xr:uid="{00000000-0005-0000-0000-000063070000}"/>
    <cellStyle name="Normal 14 4 2" xfId="1792" xr:uid="{00000000-0005-0000-0000-000064070000}"/>
    <cellStyle name="Normal 14 4 2 2" xfId="1793" xr:uid="{00000000-0005-0000-0000-000065070000}"/>
    <cellStyle name="Normal 14 4 2 2 2" xfId="26635" xr:uid="{00000000-0005-0000-0000-000066070000}"/>
    <cellStyle name="Normal 14 4 2 2 3" xfId="39876" xr:uid="{00000000-0005-0000-0000-000067070000}"/>
    <cellStyle name="Normal 14 4 2 3" xfId="19880" xr:uid="{00000000-0005-0000-0000-000068070000}"/>
    <cellStyle name="Normal 14 4 2 4" xfId="33121" xr:uid="{00000000-0005-0000-0000-000069070000}"/>
    <cellStyle name="Normal 14 4 3" xfId="1794" xr:uid="{00000000-0005-0000-0000-00006A070000}"/>
    <cellStyle name="Normal 14 4 3 2" xfId="23144" xr:uid="{00000000-0005-0000-0000-00006B070000}"/>
    <cellStyle name="Normal 14 4 3 3" xfId="36385" xr:uid="{00000000-0005-0000-0000-00006C070000}"/>
    <cellStyle name="Normal 14 4 4" xfId="16614" xr:uid="{00000000-0005-0000-0000-00006D070000}"/>
    <cellStyle name="Normal 14 4 5" xfId="29855" xr:uid="{00000000-0005-0000-0000-00006E070000}"/>
    <cellStyle name="Normal 14 5" xfId="1795" xr:uid="{00000000-0005-0000-0000-00006F070000}"/>
    <cellStyle name="Normal 14 5 2" xfId="1796" xr:uid="{00000000-0005-0000-0000-000070070000}"/>
    <cellStyle name="Normal 14 5 2 2" xfId="1797" xr:uid="{00000000-0005-0000-0000-000071070000}"/>
    <cellStyle name="Normal 14 5 2 2 2" xfId="25605" xr:uid="{00000000-0005-0000-0000-000072070000}"/>
    <cellStyle name="Normal 14 5 2 2 3" xfId="38846" xr:uid="{00000000-0005-0000-0000-000073070000}"/>
    <cellStyle name="Normal 14 5 2 3" xfId="18850" xr:uid="{00000000-0005-0000-0000-000074070000}"/>
    <cellStyle name="Normal 14 5 2 4" xfId="32091" xr:uid="{00000000-0005-0000-0000-000075070000}"/>
    <cellStyle name="Normal 14 5 3" xfId="1798" xr:uid="{00000000-0005-0000-0000-000076070000}"/>
    <cellStyle name="Normal 14 5 3 2" xfId="22114" xr:uid="{00000000-0005-0000-0000-000077070000}"/>
    <cellStyle name="Normal 14 5 3 3" xfId="35355" xr:uid="{00000000-0005-0000-0000-000078070000}"/>
    <cellStyle name="Normal 14 5 4" xfId="15584" xr:uid="{00000000-0005-0000-0000-000079070000}"/>
    <cellStyle name="Normal 14 5 5" xfId="28825" xr:uid="{00000000-0005-0000-0000-00007A070000}"/>
    <cellStyle name="Normal 14 6" xfId="1799" xr:uid="{00000000-0005-0000-0000-00007B070000}"/>
    <cellStyle name="Normal 14 6 2" xfId="24769" xr:uid="{00000000-0005-0000-0000-00007C070000}"/>
    <cellStyle name="Normal 14 6 3" xfId="38010" xr:uid="{00000000-0005-0000-0000-00007D070000}"/>
    <cellStyle name="Normal 14 7" xfId="41472" xr:uid="{00000000-0005-0000-0000-00007E070000}"/>
    <cellStyle name="Normal 15" xfId="1800" xr:uid="{00000000-0005-0000-0000-00007F070000}"/>
    <cellStyle name="Normal 15 2" xfId="1801" xr:uid="{00000000-0005-0000-0000-000080070000}"/>
    <cellStyle name="Normal 151" xfId="1802" xr:uid="{00000000-0005-0000-0000-000081070000}"/>
    <cellStyle name="Normal 16" xfId="1803" xr:uid="{00000000-0005-0000-0000-000082070000}"/>
    <cellStyle name="Normal 16 2" xfId="1804" xr:uid="{00000000-0005-0000-0000-000083070000}"/>
    <cellStyle name="Normal 162 2" xfId="1805" xr:uid="{00000000-0005-0000-0000-000084070000}"/>
    <cellStyle name="Normal 17" xfId="1806" xr:uid="{00000000-0005-0000-0000-000085070000}"/>
    <cellStyle name="Normal 17 10" xfId="15047" xr:uid="{00000000-0005-0000-0000-000086070000}"/>
    <cellStyle name="Normal 17 11" xfId="28288" xr:uid="{00000000-0005-0000-0000-000087070000}"/>
    <cellStyle name="Normal 17 2" xfId="1807" xr:uid="{00000000-0005-0000-0000-000088070000}"/>
    <cellStyle name="Normal 17 2 2" xfId="1808" xr:uid="{00000000-0005-0000-0000-000089070000}"/>
    <cellStyle name="Normal 17 2 2 2" xfId="1809" xr:uid="{00000000-0005-0000-0000-00008A070000}"/>
    <cellStyle name="Normal 17 2 2 2 2" xfId="1810" xr:uid="{00000000-0005-0000-0000-00008B070000}"/>
    <cellStyle name="Normal 17 2 2 2 2 2" xfId="1811" xr:uid="{00000000-0005-0000-0000-00008C070000}"/>
    <cellStyle name="Normal 17 2 2 2 2 2 2" xfId="27348" xr:uid="{00000000-0005-0000-0000-00008D070000}"/>
    <cellStyle name="Normal 17 2 2 2 2 2 3" xfId="40589" xr:uid="{00000000-0005-0000-0000-00008E070000}"/>
    <cellStyle name="Normal 17 2 2 2 2 3" xfId="20593" xr:uid="{00000000-0005-0000-0000-00008F070000}"/>
    <cellStyle name="Normal 17 2 2 2 2 4" xfId="33834" xr:uid="{00000000-0005-0000-0000-000090070000}"/>
    <cellStyle name="Normal 17 2 2 2 3" xfId="1812" xr:uid="{00000000-0005-0000-0000-000091070000}"/>
    <cellStyle name="Normal 17 2 2 2 3 2" xfId="23857" xr:uid="{00000000-0005-0000-0000-000092070000}"/>
    <cellStyle name="Normal 17 2 2 2 3 3" xfId="37098" xr:uid="{00000000-0005-0000-0000-000093070000}"/>
    <cellStyle name="Normal 17 2 2 2 4" xfId="17327" xr:uid="{00000000-0005-0000-0000-000094070000}"/>
    <cellStyle name="Normal 17 2 2 2 5" xfId="30568" xr:uid="{00000000-0005-0000-0000-000095070000}"/>
    <cellStyle name="Normal 17 2 2 3" xfId="1813" xr:uid="{00000000-0005-0000-0000-000096070000}"/>
    <cellStyle name="Normal 17 2 2 3 2" xfId="1814" xr:uid="{00000000-0005-0000-0000-000097070000}"/>
    <cellStyle name="Normal 17 2 2 3 2 2" xfId="21353" xr:uid="{00000000-0005-0000-0000-000098070000}"/>
    <cellStyle name="Normal 17 2 2 3 2 3" xfId="34594" xr:uid="{00000000-0005-0000-0000-000099070000}"/>
    <cellStyle name="Normal 17 2 2 3 3" xfId="1815" xr:uid="{00000000-0005-0000-0000-00009A070000}"/>
    <cellStyle name="Normal 17 2 2 3 3 2" xfId="24617" xr:uid="{00000000-0005-0000-0000-00009B070000}"/>
    <cellStyle name="Normal 17 2 2 3 3 3" xfId="37858" xr:uid="{00000000-0005-0000-0000-00009C070000}"/>
    <cellStyle name="Normal 17 2 2 3 4" xfId="18087" xr:uid="{00000000-0005-0000-0000-00009D070000}"/>
    <cellStyle name="Normal 17 2 2 3 5" xfId="31328" xr:uid="{00000000-0005-0000-0000-00009E070000}"/>
    <cellStyle name="Normal 17 2 2 4" xfId="1816" xr:uid="{00000000-0005-0000-0000-00009F070000}"/>
    <cellStyle name="Normal 17 2 2 4 2" xfId="1817" xr:uid="{00000000-0005-0000-0000-0000A0070000}"/>
    <cellStyle name="Normal 17 2 2 4 2 2" xfId="26544" xr:uid="{00000000-0005-0000-0000-0000A1070000}"/>
    <cellStyle name="Normal 17 2 2 4 2 3" xfId="39785" xr:uid="{00000000-0005-0000-0000-0000A2070000}"/>
    <cellStyle name="Normal 17 2 2 4 3" xfId="19789" xr:uid="{00000000-0005-0000-0000-0000A3070000}"/>
    <cellStyle name="Normal 17 2 2 4 4" xfId="33030" xr:uid="{00000000-0005-0000-0000-0000A4070000}"/>
    <cellStyle name="Normal 17 2 2 5" xfId="1818" xr:uid="{00000000-0005-0000-0000-0000A5070000}"/>
    <cellStyle name="Normal 17 2 2 5 2" xfId="23053" xr:uid="{00000000-0005-0000-0000-0000A6070000}"/>
    <cellStyle name="Normal 17 2 2 5 3" xfId="36294" xr:uid="{00000000-0005-0000-0000-0000A7070000}"/>
    <cellStyle name="Normal 17 2 2 6" xfId="16523" xr:uid="{00000000-0005-0000-0000-0000A8070000}"/>
    <cellStyle name="Normal 17 2 2 7" xfId="29764" xr:uid="{00000000-0005-0000-0000-0000A9070000}"/>
    <cellStyle name="Normal 17 2 3" xfId="1819" xr:uid="{00000000-0005-0000-0000-0000AA070000}"/>
    <cellStyle name="Normal 17 2 3 2" xfId="1820" xr:uid="{00000000-0005-0000-0000-0000AB070000}"/>
    <cellStyle name="Normal 17 2 3 2 2" xfId="1821" xr:uid="{00000000-0005-0000-0000-0000AC070000}"/>
    <cellStyle name="Normal 17 2 3 2 2 2" xfId="27258" xr:uid="{00000000-0005-0000-0000-0000AD070000}"/>
    <cellStyle name="Normal 17 2 3 2 2 3" xfId="40499" xr:uid="{00000000-0005-0000-0000-0000AE070000}"/>
    <cellStyle name="Normal 17 2 3 2 3" xfId="20503" xr:uid="{00000000-0005-0000-0000-0000AF070000}"/>
    <cellStyle name="Normal 17 2 3 2 4" xfId="33744" xr:uid="{00000000-0005-0000-0000-0000B0070000}"/>
    <cellStyle name="Normal 17 2 3 3" xfId="1822" xr:uid="{00000000-0005-0000-0000-0000B1070000}"/>
    <cellStyle name="Normal 17 2 3 3 2" xfId="23767" xr:uid="{00000000-0005-0000-0000-0000B2070000}"/>
    <cellStyle name="Normal 17 2 3 3 3" xfId="37008" xr:uid="{00000000-0005-0000-0000-0000B3070000}"/>
    <cellStyle name="Normal 17 2 3 4" xfId="17237" xr:uid="{00000000-0005-0000-0000-0000B4070000}"/>
    <cellStyle name="Normal 17 2 3 5" xfId="30478" xr:uid="{00000000-0005-0000-0000-0000B5070000}"/>
    <cellStyle name="Normal 17 2 4" xfId="1823" xr:uid="{00000000-0005-0000-0000-0000B6070000}"/>
    <cellStyle name="Normal 17 2 4 2" xfId="1824" xr:uid="{00000000-0005-0000-0000-0000B7070000}"/>
    <cellStyle name="Normal 17 2 4 2 2" xfId="1825" xr:uid="{00000000-0005-0000-0000-0000B8070000}"/>
    <cellStyle name="Normal 17 2 4 2 2 2" xfId="26454" xr:uid="{00000000-0005-0000-0000-0000B9070000}"/>
    <cellStyle name="Normal 17 2 4 2 2 3" xfId="39695" xr:uid="{00000000-0005-0000-0000-0000BA070000}"/>
    <cellStyle name="Normal 17 2 4 2 3" xfId="19699" xr:uid="{00000000-0005-0000-0000-0000BB070000}"/>
    <cellStyle name="Normal 17 2 4 2 4" xfId="32940" xr:uid="{00000000-0005-0000-0000-0000BC070000}"/>
    <cellStyle name="Normal 17 2 4 3" xfId="1826" xr:uid="{00000000-0005-0000-0000-0000BD070000}"/>
    <cellStyle name="Normal 17 2 4 3 2" xfId="22963" xr:uid="{00000000-0005-0000-0000-0000BE070000}"/>
    <cellStyle name="Normal 17 2 4 3 3" xfId="36204" xr:uid="{00000000-0005-0000-0000-0000BF070000}"/>
    <cellStyle name="Normal 17 2 4 4" xfId="16433" xr:uid="{00000000-0005-0000-0000-0000C0070000}"/>
    <cellStyle name="Normal 17 2 4 5" xfId="29674" xr:uid="{00000000-0005-0000-0000-0000C1070000}"/>
    <cellStyle name="Normal 17 2 5" xfId="1827" xr:uid="{00000000-0005-0000-0000-0000C2070000}"/>
    <cellStyle name="Normal 17 2 5 2" xfId="1828" xr:uid="{00000000-0005-0000-0000-0000C3070000}"/>
    <cellStyle name="Normal 17 2 5 2 2" xfId="1829" xr:uid="{00000000-0005-0000-0000-0000C4070000}"/>
    <cellStyle name="Normal 17 2 5 2 2 2" xfId="27704" xr:uid="{00000000-0005-0000-0000-0000C5070000}"/>
    <cellStyle name="Normal 17 2 5 2 2 3" xfId="40945" xr:uid="{00000000-0005-0000-0000-0000C6070000}"/>
    <cellStyle name="Normal 17 2 5 2 3" xfId="20951" xr:uid="{00000000-0005-0000-0000-0000C7070000}"/>
    <cellStyle name="Normal 17 2 5 2 4" xfId="34192" xr:uid="{00000000-0005-0000-0000-0000C8070000}"/>
    <cellStyle name="Normal 17 2 5 3" xfId="1830" xr:uid="{00000000-0005-0000-0000-0000C9070000}"/>
    <cellStyle name="Normal 17 2 5 3 2" xfId="24215" xr:uid="{00000000-0005-0000-0000-0000CA070000}"/>
    <cellStyle name="Normal 17 2 5 3 3" xfId="37456" xr:uid="{00000000-0005-0000-0000-0000CB070000}"/>
    <cellStyle name="Normal 17 2 5 4" xfId="17685" xr:uid="{00000000-0005-0000-0000-0000CC070000}"/>
    <cellStyle name="Normal 17 2 5 5" xfId="30926" xr:uid="{00000000-0005-0000-0000-0000CD070000}"/>
    <cellStyle name="Normal 17 2 6" xfId="1831" xr:uid="{00000000-0005-0000-0000-0000CE070000}"/>
    <cellStyle name="Normal 17 2 6 2" xfId="1832" xr:uid="{00000000-0005-0000-0000-0000CF070000}"/>
    <cellStyle name="Normal 17 2 6 2 2" xfId="25470" xr:uid="{00000000-0005-0000-0000-0000D0070000}"/>
    <cellStyle name="Normal 17 2 6 2 3" xfId="38711" xr:uid="{00000000-0005-0000-0000-0000D1070000}"/>
    <cellStyle name="Normal 17 2 6 3" xfId="18715" xr:uid="{00000000-0005-0000-0000-0000D2070000}"/>
    <cellStyle name="Normal 17 2 6 4" xfId="31956" xr:uid="{00000000-0005-0000-0000-0000D3070000}"/>
    <cellStyle name="Normal 17 2 7" xfId="1833" xr:uid="{00000000-0005-0000-0000-0000D4070000}"/>
    <cellStyle name="Normal 17 2 7 2" xfId="21979" xr:uid="{00000000-0005-0000-0000-0000D5070000}"/>
    <cellStyle name="Normal 17 2 7 3" xfId="35220" xr:uid="{00000000-0005-0000-0000-0000D6070000}"/>
    <cellStyle name="Normal 17 2 8" xfId="15449" xr:uid="{00000000-0005-0000-0000-0000D7070000}"/>
    <cellStyle name="Normal 17 2 9" xfId="28690" xr:uid="{00000000-0005-0000-0000-0000D8070000}"/>
    <cellStyle name="Normal 17 3" xfId="1834" xr:uid="{00000000-0005-0000-0000-0000D9070000}"/>
    <cellStyle name="Normal 17 3 2" xfId="1835" xr:uid="{00000000-0005-0000-0000-0000DA070000}"/>
    <cellStyle name="Normal 17 3 2 2" xfId="1836" xr:uid="{00000000-0005-0000-0000-0000DB070000}"/>
    <cellStyle name="Normal 17 3 2 2 2" xfId="1837" xr:uid="{00000000-0005-0000-0000-0000DC070000}"/>
    <cellStyle name="Normal 17 3 2 2 2 2" xfId="27035" xr:uid="{00000000-0005-0000-0000-0000DD070000}"/>
    <cellStyle name="Normal 17 3 2 2 2 3" xfId="40276" xr:uid="{00000000-0005-0000-0000-0000DE070000}"/>
    <cellStyle name="Normal 17 3 2 2 3" xfId="20280" xr:uid="{00000000-0005-0000-0000-0000DF070000}"/>
    <cellStyle name="Normal 17 3 2 2 4" xfId="33521" xr:uid="{00000000-0005-0000-0000-0000E0070000}"/>
    <cellStyle name="Normal 17 3 2 3" xfId="1838" xr:uid="{00000000-0005-0000-0000-0000E1070000}"/>
    <cellStyle name="Normal 17 3 2 3 2" xfId="23544" xr:uid="{00000000-0005-0000-0000-0000E2070000}"/>
    <cellStyle name="Normal 17 3 2 3 3" xfId="36785" xr:uid="{00000000-0005-0000-0000-0000E3070000}"/>
    <cellStyle name="Normal 17 3 2 4" xfId="17014" xr:uid="{00000000-0005-0000-0000-0000E4070000}"/>
    <cellStyle name="Normal 17 3 2 5" xfId="30255" xr:uid="{00000000-0005-0000-0000-0000E5070000}"/>
    <cellStyle name="Normal 17 3 3" xfId="1839" xr:uid="{00000000-0005-0000-0000-0000E6070000}"/>
    <cellStyle name="Normal 17 3 3 2" xfId="1840" xr:uid="{00000000-0005-0000-0000-0000E7070000}"/>
    <cellStyle name="Normal 17 3 3 2 2" xfId="1841" xr:uid="{00000000-0005-0000-0000-0000E8070000}"/>
    <cellStyle name="Normal 17 3 3 2 2 2" xfId="26230" xr:uid="{00000000-0005-0000-0000-0000E9070000}"/>
    <cellStyle name="Normal 17 3 3 2 2 3" xfId="39471" xr:uid="{00000000-0005-0000-0000-0000EA070000}"/>
    <cellStyle name="Normal 17 3 3 2 3" xfId="19475" xr:uid="{00000000-0005-0000-0000-0000EB070000}"/>
    <cellStyle name="Normal 17 3 3 2 4" xfId="32716" xr:uid="{00000000-0005-0000-0000-0000EC070000}"/>
    <cellStyle name="Normal 17 3 3 3" xfId="1842" xr:uid="{00000000-0005-0000-0000-0000ED070000}"/>
    <cellStyle name="Normal 17 3 3 3 2" xfId="22739" xr:uid="{00000000-0005-0000-0000-0000EE070000}"/>
    <cellStyle name="Normal 17 3 3 3 3" xfId="35980" xr:uid="{00000000-0005-0000-0000-0000EF070000}"/>
    <cellStyle name="Normal 17 3 3 4" xfId="16209" xr:uid="{00000000-0005-0000-0000-0000F0070000}"/>
    <cellStyle name="Normal 17 3 3 5" xfId="29450" xr:uid="{00000000-0005-0000-0000-0000F1070000}"/>
    <cellStyle name="Normal 17 3 4" xfId="1843" xr:uid="{00000000-0005-0000-0000-0000F2070000}"/>
    <cellStyle name="Normal 17 3 4 2" xfId="1844" xr:uid="{00000000-0005-0000-0000-0000F3070000}"/>
    <cellStyle name="Normal 17 3 4 2 2" xfId="1845" xr:uid="{00000000-0005-0000-0000-0000F4070000}"/>
    <cellStyle name="Normal 17 3 4 2 2 2" xfId="27882" xr:uid="{00000000-0005-0000-0000-0000F5070000}"/>
    <cellStyle name="Normal 17 3 4 2 2 3" xfId="41123" xr:uid="{00000000-0005-0000-0000-0000F6070000}"/>
    <cellStyle name="Normal 17 3 4 2 3" xfId="21129" xr:uid="{00000000-0005-0000-0000-0000F7070000}"/>
    <cellStyle name="Normal 17 3 4 2 4" xfId="34370" xr:uid="{00000000-0005-0000-0000-0000F8070000}"/>
    <cellStyle name="Normal 17 3 4 3" xfId="1846" xr:uid="{00000000-0005-0000-0000-0000F9070000}"/>
    <cellStyle name="Normal 17 3 4 3 2" xfId="24393" xr:uid="{00000000-0005-0000-0000-0000FA070000}"/>
    <cellStyle name="Normal 17 3 4 3 3" xfId="37634" xr:uid="{00000000-0005-0000-0000-0000FB070000}"/>
    <cellStyle name="Normal 17 3 4 4" xfId="17863" xr:uid="{00000000-0005-0000-0000-0000FC070000}"/>
    <cellStyle name="Normal 17 3 4 5" xfId="31104" xr:uid="{00000000-0005-0000-0000-0000FD070000}"/>
    <cellStyle name="Normal 17 3 5" xfId="1847" xr:uid="{00000000-0005-0000-0000-0000FE070000}"/>
    <cellStyle name="Normal 17 3 5 2" xfId="1848" xr:uid="{00000000-0005-0000-0000-0000FF070000}"/>
    <cellStyle name="Normal 17 3 5 2 2" xfId="25246" xr:uid="{00000000-0005-0000-0000-000000080000}"/>
    <cellStyle name="Normal 17 3 5 2 3" xfId="38487" xr:uid="{00000000-0005-0000-0000-000001080000}"/>
    <cellStyle name="Normal 17 3 5 3" xfId="18491" xr:uid="{00000000-0005-0000-0000-000002080000}"/>
    <cellStyle name="Normal 17 3 5 4" xfId="31732" xr:uid="{00000000-0005-0000-0000-000003080000}"/>
    <cellStyle name="Normal 17 3 6" xfId="1849" xr:uid="{00000000-0005-0000-0000-000004080000}"/>
    <cellStyle name="Normal 17 3 6 2" xfId="21755" xr:uid="{00000000-0005-0000-0000-000005080000}"/>
    <cellStyle name="Normal 17 3 6 3" xfId="34996" xr:uid="{00000000-0005-0000-0000-000006080000}"/>
    <cellStyle name="Normal 17 3 7" xfId="15225" xr:uid="{00000000-0005-0000-0000-000007080000}"/>
    <cellStyle name="Normal 17 3 8" xfId="28466" xr:uid="{00000000-0005-0000-0000-000008080000}"/>
    <cellStyle name="Normal 17 4" xfId="1850" xr:uid="{00000000-0005-0000-0000-000009080000}"/>
    <cellStyle name="Normal 17 4 2" xfId="1851" xr:uid="{00000000-0005-0000-0000-00000A080000}"/>
    <cellStyle name="Normal 17 4 2 2" xfId="1852" xr:uid="{00000000-0005-0000-0000-00000B080000}"/>
    <cellStyle name="Normal 17 4 2 2 2" xfId="24876" xr:uid="{00000000-0005-0000-0000-00000C080000}"/>
    <cellStyle name="Normal 17 4 2 2 3" xfId="38117" xr:uid="{00000000-0005-0000-0000-00000D080000}"/>
    <cellStyle name="Normal 17 4 2 3" xfId="19297" xr:uid="{00000000-0005-0000-0000-00000E080000}"/>
    <cellStyle name="Normal 17 4 2 4" xfId="32538" xr:uid="{00000000-0005-0000-0000-00000F080000}"/>
    <cellStyle name="Normal 17 4 3" xfId="1853" xr:uid="{00000000-0005-0000-0000-000010080000}"/>
    <cellStyle name="Normal 17 4 3 2" xfId="26052" xr:uid="{00000000-0005-0000-0000-000011080000}"/>
    <cellStyle name="Normal 17 4 3 3" xfId="39293" xr:uid="{00000000-0005-0000-0000-000012080000}"/>
    <cellStyle name="Normal 17 4 4" xfId="1854" xr:uid="{00000000-0005-0000-0000-000013080000}"/>
    <cellStyle name="Normal 17 4 4 2" xfId="22561" xr:uid="{00000000-0005-0000-0000-000014080000}"/>
    <cellStyle name="Normal 17 4 4 3" xfId="35802" xr:uid="{00000000-0005-0000-0000-000015080000}"/>
    <cellStyle name="Normal 17 4 5" xfId="16031" xr:uid="{00000000-0005-0000-0000-000016080000}"/>
    <cellStyle name="Normal 17 4 6" xfId="29272" xr:uid="{00000000-0005-0000-0000-000017080000}"/>
    <cellStyle name="Normal 17 5" xfId="1855" xr:uid="{00000000-0005-0000-0000-000018080000}"/>
    <cellStyle name="Normal 17 5 2" xfId="1856" xr:uid="{00000000-0005-0000-0000-000019080000}"/>
    <cellStyle name="Normal 17 5 2 2" xfId="1857" xr:uid="{00000000-0005-0000-0000-00001A080000}"/>
    <cellStyle name="Normal 17 5 2 2 2" xfId="26812" xr:uid="{00000000-0005-0000-0000-00001B080000}"/>
    <cellStyle name="Normal 17 5 2 2 3" xfId="40053" xr:uid="{00000000-0005-0000-0000-00001C080000}"/>
    <cellStyle name="Normal 17 5 2 3" xfId="20057" xr:uid="{00000000-0005-0000-0000-00001D080000}"/>
    <cellStyle name="Normal 17 5 2 4" xfId="33298" xr:uid="{00000000-0005-0000-0000-00001E080000}"/>
    <cellStyle name="Normal 17 5 3" xfId="1858" xr:uid="{00000000-0005-0000-0000-00001F080000}"/>
    <cellStyle name="Normal 17 5 3 2" xfId="23321" xr:uid="{00000000-0005-0000-0000-000020080000}"/>
    <cellStyle name="Normal 17 5 3 3" xfId="36562" xr:uid="{00000000-0005-0000-0000-000021080000}"/>
    <cellStyle name="Normal 17 5 4" xfId="16791" xr:uid="{00000000-0005-0000-0000-000022080000}"/>
    <cellStyle name="Normal 17 5 5" xfId="30032" xr:uid="{00000000-0005-0000-0000-000023080000}"/>
    <cellStyle name="Normal 17 6" xfId="1859" xr:uid="{00000000-0005-0000-0000-000024080000}"/>
    <cellStyle name="Normal 17 6 2" xfId="1860" xr:uid="{00000000-0005-0000-0000-000025080000}"/>
    <cellStyle name="Normal 17 6 2 2" xfId="1861" xr:uid="{00000000-0005-0000-0000-000026080000}"/>
    <cellStyle name="Normal 17 6 2 2 2" xfId="25783" xr:uid="{00000000-0005-0000-0000-000027080000}"/>
    <cellStyle name="Normal 17 6 2 2 3" xfId="39024" xr:uid="{00000000-0005-0000-0000-000028080000}"/>
    <cellStyle name="Normal 17 6 2 3" xfId="19028" xr:uid="{00000000-0005-0000-0000-000029080000}"/>
    <cellStyle name="Normal 17 6 2 4" xfId="32269" xr:uid="{00000000-0005-0000-0000-00002A080000}"/>
    <cellStyle name="Normal 17 6 3" xfId="1862" xr:uid="{00000000-0005-0000-0000-00002B080000}"/>
    <cellStyle name="Normal 17 6 3 2" xfId="22292" xr:uid="{00000000-0005-0000-0000-00002C080000}"/>
    <cellStyle name="Normal 17 6 3 3" xfId="35533" xr:uid="{00000000-0005-0000-0000-00002D080000}"/>
    <cellStyle name="Normal 17 6 4" xfId="15762" xr:uid="{00000000-0005-0000-0000-00002E080000}"/>
    <cellStyle name="Normal 17 6 5" xfId="29003" xr:uid="{00000000-0005-0000-0000-00002F080000}"/>
    <cellStyle name="Normal 17 7" xfId="1863" xr:uid="{00000000-0005-0000-0000-000030080000}"/>
    <cellStyle name="Normal 17 7 2" xfId="1864" xr:uid="{00000000-0005-0000-0000-000031080000}"/>
    <cellStyle name="Normal 17 7 2 2" xfId="1865" xr:uid="{00000000-0005-0000-0000-000032080000}"/>
    <cellStyle name="Normal 17 7 2 2 2" xfId="27482" xr:uid="{00000000-0005-0000-0000-000033080000}"/>
    <cellStyle name="Normal 17 7 2 2 3" xfId="40723" xr:uid="{00000000-0005-0000-0000-000034080000}"/>
    <cellStyle name="Normal 17 7 2 3" xfId="20727" xr:uid="{00000000-0005-0000-0000-000035080000}"/>
    <cellStyle name="Normal 17 7 2 4" xfId="33968" xr:uid="{00000000-0005-0000-0000-000036080000}"/>
    <cellStyle name="Normal 17 7 3" xfId="1866" xr:uid="{00000000-0005-0000-0000-000037080000}"/>
    <cellStyle name="Normal 17 7 3 2" xfId="23991" xr:uid="{00000000-0005-0000-0000-000038080000}"/>
    <cellStyle name="Normal 17 7 3 3" xfId="37232" xr:uid="{00000000-0005-0000-0000-000039080000}"/>
    <cellStyle name="Normal 17 7 4" xfId="17461" xr:uid="{00000000-0005-0000-0000-00003A080000}"/>
    <cellStyle name="Normal 17 7 5" xfId="30702" xr:uid="{00000000-0005-0000-0000-00003B080000}"/>
    <cellStyle name="Normal 17 8" xfId="1867" xr:uid="{00000000-0005-0000-0000-00003C080000}"/>
    <cellStyle name="Normal 17 8 2" xfId="1868" xr:uid="{00000000-0005-0000-0000-00003D080000}"/>
    <cellStyle name="Normal 17 8 2 2" xfId="25068" xr:uid="{00000000-0005-0000-0000-00003E080000}"/>
    <cellStyle name="Normal 17 8 2 3" xfId="38309" xr:uid="{00000000-0005-0000-0000-00003F080000}"/>
    <cellStyle name="Normal 17 8 3" xfId="18313" xr:uid="{00000000-0005-0000-0000-000040080000}"/>
    <cellStyle name="Normal 17 8 4" xfId="31554" xr:uid="{00000000-0005-0000-0000-000041080000}"/>
    <cellStyle name="Normal 17 9" xfId="1869" xr:uid="{00000000-0005-0000-0000-000042080000}"/>
    <cellStyle name="Normal 17 9 2" xfId="21577" xr:uid="{00000000-0005-0000-0000-000043080000}"/>
    <cellStyle name="Normal 17 9 3" xfId="34818" xr:uid="{00000000-0005-0000-0000-000044080000}"/>
    <cellStyle name="Normal 18" xfId="1870" xr:uid="{00000000-0005-0000-0000-000045080000}"/>
    <cellStyle name="Normal 18 10" xfId="15092" xr:uid="{00000000-0005-0000-0000-000046080000}"/>
    <cellStyle name="Normal 18 11" xfId="28333" xr:uid="{00000000-0005-0000-0000-000047080000}"/>
    <cellStyle name="Normal 18 2" xfId="1871" xr:uid="{00000000-0005-0000-0000-000048080000}"/>
    <cellStyle name="Normal 18 2 2" xfId="1872" xr:uid="{00000000-0005-0000-0000-000049080000}"/>
    <cellStyle name="Normal 18 2 2 2" xfId="1873" xr:uid="{00000000-0005-0000-0000-00004A080000}"/>
    <cellStyle name="Normal 18 2 2 2 2" xfId="1874" xr:uid="{00000000-0005-0000-0000-00004B080000}"/>
    <cellStyle name="Normal 18 2 2 2 2 2" xfId="1875" xr:uid="{00000000-0005-0000-0000-00004C080000}"/>
    <cellStyle name="Normal 18 2 2 2 2 2 2" xfId="27349" xr:uid="{00000000-0005-0000-0000-00004D080000}"/>
    <cellStyle name="Normal 18 2 2 2 2 2 3" xfId="40590" xr:uid="{00000000-0005-0000-0000-00004E080000}"/>
    <cellStyle name="Normal 18 2 2 2 2 3" xfId="20594" xr:uid="{00000000-0005-0000-0000-00004F080000}"/>
    <cellStyle name="Normal 18 2 2 2 2 4" xfId="33835" xr:uid="{00000000-0005-0000-0000-000050080000}"/>
    <cellStyle name="Normal 18 2 2 2 3" xfId="1876" xr:uid="{00000000-0005-0000-0000-000051080000}"/>
    <cellStyle name="Normal 18 2 2 2 3 2" xfId="23858" xr:uid="{00000000-0005-0000-0000-000052080000}"/>
    <cellStyle name="Normal 18 2 2 2 3 3" xfId="37099" xr:uid="{00000000-0005-0000-0000-000053080000}"/>
    <cellStyle name="Normal 18 2 2 2 4" xfId="17328" xr:uid="{00000000-0005-0000-0000-000054080000}"/>
    <cellStyle name="Normal 18 2 2 2 5" xfId="30569" xr:uid="{00000000-0005-0000-0000-000055080000}"/>
    <cellStyle name="Normal 18 2 2 3" xfId="1877" xr:uid="{00000000-0005-0000-0000-000056080000}"/>
    <cellStyle name="Normal 18 2 2 3 2" xfId="1878" xr:uid="{00000000-0005-0000-0000-000057080000}"/>
    <cellStyle name="Normal 18 2 2 3 2 2" xfId="21398" xr:uid="{00000000-0005-0000-0000-000058080000}"/>
    <cellStyle name="Normal 18 2 2 3 2 3" xfId="34639" xr:uid="{00000000-0005-0000-0000-000059080000}"/>
    <cellStyle name="Normal 18 2 2 3 3" xfId="1879" xr:uid="{00000000-0005-0000-0000-00005A080000}"/>
    <cellStyle name="Normal 18 2 2 3 3 2" xfId="24662" xr:uid="{00000000-0005-0000-0000-00005B080000}"/>
    <cellStyle name="Normal 18 2 2 3 3 3" xfId="37903" xr:uid="{00000000-0005-0000-0000-00005C080000}"/>
    <cellStyle name="Normal 18 2 2 3 4" xfId="18132" xr:uid="{00000000-0005-0000-0000-00005D080000}"/>
    <cellStyle name="Normal 18 2 2 3 5" xfId="31373" xr:uid="{00000000-0005-0000-0000-00005E080000}"/>
    <cellStyle name="Normal 18 2 2 4" xfId="1880" xr:uid="{00000000-0005-0000-0000-00005F080000}"/>
    <cellStyle name="Normal 18 2 2 4 2" xfId="1881" xr:uid="{00000000-0005-0000-0000-000060080000}"/>
    <cellStyle name="Normal 18 2 2 4 2 2" xfId="26545" xr:uid="{00000000-0005-0000-0000-000061080000}"/>
    <cellStyle name="Normal 18 2 2 4 2 3" xfId="39786" xr:uid="{00000000-0005-0000-0000-000062080000}"/>
    <cellStyle name="Normal 18 2 2 4 3" xfId="19790" xr:uid="{00000000-0005-0000-0000-000063080000}"/>
    <cellStyle name="Normal 18 2 2 4 4" xfId="33031" xr:uid="{00000000-0005-0000-0000-000064080000}"/>
    <cellStyle name="Normal 18 2 2 5" xfId="1882" xr:uid="{00000000-0005-0000-0000-000065080000}"/>
    <cellStyle name="Normal 18 2 2 5 2" xfId="23054" xr:uid="{00000000-0005-0000-0000-000066080000}"/>
    <cellStyle name="Normal 18 2 2 5 3" xfId="36295" xr:uid="{00000000-0005-0000-0000-000067080000}"/>
    <cellStyle name="Normal 18 2 2 6" xfId="16524" xr:uid="{00000000-0005-0000-0000-000068080000}"/>
    <cellStyle name="Normal 18 2 2 7" xfId="29765" xr:uid="{00000000-0005-0000-0000-000069080000}"/>
    <cellStyle name="Normal 18 2 3" xfId="1883" xr:uid="{00000000-0005-0000-0000-00006A080000}"/>
    <cellStyle name="Normal 18 2 3 2" xfId="1884" xr:uid="{00000000-0005-0000-0000-00006B080000}"/>
    <cellStyle name="Normal 18 2 3 2 2" xfId="1885" xr:uid="{00000000-0005-0000-0000-00006C080000}"/>
    <cellStyle name="Normal 18 2 3 2 2 2" xfId="27303" xr:uid="{00000000-0005-0000-0000-00006D080000}"/>
    <cellStyle name="Normal 18 2 3 2 2 3" xfId="40544" xr:uid="{00000000-0005-0000-0000-00006E080000}"/>
    <cellStyle name="Normal 18 2 3 2 3" xfId="20548" xr:uid="{00000000-0005-0000-0000-00006F080000}"/>
    <cellStyle name="Normal 18 2 3 2 4" xfId="33789" xr:uid="{00000000-0005-0000-0000-000070080000}"/>
    <cellStyle name="Normal 18 2 3 3" xfId="1886" xr:uid="{00000000-0005-0000-0000-000071080000}"/>
    <cellStyle name="Normal 18 2 3 3 2" xfId="23812" xr:uid="{00000000-0005-0000-0000-000072080000}"/>
    <cellStyle name="Normal 18 2 3 3 3" xfId="37053" xr:uid="{00000000-0005-0000-0000-000073080000}"/>
    <cellStyle name="Normal 18 2 3 4" xfId="17282" xr:uid="{00000000-0005-0000-0000-000074080000}"/>
    <cellStyle name="Normal 18 2 3 5" xfId="30523" xr:uid="{00000000-0005-0000-0000-000075080000}"/>
    <cellStyle name="Normal 18 2 4" xfId="1887" xr:uid="{00000000-0005-0000-0000-000076080000}"/>
    <cellStyle name="Normal 18 2 4 2" xfId="1888" xr:uid="{00000000-0005-0000-0000-000077080000}"/>
    <cellStyle name="Normal 18 2 4 2 2" xfId="1889" xr:uid="{00000000-0005-0000-0000-000078080000}"/>
    <cellStyle name="Normal 18 2 4 2 2 2" xfId="26499" xr:uid="{00000000-0005-0000-0000-000079080000}"/>
    <cellStyle name="Normal 18 2 4 2 2 3" xfId="39740" xr:uid="{00000000-0005-0000-0000-00007A080000}"/>
    <cellStyle name="Normal 18 2 4 2 3" xfId="19744" xr:uid="{00000000-0005-0000-0000-00007B080000}"/>
    <cellStyle name="Normal 18 2 4 2 4" xfId="32985" xr:uid="{00000000-0005-0000-0000-00007C080000}"/>
    <cellStyle name="Normal 18 2 4 3" xfId="1890" xr:uid="{00000000-0005-0000-0000-00007D080000}"/>
    <cellStyle name="Normal 18 2 4 3 2" xfId="23008" xr:uid="{00000000-0005-0000-0000-00007E080000}"/>
    <cellStyle name="Normal 18 2 4 3 3" xfId="36249" xr:uid="{00000000-0005-0000-0000-00007F080000}"/>
    <cellStyle name="Normal 18 2 4 4" xfId="16478" xr:uid="{00000000-0005-0000-0000-000080080000}"/>
    <cellStyle name="Normal 18 2 4 5" xfId="29719" xr:uid="{00000000-0005-0000-0000-000081080000}"/>
    <cellStyle name="Normal 18 2 5" xfId="1891" xr:uid="{00000000-0005-0000-0000-000082080000}"/>
    <cellStyle name="Normal 18 2 5 2" xfId="1892" xr:uid="{00000000-0005-0000-0000-000083080000}"/>
    <cellStyle name="Normal 18 2 5 2 2" xfId="1893" xr:uid="{00000000-0005-0000-0000-000084080000}"/>
    <cellStyle name="Normal 18 2 5 2 2 2" xfId="27749" xr:uid="{00000000-0005-0000-0000-000085080000}"/>
    <cellStyle name="Normal 18 2 5 2 2 3" xfId="40990" xr:uid="{00000000-0005-0000-0000-000086080000}"/>
    <cellStyle name="Normal 18 2 5 2 3" xfId="20996" xr:uid="{00000000-0005-0000-0000-000087080000}"/>
    <cellStyle name="Normal 18 2 5 2 4" xfId="34237" xr:uid="{00000000-0005-0000-0000-000088080000}"/>
    <cellStyle name="Normal 18 2 5 3" xfId="1894" xr:uid="{00000000-0005-0000-0000-000089080000}"/>
    <cellStyle name="Normal 18 2 5 3 2" xfId="24260" xr:uid="{00000000-0005-0000-0000-00008A080000}"/>
    <cellStyle name="Normal 18 2 5 3 3" xfId="37501" xr:uid="{00000000-0005-0000-0000-00008B080000}"/>
    <cellStyle name="Normal 18 2 5 4" xfId="17730" xr:uid="{00000000-0005-0000-0000-00008C080000}"/>
    <cellStyle name="Normal 18 2 5 5" xfId="30971" xr:uid="{00000000-0005-0000-0000-00008D080000}"/>
    <cellStyle name="Normal 18 2 6" xfId="1895" xr:uid="{00000000-0005-0000-0000-00008E080000}"/>
    <cellStyle name="Normal 18 2 6 2" xfId="1896" xr:uid="{00000000-0005-0000-0000-00008F080000}"/>
    <cellStyle name="Normal 18 2 6 2 2" xfId="25515" xr:uid="{00000000-0005-0000-0000-000090080000}"/>
    <cellStyle name="Normal 18 2 6 2 3" xfId="38756" xr:uid="{00000000-0005-0000-0000-000091080000}"/>
    <cellStyle name="Normal 18 2 6 3" xfId="18760" xr:uid="{00000000-0005-0000-0000-000092080000}"/>
    <cellStyle name="Normal 18 2 6 4" xfId="32001" xr:uid="{00000000-0005-0000-0000-000093080000}"/>
    <cellStyle name="Normal 18 2 7" xfId="1897" xr:uid="{00000000-0005-0000-0000-000094080000}"/>
    <cellStyle name="Normal 18 2 7 2" xfId="22024" xr:uid="{00000000-0005-0000-0000-000095080000}"/>
    <cellStyle name="Normal 18 2 7 3" xfId="35265" xr:uid="{00000000-0005-0000-0000-000096080000}"/>
    <cellStyle name="Normal 18 2 8" xfId="15494" xr:uid="{00000000-0005-0000-0000-000097080000}"/>
    <cellStyle name="Normal 18 2 9" xfId="28735" xr:uid="{00000000-0005-0000-0000-000098080000}"/>
    <cellStyle name="Normal 18 3" xfId="1898" xr:uid="{00000000-0005-0000-0000-000099080000}"/>
    <cellStyle name="Normal 18 3 2" xfId="1899" xr:uid="{00000000-0005-0000-0000-00009A080000}"/>
    <cellStyle name="Normal 18 3 2 2" xfId="1900" xr:uid="{00000000-0005-0000-0000-00009B080000}"/>
    <cellStyle name="Normal 18 3 2 2 2" xfId="1901" xr:uid="{00000000-0005-0000-0000-00009C080000}"/>
    <cellStyle name="Normal 18 3 2 2 2 2" xfId="27080" xr:uid="{00000000-0005-0000-0000-00009D080000}"/>
    <cellStyle name="Normal 18 3 2 2 2 3" xfId="40321" xr:uid="{00000000-0005-0000-0000-00009E080000}"/>
    <cellStyle name="Normal 18 3 2 2 3" xfId="20325" xr:uid="{00000000-0005-0000-0000-00009F080000}"/>
    <cellStyle name="Normal 18 3 2 2 4" xfId="33566" xr:uid="{00000000-0005-0000-0000-0000A0080000}"/>
    <cellStyle name="Normal 18 3 2 3" xfId="1902" xr:uid="{00000000-0005-0000-0000-0000A1080000}"/>
    <cellStyle name="Normal 18 3 2 3 2" xfId="23589" xr:uid="{00000000-0005-0000-0000-0000A2080000}"/>
    <cellStyle name="Normal 18 3 2 3 3" xfId="36830" xr:uid="{00000000-0005-0000-0000-0000A3080000}"/>
    <cellStyle name="Normal 18 3 2 4" xfId="17059" xr:uid="{00000000-0005-0000-0000-0000A4080000}"/>
    <cellStyle name="Normal 18 3 2 5" xfId="30300" xr:uid="{00000000-0005-0000-0000-0000A5080000}"/>
    <cellStyle name="Normal 18 3 3" xfId="1903" xr:uid="{00000000-0005-0000-0000-0000A6080000}"/>
    <cellStyle name="Normal 18 3 3 2" xfId="1904" xr:uid="{00000000-0005-0000-0000-0000A7080000}"/>
    <cellStyle name="Normal 18 3 3 2 2" xfId="1905" xr:uid="{00000000-0005-0000-0000-0000A8080000}"/>
    <cellStyle name="Normal 18 3 3 2 2 2" xfId="26275" xr:uid="{00000000-0005-0000-0000-0000A9080000}"/>
    <cellStyle name="Normal 18 3 3 2 2 3" xfId="39516" xr:uid="{00000000-0005-0000-0000-0000AA080000}"/>
    <cellStyle name="Normal 18 3 3 2 3" xfId="19520" xr:uid="{00000000-0005-0000-0000-0000AB080000}"/>
    <cellStyle name="Normal 18 3 3 2 4" xfId="32761" xr:uid="{00000000-0005-0000-0000-0000AC080000}"/>
    <cellStyle name="Normal 18 3 3 3" xfId="1906" xr:uid="{00000000-0005-0000-0000-0000AD080000}"/>
    <cellStyle name="Normal 18 3 3 3 2" xfId="22784" xr:uid="{00000000-0005-0000-0000-0000AE080000}"/>
    <cellStyle name="Normal 18 3 3 3 3" xfId="36025" xr:uid="{00000000-0005-0000-0000-0000AF080000}"/>
    <cellStyle name="Normal 18 3 3 4" xfId="16254" xr:uid="{00000000-0005-0000-0000-0000B0080000}"/>
    <cellStyle name="Normal 18 3 3 5" xfId="29495" xr:uid="{00000000-0005-0000-0000-0000B1080000}"/>
    <cellStyle name="Normal 18 3 4" xfId="1907" xr:uid="{00000000-0005-0000-0000-0000B2080000}"/>
    <cellStyle name="Normal 18 3 4 2" xfId="1908" xr:uid="{00000000-0005-0000-0000-0000B3080000}"/>
    <cellStyle name="Normal 18 3 4 2 2" xfId="1909" xr:uid="{00000000-0005-0000-0000-0000B4080000}"/>
    <cellStyle name="Normal 18 3 4 2 2 2" xfId="27927" xr:uid="{00000000-0005-0000-0000-0000B5080000}"/>
    <cellStyle name="Normal 18 3 4 2 2 3" xfId="41168" xr:uid="{00000000-0005-0000-0000-0000B6080000}"/>
    <cellStyle name="Normal 18 3 4 2 3" xfId="21174" xr:uid="{00000000-0005-0000-0000-0000B7080000}"/>
    <cellStyle name="Normal 18 3 4 2 4" xfId="34415" xr:uid="{00000000-0005-0000-0000-0000B8080000}"/>
    <cellStyle name="Normal 18 3 4 3" xfId="1910" xr:uid="{00000000-0005-0000-0000-0000B9080000}"/>
    <cellStyle name="Normal 18 3 4 3 2" xfId="24438" xr:uid="{00000000-0005-0000-0000-0000BA080000}"/>
    <cellStyle name="Normal 18 3 4 3 3" xfId="37679" xr:uid="{00000000-0005-0000-0000-0000BB080000}"/>
    <cellStyle name="Normal 18 3 4 4" xfId="17908" xr:uid="{00000000-0005-0000-0000-0000BC080000}"/>
    <cellStyle name="Normal 18 3 4 5" xfId="31149" xr:uid="{00000000-0005-0000-0000-0000BD080000}"/>
    <cellStyle name="Normal 18 3 5" xfId="1911" xr:uid="{00000000-0005-0000-0000-0000BE080000}"/>
    <cellStyle name="Normal 18 3 5 2" xfId="1912" xr:uid="{00000000-0005-0000-0000-0000BF080000}"/>
    <cellStyle name="Normal 18 3 5 2 2" xfId="25291" xr:uid="{00000000-0005-0000-0000-0000C0080000}"/>
    <cellStyle name="Normal 18 3 5 2 3" xfId="38532" xr:uid="{00000000-0005-0000-0000-0000C1080000}"/>
    <cellStyle name="Normal 18 3 5 3" xfId="18536" xr:uid="{00000000-0005-0000-0000-0000C2080000}"/>
    <cellStyle name="Normal 18 3 5 4" xfId="31777" xr:uid="{00000000-0005-0000-0000-0000C3080000}"/>
    <cellStyle name="Normal 18 3 6" xfId="1913" xr:uid="{00000000-0005-0000-0000-0000C4080000}"/>
    <cellStyle name="Normal 18 3 6 2" xfId="21800" xr:uid="{00000000-0005-0000-0000-0000C5080000}"/>
    <cellStyle name="Normal 18 3 6 3" xfId="35041" xr:uid="{00000000-0005-0000-0000-0000C6080000}"/>
    <cellStyle name="Normal 18 3 7" xfId="15270" xr:uid="{00000000-0005-0000-0000-0000C7080000}"/>
    <cellStyle name="Normal 18 3 8" xfId="28511" xr:uid="{00000000-0005-0000-0000-0000C8080000}"/>
    <cellStyle name="Normal 18 4" xfId="1914" xr:uid="{00000000-0005-0000-0000-0000C9080000}"/>
    <cellStyle name="Normal 18 4 2" xfId="1915" xr:uid="{00000000-0005-0000-0000-0000CA080000}"/>
    <cellStyle name="Normal 18 4 2 2" xfId="1916" xr:uid="{00000000-0005-0000-0000-0000CB080000}"/>
    <cellStyle name="Normal 18 4 2 2 2" xfId="24897" xr:uid="{00000000-0005-0000-0000-0000CC080000}"/>
    <cellStyle name="Normal 18 4 2 2 3" xfId="38138" xr:uid="{00000000-0005-0000-0000-0000CD080000}"/>
    <cellStyle name="Normal 18 4 2 3" xfId="19342" xr:uid="{00000000-0005-0000-0000-0000CE080000}"/>
    <cellStyle name="Normal 18 4 2 4" xfId="32583" xr:uid="{00000000-0005-0000-0000-0000CF080000}"/>
    <cellStyle name="Normal 18 4 3" xfId="1917" xr:uid="{00000000-0005-0000-0000-0000D0080000}"/>
    <cellStyle name="Normal 18 4 3 2" xfId="26097" xr:uid="{00000000-0005-0000-0000-0000D1080000}"/>
    <cellStyle name="Normal 18 4 3 3" xfId="39338" xr:uid="{00000000-0005-0000-0000-0000D2080000}"/>
    <cellStyle name="Normal 18 4 4" xfId="1918" xr:uid="{00000000-0005-0000-0000-0000D3080000}"/>
    <cellStyle name="Normal 18 4 4 2" xfId="22606" xr:uid="{00000000-0005-0000-0000-0000D4080000}"/>
    <cellStyle name="Normal 18 4 4 3" xfId="35847" xr:uid="{00000000-0005-0000-0000-0000D5080000}"/>
    <cellStyle name="Normal 18 4 5" xfId="16076" xr:uid="{00000000-0005-0000-0000-0000D6080000}"/>
    <cellStyle name="Normal 18 4 6" xfId="29317" xr:uid="{00000000-0005-0000-0000-0000D7080000}"/>
    <cellStyle name="Normal 18 5" xfId="1919" xr:uid="{00000000-0005-0000-0000-0000D8080000}"/>
    <cellStyle name="Normal 18 5 2" xfId="1920" xr:uid="{00000000-0005-0000-0000-0000D9080000}"/>
    <cellStyle name="Normal 18 5 2 2" xfId="1921" xr:uid="{00000000-0005-0000-0000-0000DA080000}"/>
    <cellStyle name="Normal 18 5 2 2 2" xfId="26857" xr:uid="{00000000-0005-0000-0000-0000DB080000}"/>
    <cellStyle name="Normal 18 5 2 2 3" xfId="40098" xr:uid="{00000000-0005-0000-0000-0000DC080000}"/>
    <cellStyle name="Normal 18 5 2 3" xfId="20102" xr:uid="{00000000-0005-0000-0000-0000DD080000}"/>
    <cellStyle name="Normal 18 5 2 4" xfId="33343" xr:uid="{00000000-0005-0000-0000-0000DE080000}"/>
    <cellStyle name="Normal 18 5 3" xfId="1922" xr:uid="{00000000-0005-0000-0000-0000DF080000}"/>
    <cellStyle name="Normal 18 5 3 2" xfId="23366" xr:uid="{00000000-0005-0000-0000-0000E0080000}"/>
    <cellStyle name="Normal 18 5 3 3" xfId="36607" xr:uid="{00000000-0005-0000-0000-0000E1080000}"/>
    <cellStyle name="Normal 18 5 4" xfId="16836" xr:uid="{00000000-0005-0000-0000-0000E2080000}"/>
    <cellStyle name="Normal 18 5 5" xfId="30077" xr:uid="{00000000-0005-0000-0000-0000E3080000}"/>
    <cellStyle name="Normal 18 6" xfId="1923" xr:uid="{00000000-0005-0000-0000-0000E4080000}"/>
    <cellStyle name="Normal 18 6 2" xfId="1924" xr:uid="{00000000-0005-0000-0000-0000E5080000}"/>
    <cellStyle name="Normal 18 6 2 2" xfId="1925" xr:uid="{00000000-0005-0000-0000-0000E6080000}"/>
    <cellStyle name="Normal 18 6 2 2 2" xfId="25828" xr:uid="{00000000-0005-0000-0000-0000E7080000}"/>
    <cellStyle name="Normal 18 6 2 2 3" xfId="39069" xr:uid="{00000000-0005-0000-0000-0000E8080000}"/>
    <cellStyle name="Normal 18 6 2 3" xfId="19073" xr:uid="{00000000-0005-0000-0000-0000E9080000}"/>
    <cellStyle name="Normal 18 6 2 4" xfId="32314" xr:uid="{00000000-0005-0000-0000-0000EA080000}"/>
    <cellStyle name="Normal 18 6 3" xfId="1926" xr:uid="{00000000-0005-0000-0000-0000EB080000}"/>
    <cellStyle name="Normal 18 6 3 2" xfId="22337" xr:uid="{00000000-0005-0000-0000-0000EC080000}"/>
    <cellStyle name="Normal 18 6 3 3" xfId="35578" xr:uid="{00000000-0005-0000-0000-0000ED080000}"/>
    <cellStyle name="Normal 18 6 4" xfId="15807" xr:uid="{00000000-0005-0000-0000-0000EE080000}"/>
    <cellStyle name="Normal 18 6 5" xfId="29048" xr:uid="{00000000-0005-0000-0000-0000EF080000}"/>
    <cellStyle name="Normal 18 7" xfId="1927" xr:uid="{00000000-0005-0000-0000-0000F0080000}"/>
    <cellStyle name="Normal 18 7 2" xfId="1928" xr:uid="{00000000-0005-0000-0000-0000F1080000}"/>
    <cellStyle name="Normal 18 7 2 2" xfId="1929" xr:uid="{00000000-0005-0000-0000-0000F2080000}"/>
    <cellStyle name="Normal 18 7 2 2 2" xfId="27527" xr:uid="{00000000-0005-0000-0000-0000F3080000}"/>
    <cellStyle name="Normal 18 7 2 2 3" xfId="40768" xr:uid="{00000000-0005-0000-0000-0000F4080000}"/>
    <cellStyle name="Normal 18 7 2 3" xfId="20772" xr:uid="{00000000-0005-0000-0000-0000F5080000}"/>
    <cellStyle name="Normal 18 7 2 4" xfId="34013" xr:uid="{00000000-0005-0000-0000-0000F6080000}"/>
    <cellStyle name="Normal 18 7 3" xfId="1930" xr:uid="{00000000-0005-0000-0000-0000F7080000}"/>
    <cellStyle name="Normal 18 7 3 2" xfId="24036" xr:uid="{00000000-0005-0000-0000-0000F8080000}"/>
    <cellStyle name="Normal 18 7 3 3" xfId="37277" xr:uid="{00000000-0005-0000-0000-0000F9080000}"/>
    <cellStyle name="Normal 18 7 4" xfId="17506" xr:uid="{00000000-0005-0000-0000-0000FA080000}"/>
    <cellStyle name="Normal 18 7 5" xfId="30747" xr:uid="{00000000-0005-0000-0000-0000FB080000}"/>
    <cellStyle name="Normal 18 8" xfId="1931" xr:uid="{00000000-0005-0000-0000-0000FC080000}"/>
    <cellStyle name="Normal 18 8 2" xfId="1932" xr:uid="{00000000-0005-0000-0000-0000FD080000}"/>
    <cellStyle name="Normal 18 8 2 2" xfId="25113" xr:uid="{00000000-0005-0000-0000-0000FE080000}"/>
    <cellStyle name="Normal 18 8 2 3" xfId="38354" xr:uid="{00000000-0005-0000-0000-0000FF080000}"/>
    <cellStyle name="Normal 18 8 3" xfId="18358" xr:uid="{00000000-0005-0000-0000-000000090000}"/>
    <cellStyle name="Normal 18 8 4" xfId="31599" xr:uid="{00000000-0005-0000-0000-000001090000}"/>
    <cellStyle name="Normal 18 9" xfId="1933" xr:uid="{00000000-0005-0000-0000-000002090000}"/>
    <cellStyle name="Normal 18 9 2" xfId="21622" xr:uid="{00000000-0005-0000-0000-000003090000}"/>
    <cellStyle name="Normal 18 9 3" xfId="34863" xr:uid="{00000000-0005-0000-0000-000004090000}"/>
    <cellStyle name="Normal 19" xfId="1934" xr:uid="{00000000-0005-0000-0000-000005090000}"/>
    <cellStyle name="Normal 19 2" xfId="1935" xr:uid="{00000000-0005-0000-0000-000006090000}"/>
    <cellStyle name="Normal 2" xfId="102" xr:uid="{00000000-0005-0000-0000-000007090000}"/>
    <cellStyle name="Normal 2 10" xfId="41413" xr:uid="{00000000-0005-0000-0000-000008090000}"/>
    <cellStyle name="Normal 2 2" xfId="235" xr:uid="{00000000-0005-0000-0000-000009090000}"/>
    <cellStyle name="Normal 2 2 2" xfId="302" xr:uid="{00000000-0005-0000-0000-00000A090000}"/>
    <cellStyle name="Normal 2 3" xfId="236" xr:uid="{00000000-0005-0000-0000-00000B090000}"/>
    <cellStyle name="Normal 2 4" xfId="375" xr:uid="{00000000-0005-0000-0000-00000C090000}"/>
    <cellStyle name="Normal 2 5" xfId="376" xr:uid="{00000000-0005-0000-0000-00000D090000}"/>
    <cellStyle name="Normal 2 6" xfId="1936" xr:uid="{00000000-0005-0000-0000-00000E090000}"/>
    <cellStyle name="Normal 2 7" xfId="1937" xr:uid="{00000000-0005-0000-0000-00000F090000}"/>
    <cellStyle name="Normal 2 8" xfId="1938" xr:uid="{00000000-0005-0000-0000-000010090000}"/>
    <cellStyle name="Normal 2 9" xfId="14900" xr:uid="{00000000-0005-0000-0000-000011090000}"/>
    <cellStyle name="Normal 2_Streets of Buckhead boe (10-10-08)" xfId="1939" xr:uid="{00000000-0005-0000-0000-000012090000}"/>
    <cellStyle name="Normal 20" xfId="1940" xr:uid="{00000000-0005-0000-0000-000013090000}"/>
    <cellStyle name="Normal 20 2" xfId="1941" xr:uid="{00000000-0005-0000-0000-000014090000}"/>
    <cellStyle name="Normal 21" xfId="1942" xr:uid="{00000000-0005-0000-0000-000015090000}"/>
    <cellStyle name="Normal 21 2" xfId="1943" xr:uid="{00000000-0005-0000-0000-000016090000}"/>
    <cellStyle name="Normal 22" xfId="103" xr:uid="{00000000-0005-0000-0000-000017090000}"/>
    <cellStyle name="Normal 22 10" xfId="1944" xr:uid="{00000000-0005-0000-0000-000018090000}"/>
    <cellStyle name="Normal 22 10 2" xfId="1945" xr:uid="{00000000-0005-0000-0000-000019090000}"/>
    <cellStyle name="Normal 22 10 2 2" xfId="1946" xr:uid="{00000000-0005-0000-0000-00001A090000}"/>
    <cellStyle name="Normal 22 10 2 2 2" xfId="1947" xr:uid="{00000000-0005-0000-0000-00001B090000}"/>
    <cellStyle name="Normal 22 10 2 2 2 2" xfId="26952" xr:uid="{00000000-0005-0000-0000-00001C090000}"/>
    <cellStyle name="Normal 22 10 2 2 2 3" xfId="40193" xr:uid="{00000000-0005-0000-0000-00001D090000}"/>
    <cellStyle name="Normal 22 10 2 2 3" xfId="20197" xr:uid="{00000000-0005-0000-0000-00001E090000}"/>
    <cellStyle name="Normal 22 10 2 2 4" xfId="33438" xr:uid="{00000000-0005-0000-0000-00001F090000}"/>
    <cellStyle name="Normal 22 10 2 3" xfId="1948" xr:uid="{00000000-0005-0000-0000-000020090000}"/>
    <cellStyle name="Normal 22 10 2 3 2" xfId="23461" xr:uid="{00000000-0005-0000-0000-000021090000}"/>
    <cellStyle name="Normal 22 10 2 3 3" xfId="36702" xr:uid="{00000000-0005-0000-0000-000022090000}"/>
    <cellStyle name="Normal 22 10 2 4" xfId="16931" xr:uid="{00000000-0005-0000-0000-000023090000}"/>
    <cellStyle name="Normal 22 10 2 5" xfId="30172" xr:uid="{00000000-0005-0000-0000-000024090000}"/>
    <cellStyle name="Normal 22 10 3" xfId="1949" xr:uid="{00000000-0005-0000-0000-000025090000}"/>
    <cellStyle name="Normal 22 10 3 2" xfId="1950" xr:uid="{00000000-0005-0000-0000-000026090000}"/>
    <cellStyle name="Normal 22 10 3 2 2" xfId="1951" xr:uid="{00000000-0005-0000-0000-000027090000}"/>
    <cellStyle name="Normal 22 10 3 2 2 2" xfId="26147" xr:uid="{00000000-0005-0000-0000-000028090000}"/>
    <cellStyle name="Normal 22 10 3 2 2 3" xfId="39388" xr:uid="{00000000-0005-0000-0000-000029090000}"/>
    <cellStyle name="Normal 22 10 3 2 3" xfId="19392" xr:uid="{00000000-0005-0000-0000-00002A090000}"/>
    <cellStyle name="Normal 22 10 3 2 4" xfId="32633" xr:uid="{00000000-0005-0000-0000-00002B090000}"/>
    <cellStyle name="Normal 22 10 3 3" xfId="1952" xr:uid="{00000000-0005-0000-0000-00002C090000}"/>
    <cellStyle name="Normal 22 10 3 3 2" xfId="22656" xr:uid="{00000000-0005-0000-0000-00002D090000}"/>
    <cellStyle name="Normal 22 10 3 3 3" xfId="35897" xr:uid="{00000000-0005-0000-0000-00002E090000}"/>
    <cellStyle name="Normal 22 10 3 4" xfId="16126" xr:uid="{00000000-0005-0000-0000-00002F090000}"/>
    <cellStyle name="Normal 22 10 3 5" xfId="29367" xr:uid="{00000000-0005-0000-0000-000030090000}"/>
    <cellStyle name="Normal 22 10 4" xfId="1953" xr:uid="{00000000-0005-0000-0000-000031090000}"/>
    <cellStyle name="Normal 22 10 4 2" xfId="1954" xr:uid="{00000000-0005-0000-0000-000032090000}"/>
    <cellStyle name="Normal 22 10 4 2 2" xfId="1955" xr:uid="{00000000-0005-0000-0000-000033090000}"/>
    <cellStyle name="Normal 22 10 4 2 2 2" xfId="27799" xr:uid="{00000000-0005-0000-0000-000034090000}"/>
    <cellStyle name="Normal 22 10 4 2 2 3" xfId="41040" xr:uid="{00000000-0005-0000-0000-000035090000}"/>
    <cellStyle name="Normal 22 10 4 2 3" xfId="21046" xr:uid="{00000000-0005-0000-0000-000036090000}"/>
    <cellStyle name="Normal 22 10 4 2 4" xfId="34287" xr:uid="{00000000-0005-0000-0000-000037090000}"/>
    <cellStyle name="Normal 22 10 4 3" xfId="1956" xr:uid="{00000000-0005-0000-0000-000038090000}"/>
    <cellStyle name="Normal 22 10 4 3 2" xfId="24310" xr:uid="{00000000-0005-0000-0000-000039090000}"/>
    <cellStyle name="Normal 22 10 4 3 3" xfId="37551" xr:uid="{00000000-0005-0000-0000-00003A090000}"/>
    <cellStyle name="Normal 22 10 4 4" xfId="17780" xr:uid="{00000000-0005-0000-0000-00003B090000}"/>
    <cellStyle name="Normal 22 10 4 5" xfId="31021" xr:uid="{00000000-0005-0000-0000-00003C090000}"/>
    <cellStyle name="Normal 22 10 5" xfId="1957" xr:uid="{00000000-0005-0000-0000-00003D090000}"/>
    <cellStyle name="Normal 22 10 5 2" xfId="1958" xr:uid="{00000000-0005-0000-0000-00003E090000}"/>
    <cellStyle name="Normal 22 10 5 2 2" xfId="25163" xr:uid="{00000000-0005-0000-0000-00003F090000}"/>
    <cellStyle name="Normal 22 10 5 2 3" xfId="38404" xr:uid="{00000000-0005-0000-0000-000040090000}"/>
    <cellStyle name="Normal 22 10 5 3" xfId="18408" xr:uid="{00000000-0005-0000-0000-000041090000}"/>
    <cellStyle name="Normal 22 10 5 4" xfId="31649" xr:uid="{00000000-0005-0000-0000-000042090000}"/>
    <cellStyle name="Normal 22 10 6" xfId="1959" xr:uid="{00000000-0005-0000-0000-000043090000}"/>
    <cellStyle name="Normal 22 10 6 2" xfId="21672" xr:uid="{00000000-0005-0000-0000-000044090000}"/>
    <cellStyle name="Normal 22 10 6 3" xfId="34913" xr:uid="{00000000-0005-0000-0000-000045090000}"/>
    <cellStyle name="Normal 22 10 7" xfId="15142" xr:uid="{00000000-0005-0000-0000-000046090000}"/>
    <cellStyle name="Normal 22 10 8" xfId="28383" xr:uid="{00000000-0005-0000-0000-000047090000}"/>
    <cellStyle name="Normal 22 11" xfId="1960" xr:uid="{00000000-0005-0000-0000-000048090000}"/>
    <cellStyle name="Normal 22 11 2" xfId="1961" xr:uid="{00000000-0005-0000-0000-000049090000}"/>
    <cellStyle name="Normal 22 11 2 2" xfId="1962" xr:uid="{00000000-0005-0000-0000-00004A090000}"/>
    <cellStyle name="Normal 22 11 2 2 2" xfId="24823" xr:uid="{00000000-0005-0000-0000-00004B090000}"/>
    <cellStyle name="Normal 22 11 2 2 3" xfId="38064" xr:uid="{00000000-0005-0000-0000-00004C090000}"/>
    <cellStyle name="Normal 22 11 2 3" xfId="19169" xr:uid="{00000000-0005-0000-0000-00004D090000}"/>
    <cellStyle name="Normal 22 11 2 4" xfId="32410" xr:uid="{00000000-0005-0000-0000-00004E090000}"/>
    <cellStyle name="Normal 22 11 3" xfId="1963" xr:uid="{00000000-0005-0000-0000-00004F090000}"/>
    <cellStyle name="Normal 22 11 3 2" xfId="25924" xr:uid="{00000000-0005-0000-0000-000050090000}"/>
    <cellStyle name="Normal 22 11 3 3" xfId="39165" xr:uid="{00000000-0005-0000-0000-000051090000}"/>
    <cellStyle name="Normal 22 11 4" xfId="1964" xr:uid="{00000000-0005-0000-0000-000052090000}"/>
    <cellStyle name="Normal 22 11 4 2" xfId="22433" xr:uid="{00000000-0005-0000-0000-000053090000}"/>
    <cellStyle name="Normal 22 11 4 3" xfId="35674" xr:uid="{00000000-0005-0000-0000-000054090000}"/>
    <cellStyle name="Normal 22 11 5" xfId="15903" xr:uid="{00000000-0005-0000-0000-000055090000}"/>
    <cellStyle name="Normal 22 11 6" xfId="29144" xr:uid="{00000000-0005-0000-0000-000056090000}"/>
    <cellStyle name="Normal 22 12" xfId="1965" xr:uid="{00000000-0005-0000-0000-000057090000}"/>
    <cellStyle name="Normal 22 12 2" xfId="1966" xr:uid="{00000000-0005-0000-0000-000058090000}"/>
    <cellStyle name="Normal 22 12 2 2" xfId="1967" xr:uid="{00000000-0005-0000-0000-000059090000}"/>
    <cellStyle name="Normal 22 12 2 2 2" xfId="26596" xr:uid="{00000000-0005-0000-0000-00005A090000}"/>
    <cellStyle name="Normal 22 12 2 2 3" xfId="39837" xr:uid="{00000000-0005-0000-0000-00005B090000}"/>
    <cellStyle name="Normal 22 12 2 3" xfId="19841" xr:uid="{00000000-0005-0000-0000-00005C090000}"/>
    <cellStyle name="Normal 22 12 2 4" xfId="33082" xr:uid="{00000000-0005-0000-0000-00005D090000}"/>
    <cellStyle name="Normal 22 12 3" xfId="1968" xr:uid="{00000000-0005-0000-0000-00005E090000}"/>
    <cellStyle name="Normal 22 12 3 2" xfId="23105" xr:uid="{00000000-0005-0000-0000-00005F090000}"/>
    <cellStyle name="Normal 22 12 3 3" xfId="36346" xr:uid="{00000000-0005-0000-0000-000060090000}"/>
    <cellStyle name="Normal 22 12 4" xfId="16575" xr:uid="{00000000-0005-0000-0000-000061090000}"/>
    <cellStyle name="Normal 22 12 5" xfId="29816" xr:uid="{00000000-0005-0000-0000-000062090000}"/>
    <cellStyle name="Normal 22 13" xfId="1969" xr:uid="{00000000-0005-0000-0000-000063090000}"/>
    <cellStyle name="Normal 22 13 2" xfId="1970" xr:uid="{00000000-0005-0000-0000-000064090000}"/>
    <cellStyle name="Normal 22 13 2 2" xfId="1971" xr:uid="{00000000-0005-0000-0000-000065090000}"/>
    <cellStyle name="Normal 22 13 2 2 2" xfId="25566" xr:uid="{00000000-0005-0000-0000-000066090000}"/>
    <cellStyle name="Normal 22 13 2 2 3" xfId="38807" xr:uid="{00000000-0005-0000-0000-000067090000}"/>
    <cellStyle name="Normal 22 13 2 3" xfId="18811" xr:uid="{00000000-0005-0000-0000-000068090000}"/>
    <cellStyle name="Normal 22 13 2 4" xfId="32052" xr:uid="{00000000-0005-0000-0000-000069090000}"/>
    <cellStyle name="Normal 22 13 3" xfId="1972" xr:uid="{00000000-0005-0000-0000-00006A090000}"/>
    <cellStyle name="Normal 22 13 3 2" xfId="22075" xr:uid="{00000000-0005-0000-0000-00006B090000}"/>
    <cellStyle name="Normal 22 13 3 3" xfId="35316" xr:uid="{00000000-0005-0000-0000-00006C090000}"/>
    <cellStyle name="Normal 22 13 4" xfId="15545" xr:uid="{00000000-0005-0000-0000-00006D090000}"/>
    <cellStyle name="Normal 22 13 5" xfId="28786" xr:uid="{00000000-0005-0000-0000-00006E090000}"/>
    <cellStyle name="Normal 22 14" xfId="1973" xr:uid="{00000000-0005-0000-0000-00006F090000}"/>
    <cellStyle name="Normal 22 14 2" xfId="1974" xr:uid="{00000000-0005-0000-0000-000070090000}"/>
    <cellStyle name="Normal 22 14 2 2" xfId="1975" xr:uid="{00000000-0005-0000-0000-000071090000}"/>
    <cellStyle name="Normal 22 14 2 2 2" xfId="27399" xr:uid="{00000000-0005-0000-0000-000072090000}"/>
    <cellStyle name="Normal 22 14 2 2 3" xfId="40640" xr:uid="{00000000-0005-0000-0000-000073090000}"/>
    <cellStyle name="Normal 22 14 2 3" xfId="20644" xr:uid="{00000000-0005-0000-0000-000074090000}"/>
    <cellStyle name="Normal 22 14 2 4" xfId="33885" xr:uid="{00000000-0005-0000-0000-000075090000}"/>
    <cellStyle name="Normal 22 14 3" xfId="1976" xr:uid="{00000000-0005-0000-0000-000076090000}"/>
    <cellStyle name="Normal 22 14 3 2" xfId="23908" xr:uid="{00000000-0005-0000-0000-000077090000}"/>
    <cellStyle name="Normal 22 14 3 3" xfId="37149" xr:uid="{00000000-0005-0000-0000-000078090000}"/>
    <cellStyle name="Normal 22 14 4" xfId="17378" xr:uid="{00000000-0005-0000-0000-000079090000}"/>
    <cellStyle name="Normal 22 14 5" xfId="30619" xr:uid="{00000000-0005-0000-0000-00007A090000}"/>
    <cellStyle name="Normal 22 15" xfId="1977" xr:uid="{00000000-0005-0000-0000-00007B090000}"/>
    <cellStyle name="Normal 22 15 2" xfId="1978" xr:uid="{00000000-0005-0000-0000-00007C090000}"/>
    <cellStyle name="Normal 22 15 2 2" xfId="24940" xr:uid="{00000000-0005-0000-0000-00007D090000}"/>
    <cellStyle name="Normal 22 15 2 3" xfId="38181" xr:uid="{00000000-0005-0000-0000-00007E090000}"/>
    <cellStyle name="Normal 22 15 3" xfId="18185" xr:uid="{00000000-0005-0000-0000-00007F090000}"/>
    <cellStyle name="Normal 22 15 4" xfId="31426" xr:uid="{00000000-0005-0000-0000-000080090000}"/>
    <cellStyle name="Normal 22 16" xfId="1979" xr:uid="{00000000-0005-0000-0000-000081090000}"/>
    <cellStyle name="Normal 22 16 2" xfId="21449" xr:uid="{00000000-0005-0000-0000-000082090000}"/>
    <cellStyle name="Normal 22 16 3" xfId="34690" xr:uid="{00000000-0005-0000-0000-000083090000}"/>
    <cellStyle name="Normal 22 17" xfId="14919" xr:uid="{00000000-0005-0000-0000-000084090000}"/>
    <cellStyle name="Normal 22 18" xfId="28160" xr:uid="{00000000-0005-0000-0000-000085090000}"/>
    <cellStyle name="Normal 22 2" xfId="237" xr:uid="{00000000-0005-0000-0000-000086090000}"/>
    <cellStyle name="Normal 22 2 10" xfId="1980" xr:uid="{00000000-0005-0000-0000-000087090000}"/>
    <cellStyle name="Normal 22 2 10 2" xfId="1981" xr:uid="{00000000-0005-0000-0000-000088090000}"/>
    <cellStyle name="Normal 22 2 10 2 2" xfId="1982" xr:uid="{00000000-0005-0000-0000-000089090000}"/>
    <cellStyle name="Normal 22 2 10 2 2 2" xfId="26597" xr:uid="{00000000-0005-0000-0000-00008A090000}"/>
    <cellStyle name="Normal 22 2 10 2 2 3" xfId="39838" xr:uid="{00000000-0005-0000-0000-00008B090000}"/>
    <cellStyle name="Normal 22 2 10 2 3" xfId="19842" xr:uid="{00000000-0005-0000-0000-00008C090000}"/>
    <cellStyle name="Normal 22 2 10 2 4" xfId="33083" xr:uid="{00000000-0005-0000-0000-00008D090000}"/>
    <cellStyle name="Normal 22 2 10 3" xfId="1983" xr:uid="{00000000-0005-0000-0000-00008E090000}"/>
    <cellStyle name="Normal 22 2 10 3 2" xfId="23106" xr:uid="{00000000-0005-0000-0000-00008F090000}"/>
    <cellStyle name="Normal 22 2 10 3 3" xfId="36347" xr:uid="{00000000-0005-0000-0000-000090090000}"/>
    <cellStyle name="Normal 22 2 10 4" xfId="16576" xr:uid="{00000000-0005-0000-0000-000091090000}"/>
    <cellStyle name="Normal 22 2 10 5" xfId="29817" xr:uid="{00000000-0005-0000-0000-000092090000}"/>
    <cellStyle name="Normal 22 2 11" xfId="1984" xr:uid="{00000000-0005-0000-0000-000093090000}"/>
    <cellStyle name="Normal 22 2 11 2" xfId="1985" xr:uid="{00000000-0005-0000-0000-000094090000}"/>
    <cellStyle name="Normal 22 2 11 2 2" xfId="1986" xr:uid="{00000000-0005-0000-0000-000095090000}"/>
    <cellStyle name="Normal 22 2 11 2 2 2" xfId="25567" xr:uid="{00000000-0005-0000-0000-000096090000}"/>
    <cellStyle name="Normal 22 2 11 2 2 3" xfId="38808" xr:uid="{00000000-0005-0000-0000-000097090000}"/>
    <cellStyle name="Normal 22 2 11 2 3" xfId="18812" xr:uid="{00000000-0005-0000-0000-000098090000}"/>
    <cellStyle name="Normal 22 2 11 2 4" xfId="32053" xr:uid="{00000000-0005-0000-0000-000099090000}"/>
    <cellStyle name="Normal 22 2 11 3" xfId="1987" xr:uid="{00000000-0005-0000-0000-00009A090000}"/>
    <cellStyle name="Normal 22 2 11 3 2" xfId="22076" xr:uid="{00000000-0005-0000-0000-00009B090000}"/>
    <cellStyle name="Normal 22 2 11 3 3" xfId="35317" xr:uid="{00000000-0005-0000-0000-00009C090000}"/>
    <cellStyle name="Normal 22 2 11 4" xfId="15546" xr:uid="{00000000-0005-0000-0000-00009D090000}"/>
    <cellStyle name="Normal 22 2 11 5" xfId="28787" xr:uid="{00000000-0005-0000-0000-00009E090000}"/>
    <cellStyle name="Normal 22 2 12" xfId="1988" xr:uid="{00000000-0005-0000-0000-00009F090000}"/>
    <cellStyle name="Normal 22 2 12 2" xfId="1989" xr:uid="{00000000-0005-0000-0000-0000A0090000}"/>
    <cellStyle name="Normal 22 2 12 2 2" xfId="1990" xr:uid="{00000000-0005-0000-0000-0000A1090000}"/>
    <cellStyle name="Normal 22 2 12 2 2 2" xfId="27400" xr:uid="{00000000-0005-0000-0000-0000A2090000}"/>
    <cellStyle name="Normal 22 2 12 2 2 3" xfId="40641" xr:uid="{00000000-0005-0000-0000-0000A3090000}"/>
    <cellStyle name="Normal 22 2 12 2 3" xfId="20645" xr:uid="{00000000-0005-0000-0000-0000A4090000}"/>
    <cellStyle name="Normal 22 2 12 2 4" xfId="33886" xr:uid="{00000000-0005-0000-0000-0000A5090000}"/>
    <cellStyle name="Normal 22 2 12 3" xfId="1991" xr:uid="{00000000-0005-0000-0000-0000A6090000}"/>
    <cellStyle name="Normal 22 2 12 3 2" xfId="23909" xr:uid="{00000000-0005-0000-0000-0000A7090000}"/>
    <cellStyle name="Normal 22 2 12 3 3" xfId="37150" xr:uid="{00000000-0005-0000-0000-0000A8090000}"/>
    <cellStyle name="Normal 22 2 12 4" xfId="17379" xr:uid="{00000000-0005-0000-0000-0000A9090000}"/>
    <cellStyle name="Normal 22 2 12 5" xfId="30620" xr:uid="{00000000-0005-0000-0000-0000AA090000}"/>
    <cellStyle name="Normal 22 2 13" xfId="1992" xr:uid="{00000000-0005-0000-0000-0000AB090000}"/>
    <cellStyle name="Normal 22 2 13 2" xfId="1993" xr:uid="{00000000-0005-0000-0000-0000AC090000}"/>
    <cellStyle name="Normal 22 2 13 2 2" xfId="24941" xr:uid="{00000000-0005-0000-0000-0000AD090000}"/>
    <cellStyle name="Normal 22 2 13 2 3" xfId="38182" xr:uid="{00000000-0005-0000-0000-0000AE090000}"/>
    <cellStyle name="Normal 22 2 13 3" xfId="18186" xr:uid="{00000000-0005-0000-0000-0000AF090000}"/>
    <cellStyle name="Normal 22 2 13 4" xfId="31427" xr:uid="{00000000-0005-0000-0000-0000B0090000}"/>
    <cellStyle name="Normal 22 2 14" xfId="1994" xr:uid="{00000000-0005-0000-0000-0000B1090000}"/>
    <cellStyle name="Normal 22 2 14 2" xfId="21450" xr:uid="{00000000-0005-0000-0000-0000B2090000}"/>
    <cellStyle name="Normal 22 2 14 3" xfId="34691" xr:uid="{00000000-0005-0000-0000-0000B3090000}"/>
    <cellStyle name="Normal 22 2 15" xfId="14920" xr:uid="{00000000-0005-0000-0000-0000B4090000}"/>
    <cellStyle name="Normal 22 2 16" xfId="28161" xr:uid="{00000000-0005-0000-0000-0000B5090000}"/>
    <cellStyle name="Normal 22 2 2" xfId="278" xr:uid="{00000000-0005-0000-0000-0000B6090000}"/>
    <cellStyle name="Normal 22 2 2 10" xfId="1995" xr:uid="{00000000-0005-0000-0000-0000B7090000}"/>
    <cellStyle name="Normal 22 2 2 10 2" xfId="1996" xr:uid="{00000000-0005-0000-0000-0000B8090000}"/>
    <cellStyle name="Normal 22 2 2 10 2 2" xfId="1997" xr:uid="{00000000-0005-0000-0000-0000B9090000}"/>
    <cellStyle name="Normal 22 2 2 10 2 2 2" xfId="27401" xr:uid="{00000000-0005-0000-0000-0000BA090000}"/>
    <cellStyle name="Normal 22 2 2 10 2 2 3" xfId="40642" xr:uid="{00000000-0005-0000-0000-0000BB090000}"/>
    <cellStyle name="Normal 22 2 2 10 2 3" xfId="20646" xr:uid="{00000000-0005-0000-0000-0000BC090000}"/>
    <cellStyle name="Normal 22 2 2 10 2 4" xfId="33887" xr:uid="{00000000-0005-0000-0000-0000BD090000}"/>
    <cellStyle name="Normal 22 2 2 10 3" xfId="1998" xr:uid="{00000000-0005-0000-0000-0000BE090000}"/>
    <cellStyle name="Normal 22 2 2 10 3 2" xfId="23910" xr:uid="{00000000-0005-0000-0000-0000BF090000}"/>
    <cellStyle name="Normal 22 2 2 10 3 3" xfId="37151" xr:uid="{00000000-0005-0000-0000-0000C0090000}"/>
    <cellStyle name="Normal 22 2 2 10 4" xfId="17380" xr:uid="{00000000-0005-0000-0000-0000C1090000}"/>
    <cellStyle name="Normal 22 2 2 10 5" xfId="30621" xr:uid="{00000000-0005-0000-0000-0000C2090000}"/>
    <cellStyle name="Normal 22 2 2 11" xfId="1999" xr:uid="{00000000-0005-0000-0000-0000C3090000}"/>
    <cellStyle name="Normal 22 2 2 11 2" xfId="2000" xr:uid="{00000000-0005-0000-0000-0000C4090000}"/>
    <cellStyle name="Normal 22 2 2 11 2 2" xfId="24942" xr:uid="{00000000-0005-0000-0000-0000C5090000}"/>
    <cellStyle name="Normal 22 2 2 11 2 3" xfId="38183" xr:uid="{00000000-0005-0000-0000-0000C6090000}"/>
    <cellStyle name="Normal 22 2 2 11 3" xfId="18187" xr:uid="{00000000-0005-0000-0000-0000C7090000}"/>
    <cellStyle name="Normal 22 2 2 11 4" xfId="31428" xr:uid="{00000000-0005-0000-0000-0000C8090000}"/>
    <cellStyle name="Normal 22 2 2 12" xfId="2001" xr:uid="{00000000-0005-0000-0000-0000C9090000}"/>
    <cellStyle name="Normal 22 2 2 12 2" xfId="21451" xr:uid="{00000000-0005-0000-0000-0000CA090000}"/>
    <cellStyle name="Normal 22 2 2 12 3" xfId="34692" xr:uid="{00000000-0005-0000-0000-0000CB090000}"/>
    <cellStyle name="Normal 22 2 2 13" xfId="14921" xr:uid="{00000000-0005-0000-0000-0000CC090000}"/>
    <cellStyle name="Normal 22 2 2 14" xfId="28162" xr:uid="{00000000-0005-0000-0000-0000CD090000}"/>
    <cellStyle name="Normal 22 2 2 2" xfId="2002" xr:uid="{00000000-0005-0000-0000-0000CE090000}"/>
    <cellStyle name="Normal 22 2 2 2 10" xfId="2003" xr:uid="{00000000-0005-0000-0000-0000CF090000}"/>
    <cellStyle name="Normal 22 2 2 2 10 2" xfId="21536" xr:uid="{00000000-0005-0000-0000-0000D0090000}"/>
    <cellStyle name="Normal 22 2 2 2 10 3" xfId="34777" xr:uid="{00000000-0005-0000-0000-0000D1090000}"/>
    <cellStyle name="Normal 22 2 2 2 11" xfId="15006" xr:uid="{00000000-0005-0000-0000-0000D2090000}"/>
    <cellStyle name="Normal 22 2 2 2 12" xfId="28247" xr:uid="{00000000-0005-0000-0000-0000D3090000}"/>
    <cellStyle name="Normal 22 2 2 2 2" xfId="2004" xr:uid="{00000000-0005-0000-0000-0000D4090000}"/>
    <cellStyle name="Normal 22 2 2 2 2 10" xfId="15096" xr:uid="{00000000-0005-0000-0000-0000D5090000}"/>
    <cellStyle name="Normal 22 2 2 2 2 11" xfId="28337" xr:uid="{00000000-0005-0000-0000-0000D6090000}"/>
    <cellStyle name="Normal 22 2 2 2 2 2" xfId="2005" xr:uid="{00000000-0005-0000-0000-0000D7090000}"/>
    <cellStyle name="Normal 22 2 2 2 2 2 2" xfId="2006" xr:uid="{00000000-0005-0000-0000-0000D8090000}"/>
    <cellStyle name="Normal 22 2 2 2 2 2 2 2" xfId="2007" xr:uid="{00000000-0005-0000-0000-0000D9090000}"/>
    <cellStyle name="Normal 22 2 2 2 2 2 2 2 2" xfId="2008" xr:uid="{00000000-0005-0000-0000-0000DA090000}"/>
    <cellStyle name="Normal 22 2 2 2 2 2 2 2 2 2" xfId="2009" xr:uid="{00000000-0005-0000-0000-0000DB090000}"/>
    <cellStyle name="Normal 22 2 2 2 2 2 2 2 2 2 2" xfId="27353" xr:uid="{00000000-0005-0000-0000-0000DC090000}"/>
    <cellStyle name="Normal 22 2 2 2 2 2 2 2 2 2 3" xfId="40594" xr:uid="{00000000-0005-0000-0000-0000DD090000}"/>
    <cellStyle name="Normal 22 2 2 2 2 2 2 2 2 3" xfId="20598" xr:uid="{00000000-0005-0000-0000-0000DE090000}"/>
    <cellStyle name="Normal 22 2 2 2 2 2 2 2 2 4" xfId="33839" xr:uid="{00000000-0005-0000-0000-0000DF090000}"/>
    <cellStyle name="Normal 22 2 2 2 2 2 2 2 3" xfId="2010" xr:uid="{00000000-0005-0000-0000-0000E0090000}"/>
    <cellStyle name="Normal 22 2 2 2 2 2 2 2 3 2" xfId="23862" xr:uid="{00000000-0005-0000-0000-0000E1090000}"/>
    <cellStyle name="Normal 22 2 2 2 2 2 2 2 3 3" xfId="37103" xr:uid="{00000000-0005-0000-0000-0000E2090000}"/>
    <cellStyle name="Normal 22 2 2 2 2 2 2 2 4" xfId="17332" xr:uid="{00000000-0005-0000-0000-0000E3090000}"/>
    <cellStyle name="Normal 22 2 2 2 2 2 2 2 5" xfId="30573" xr:uid="{00000000-0005-0000-0000-0000E4090000}"/>
    <cellStyle name="Normal 22 2 2 2 2 2 2 3" xfId="2011" xr:uid="{00000000-0005-0000-0000-0000E5090000}"/>
    <cellStyle name="Normal 22 2 2 2 2 2 2 3 2" xfId="2012" xr:uid="{00000000-0005-0000-0000-0000E6090000}"/>
    <cellStyle name="Normal 22 2 2 2 2 2 2 3 2 2" xfId="21402" xr:uid="{00000000-0005-0000-0000-0000E7090000}"/>
    <cellStyle name="Normal 22 2 2 2 2 2 2 3 2 3" xfId="34643" xr:uid="{00000000-0005-0000-0000-0000E8090000}"/>
    <cellStyle name="Normal 22 2 2 2 2 2 2 3 3" xfId="2013" xr:uid="{00000000-0005-0000-0000-0000E9090000}"/>
    <cellStyle name="Normal 22 2 2 2 2 2 2 3 3 2" xfId="24666" xr:uid="{00000000-0005-0000-0000-0000EA090000}"/>
    <cellStyle name="Normal 22 2 2 2 2 2 2 3 3 3" xfId="37907" xr:uid="{00000000-0005-0000-0000-0000EB090000}"/>
    <cellStyle name="Normal 22 2 2 2 2 2 2 3 4" xfId="18136" xr:uid="{00000000-0005-0000-0000-0000EC090000}"/>
    <cellStyle name="Normal 22 2 2 2 2 2 2 3 5" xfId="31377" xr:uid="{00000000-0005-0000-0000-0000ED090000}"/>
    <cellStyle name="Normal 22 2 2 2 2 2 2 4" xfId="2014" xr:uid="{00000000-0005-0000-0000-0000EE090000}"/>
    <cellStyle name="Normal 22 2 2 2 2 2 2 4 2" xfId="2015" xr:uid="{00000000-0005-0000-0000-0000EF090000}"/>
    <cellStyle name="Normal 22 2 2 2 2 2 2 4 2 2" xfId="26549" xr:uid="{00000000-0005-0000-0000-0000F0090000}"/>
    <cellStyle name="Normal 22 2 2 2 2 2 2 4 2 3" xfId="39790" xr:uid="{00000000-0005-0000-0000-0000F1090000}"/>
    <cellStyle name="Normal 22 2 2 2 2 2 2 4 3" xfId="19794" xr:uid="{00000000-0005-0000-0000-0000F2090000}"/>
    <cellStyle name="Normal 22 2 2 2 2 2 2 4 4" xfId="33035" xr:uid="{00000000-0005-0000-0000-0000F3090000}"/>
    <cellStyle name="Normal 22 2 2 2 2 2 2 5" xfId="2016" xr:uid="{00000000-0005-0000-0000-0000F4090000}"/>
    <cellStyle name="Normal 22 2 2 2 2 2 2 5 2" xfId="23058" xr:uid="{00000000-0005-0000-0000-0000F5090000}"/>
    <cellStyle name="Normal 22 2 2 2 2 2 2 5 3" xfId="36299" xr:uid="{00000000-0005-0000-0000-0000F6090000}"/>
    <cellStyle name="Normal 22 2 2 2 2 2 2 6" xfId="16528" xr:uid="{00000000-0005-0000-0000-0000F7090000}"/>
    <cellStyle name="Normal 22 2 2 2 2 2 2 7" xfId="29769" xr:uid="{00000000-0005-0000-0000-0000F8090000}"/>
    <cellStyle name="Normal 22 2 2 2 2 2 3" xfId="2017" xr:uid="{00000000-0005-0000-0000-0000F9090000}"/>
    <cellStyle name="Normal 22 2 2 2 2 2 3 2" xfId="2018" xr:uid="{00000000-0005-0000-0000-0000FA090000}"/>
    <cellStyle name="Normal 22 2 2 2 2 2 3 2 2" xfId="2019" xr:uid="{00000000-0005-0000-0000-0000FB090000}"/>
    <cellStyle name="Normal 22 2 2 2 2 2 3 2 2 2" xfId="27307" xr:uid="{00000000-0005-0000-0000-0000FC090000}"/>
    <cellStyle name="Normal 22 2 2 2 2 2 3 2 2 3" xfId="40548" xr:uid="{00000000-0005-0000-0000-0000FD090000}"/>
    <cellStyle name="Normal 22 2 2 2 2 2 3 2 3" xfId="20552" xr:uid="{00000000-0005-0000-0000-0000FE090000}"/>
    <cellStyle name="Normal 22 2 2 2 2 2 3 2 4" xfId="33793" xr:uid="{00000000-0005-0000-0000-0000FF090000}"/>
    <cellStyle name="Normal 22 2 2 2 2 2 3 3" xfId="2020" xr:uid="{00000000-0005-0000-0000-0000000A0000}"/>
    <cellStyle name="Normal 22 2 2 2 2 2 3 3 2" xfId="23816" xr:uid="{00000000-0005-0000-0000-0000010A0000}"/>
    <cellStyle name="Normal 22 2 2 2 2 2 3 3 3" xfId="37057" xr:uid="{00000000-0005-0000-0000-0000020A0000}"/>
    <cellStyle name="Normal 22 2 2 2 2 2 3 4" xfId="17286" xr:uid="{00000000-0005-0000-0000-0000030A0000}"/>
    <cellStyle name="Normal 22 2 2 2 2 2 3 5" xfId="30527" xr:uid="{00000000-0005-0000-0000-0000040A0000}"/>
    <cellStyle name="Normal 22 2 2 2 2 2 4" xfId="2021" xr:uid="{00000000-0005-0000-0000-0000050A0000}"/>
    <cellStyle name="Normal 22 2 2 2 2 2 4 2" xfId="2022" xr:uid="{00000000-0005-0000-0000-0000060A0000}"/>
    <cellStyle name="Normal 22 2 2 2 2 2 4 2 2" xfId="2023" xr:uid="{00000000-0005-0000-0000-0000070A0000}"/>
    <cellStyle name="Normal 22 2 2 2 2 2 4 2 2 2" xfId="26503" xr:uid="{00000000-0005-0000-0000-0000080A0000}"/>
    <cellStyle name="Normal 22 2 2 2 2 2 4 2 2 3" xfId="39744" xr:uid="{00000000-0005-0000-0000-0000090A0000}"/>
    <cellStyle name="Normal 22 2 2 2 2 2 4 2 3" xfId="19748" xr:uid="{00000000-0005-0000-0000-00000A0A0000}"/>
    <cellStyle name="Normal 22 2 2 2 2 2 4 2 4" xfId="32989" xr:uid="{00000000-0005-0000-0000-00000B0A0000}"/>
    <cellStyle name="Normal 22 2 2 2 2 2 4 3" xfId="2024" xr:uid="{00000000-0005-0000-0000-00000C0A0000}"/>
    <cellStyle name="Normal 22 2 2 2 2 2 4 3 2" xfId="23012" xr:uid="{00000000-0005-0000-0000-00000D0A0000}"/>
    <cellStyle name="Normal 22 2 2 2 2 2 4 3 3" xfId="36253" xr:uid="{00000000-0005-0000-0000-00000E0A0000}"/>
    <cellStyle name="Normal 22 2 2 2 2 2 4 4" xfId="16482" xr:uid="{00000000-0005-0000-0000-00000F0A0000}"/>
    <cellStyle name="Normal 22 2 2 2 2 2 4 5" xfId="29723" xr:uid="{00000000-0005-0000-0000-0000100A0000}"/>
    <cellStyle name="Normal 22 2 2 2 2 2 5" xfId="2025" xr:uid="{00000000-0005-0000-0000-0000110A0000}"/>
    <cellStyle name="Normal 22 2 2 2 2 2 5 2" xfId="2026" xr:uid="{00000000-0005-0000-0000-0000120A0000}"/>
    <cellStyle name="Normal 22 2 2 2 2 2 5 2 2" xfId="2027" xr:uid="{00000000-0005-0000-0000-0000130A0000}"/>
    <cellStyle name="Normal 22 2 2 2 2 2 5 2 2 2" xfId="27753" xr:uid="{00000000-0005-0000-0000-0000140A0000}"/>
    <cellStyle name="Normal 22 2 2 2 2 2 5 2 2 3" xfId="40994" xr:uid="{00000000-0005-0000-0000-0000150A0000}"/>
    <cellStyle name="Normal 22 2 2 2 2 2 5 2 3" xfId="21000" xr:uid="{00000000-0005-0000-0000-0000160A0000}"/>
    <cellStyle name="Normal 22 2 2 2 2 2 5 2 4" xfId="34241" xr:uid="{00000000-0005-0000-0000-0000170A0000}"/>
    <cellStyle name="Normal 22 2 2 2 2 2 5 3" xfId="2028" xr:uid="{00000000-0005-0000-0000-0000180A0000}"/>
    <cellStyle name="Normal 22 2 2 2 2 2 5 3 2" xfId="24264" xr:uid="{00000000-0005-0000-0000-0000190A0000}"/>
    <cellStyle name="Normal 22 2 2 2 2 2 5 3 3" xfId="37505" xr:uid="{00000000-0005-0000-0000-00001A0A0000}"/>
    <cellStyle name="Normal 22 2 2 2 2 2 5 4" xfId="17734" xr:uid="{00000000-0005-0000-0000-00001B0A0000}"/>
    <cellStyle name="Normal 22 2 2 2 2 2 5 5" xfId="30975" xr:uid="{00000000-0005-0000-0000-00001C0A0000}"/>
    <cellStyle name="Normal 22 2 2 2 2 2 6" xfId="2029" xr:uid="{00000000-0005-0000-0000-00001D0A0000}"/>
    <cellStyle name="Normal 22 2 2 2 2 2 6 2" xfId="2030" xr:uid="{00000000-0005-0000-0000-00001E0A0000}"/>
    <cellStyle name="Normal 22 2 2 2 2 2 6 2 2" xfId="25519" xr:uid="{00000000-0005-0000-0000-00001F0A0000}"/>
    <cellStyle name="Normal 22 2 2 2 2 2 6 2 3" xfId="38760" xr:uid="{00000000-0005-0000-0000-0000200A0000}"/>
    <cellStyle name="Normal 22 2 2 2 2 2 6 3" xfId="18764" xr:uid="{00000000-0005-0000-0000-0000210A0000}"/>
    <cellStyle name="Normal 22 2 2 2 2 2 6 4" xfId="32005" xr:uid="{00000000-0005-0000-0000-0000220A0000}"/>
    <cellStyle name="Normal 22 2 2 2 2 2 7" xfId="2031" xr:uid="{00000000-0005-0000-0000-0000230A0000}"/>
    <cellStyle name="Normal 22 2 2 2 2 2 7 2" xfId="22028" xr:uid="{00000000-0005-0000-0000-0000240A0000}"/>
    <cellStyle name="Normal 22 2 2 2 2 2 7 3" xfId="35269" xr:uid="{00000000-0005-0000-0000-0000250A0000}"/>
    <cellStyle name="Normal 22 2 2 2 2 2 8" xfId="15498" xr:uid="{00000000-0005-0000-0000-0000260A0000}"/>
    <cellStyle name="Normal 22 2 2 2 2 2 9" xfId="28739" xr:uid="{00000000-0005-0000-0000-0000270A0000}"/>
    <cellStyle name="Normal 22 2 2 2 2 3" xfId="2032" xr:uid="{00000000-0005-0000-0000-0000280A0000}"/>
    <cellStyle name="Normal 22 2 2 2 2 3 2" xfId="2033" xr:uid="{00000000-0005-0000-0000-0000290A0000}"/>
    <cellStyle name="Normal 22 2 2 2 2 3 2 2" xfId="2034" xr:uid="{00000000-0005-0000-0000-00002A0A0000}"/>
    <cellStyle name="Normal 22 2 2 2 2 3 2 2 2" xfId="2035" xr:uid="{00000000-0005-0000-0000-00002B0A0000}"/>
    <cellStyle name="Normal 22 2 2 2 2 3 2 2 2 2" xfId="27084" xr:uid="{00000000-0005-0000-0000-00002C0A0000}"/>
    <cellStyle name="Normal 22 2 2 2 2 3 2 2 2 3" xfId="40325" xr:uid="{00000000-0005-0000-0000-00002D0A0000}"/>
    <cellStyle name="Normal 22 2 2 2 2 3 2 2 3" xfId="20329" xr:uid="{00000000-0005-0000-0000-00002E0A0000}"/>
    <cellStyle name="Normal 22 2 2 2 2 3 2 2 4" xfId="33570" xr:uid="{00000000-0005-0000-0000-00002F0A0000}"/>
    <cellStyle name="Normal 22 2 2 2 2 3 2 3" xfId="2036" xr:uid="{00000000-0005-0000-0000-0000300A0000}"/>
    <cellStyle name="Normal 22 2 2 2 2 3 2 3 2" xfId="23593" xr:uid="{00000000-0005-0000-0000-0000310A0000}"/>
    <cellStyle name="Normal 22 2 2 2 2 3 2 3 3" xfId="36834" xr:uid="{00000000-0005-0000-0000-0000320A0000}"/>
    <cellStyle name="Normal 22 2 2 2 2 3 2 4" xfId="17063" xr:uid="{00000000-0005-0000-0000-0000330A0000}"/>
    <cellStyle name="Normal 22 2 2 2 2 3 2 5" xfId="30304" xr:uid="{00000000-0005-0000-0000-0000340A0000}"/>
    <cellStyle name="Normal 22 2 2 2 2 3 3" xfId="2037" xr:uid="{00000000-0005-0000-0000-0000350A0000}"/>
    <cellStyle name="Normal 22 2 2 2 2 3 3 2" xfId="2038" xr:uid="{00000000-0005-0000-0000-0000360A0000}"/>
    <cellStyle name="Normal 22 2 2 2 2 3 3 2 2" xfId="2039" xr:uid="{00000000-0005-0000-0000-0000370A0000}"/>
    <cellStyle name="Normal 22 2 2 2 2 3 3 2 2 2" xfId="26279" xr:uid="{00000000-0005-0000-0000-0000380A0000}"/>
    <cellStyle name="Normal 22 2 2 2 2 3 3 2 2 3" xfId="39520" xr:uid="{00000000-0005-0000-0000-0000390A0000}"/>
    <cellStyle name="Normal 22 2 2 2 2 3 3 2 3" xfId="19524" xr:uid="{00000000-0005-0000-0000-00003A0A0000}"/>
    <cellStyle name="Normal 22 2 2 2 2 3 3 2 4" xfId="32765" xr:uid="{00000000-0005-0000-0000-00003B0A0000}"/>
    <cellStyle name="Normal 22 2 2 2 2 3 3 3" xfId="2040" xr:uid="{00000000-0005-0000-0000-00003C0A0000}"/>
    <cellStyle name="Normal 22 2 2 2 2 3 3 3 2" xfId="22788" xr:uid="{00000000-0005-0000-0000-00003D0A0000}"/>
    <cellStyle name="Normal 22 2 2 2 2 3 3 3 3" xfId="36029" xr:uid="{00000000-0005-0000-0000-00003E0A0000}"/>
    <cellStyle name="Normal 22 2 2 2 2 3 3 4" xfId="16258" xr:uid="{00000000-0005-0000-0000-00003F0A0000}"/>
    <cellStyle name="Normal 22 2 2 2 2 3 3 5" xfId="29499" xr:uid="{00000000-0005-0000-0000-0000400A0000}"/>
    <cellStyle name="Normal 22 2 2 2 2 3 4" xfId="2041" xr:uid="{00000000-0005-0000-0000-0000410A0000}"/>
    <cellStyle name="Normal 22 2 2 2 2 3 4 2" xfId="2042" xr:uid="{00000000-0005-0000-0000-0000420A0000}"/>
    <cellStyle name="Normal 22 2 2 2 2 3 4 2 2" xfId="2043" xr:uid="{00000000-0005-0000-0000-0000430A0000}"/>
    <cellStyle name="Normal 22 2 2 2 2 3 4 2 2 2" xfId="27931" xr:uid="{00000000-0005-0000-0000-0000440A0000}"/>
    <cellStyle name="Normal 22 2 2 2 2 3 4 2 2 3" xfId="41172" xr:uid="{00000000-0005-0000-0000-0000450A0000}"/>
    <cellStyle name="Normal 22 2 2 2 2 3 4 2 3" xfId="21178" xr:uid="{00000000-0005-0000-0000-0000460A0000}"/>
    <cellStyle name="Normal 22 2 2 2 2 3 4 2 4" xfId="34419" xr:uid="{00000000-0005-0000-0000-0000470A0000}"/>
    <cellStyle name="Normal 22 2 2 2 2 3 4 3" xfId="2044" xr:uid="{00000000-0005-0000-0000-0000480A0000}"/>
    <cellStyle name="Normal 22 2 2 2 2 3 4 3 2" xfId="24442" xr:uid="{00000000-0005-0000-0000-0000490A0000}"/>
    <cellStyle name="Normal 22 2 2 2 2 3 4 3 3" xfId="37683" xr:uid="{00000000-0005-0000-0000-00004A0A0000}"/>
    <cellStyle name="Normal 22 2 2 2 2 3 4 4" xfId="17912" xr:uid="{00000000-0005-0000-0000-00004B0A0000}"/>
    <cellStyle name="Normal 22 2 2 2 2 3 4 5" xfId="31153" xr:uid="{00000000-0005-0000-0000-00004C0A0000}"/>
    <cellStyle name="Normal 22 2 2 2 2 3 5" xfId="2045" xr:uid="{00000000-0005-0000-0000-00004D0A0000}"/>
    <cellStyle name="Normal 22 2 2 2 2 3 5 2" xfId="2046" xr:uid="{00000000-0005-0000-0000-00004E0A0000}"/>
    <cellStyle name="Normal 22 2 2 2 2 3 5 2 2" xfId="25295" xr:uid="{00000000-0005-0000-0000-00004F0A0000}"/>
    <cellStyle name="Normal 22 2 2 2 2 3 5 2 3" xfId="38536" xr:uid="{00000000-0005-0000-0000-0000500A0000}"/>
    <cellStyle name="Normal 22 2 2 2 2 3 5 3" xfId="18540" xr:uid="{00000000-0005-0000-0000-0000510A0000}"/>
    <cellStyle name="Normal 22 2 2 2 2 3 5 4" xfId="31781" xr:uid="{00000000-0005-0000-0000-0000520A0000}"/>
    <cellStyle name="Normal 22 2 2 2 2 3 6" xfId="2047" xr:uid="{00000000-0005-0000-0000-0000530A0000}"/>
    <cellStyle name="Normal 22 2 2 2 2 3 6 2" xfId="21804" xr:uid="{00000000-0005-0000-0000-0000540A0000}"/>
    <cellStyle name="Normal 22 2 2 2 2 3 6 3" xfId="35045" xr:uid="{00000000-0005-0000-0000-0000550A0000}"/>
    <cellStyle name="Normal 22 2 2 2 2 3 7" xfId="15274" xr:uid="{00000000-0005-0000-0000-0000560A0000}"/>
    <cellStyle name="Normal 22 2 2 2 2 3 8" xfId="28515" xr:uid="{00000000-0005-0000-0000-0000570A0000}"/>
    <cellStyle name="Normal 22 2 2 2 2 4" xfId="2048" xr:uid="{00000000-0005-0000-0000-0000580A0000}"/>
    <cellStyle name="Normal 22 2 2 2 2 4 2" xfId="2049" xr:uid="{00000000-0005-0000-0000-0000590A0000}"/>
    <cellStyle name="Normal 22 2 2 2 2 4 2 2" xfId="2050" xr:uid="{00000000-0005-0000-0000-00005A0A0000}"/>
    <cellStyle name="Normal 22 2 2 2 2 4 2 2 2" xfId="24842" xr:uid="{00000000-0005-0000-0000-00005B0A0000}"/>
    <cellStyle name="Normal 22 2 2 2 2 4 2 2 3" xfId="38083" xr:uid="{00000000-0005-0000-0000-00005C0A0000}"/>
    <cellStyle name="Normal 22 2 2 2 2 4 2 3" xfId="19346" xr:uid="{00000000-0005-0000-0000-00005D0A0000}"/>
    <cellStyle name="Normal 22 2 2 2 2 4 2 4" xfId="32587" xr:uid="{00000000-0005-0000-0000-00005E0A0000}"/>
    <cellStyle name="Normal 22 2 2 2 2 4 3" xfId="2051" xr:uid="{00000000-0005-0000-0000-00005F0A0000}"/>
    <cellStyle name="Normal 22 2 2 2 2 4 3 2" xfId="26101" xr:uid="{00000000-0005-0000-0000-0000600A0000}"/>
    <cellStyle name="Normal 22 2 2 2 2 4 3 3" xfId="39342" xr:uid="{00000000-0005-0000-0000-0000610A0000}"/>
    <cellStyle name="Normal 22 2 2 2 2 4 4" xfId="2052" xr:uid="{00000000-0005-0000-0000-0000620A0000}"/>
    <cellStyle name="Normal 22 2 2 2 2 4 4 2" xfId="22610" xr:uid="{00000000-0005-0000-0000-0000630A0000}"/>
    <cellStyle name="Normal 22 2 2 2 2 4 4 3" xfId="35851" xr:uid="{00000000-0005-0000-0000-0000640A0000}"/>
    <cellStyle name="Normal 22 2 2 2 2 4 5" xfId="16080" xr:uid="{00000000-0005-0000-0000-0000650A0000}"/>
    <cellStyle name="Normal 22 2 2 2 2 4 6" xfId="29321" xr:uid="{00000000-0005-0000-0000-0000660A0000}"/>
    <cellStyle name="Normal 22 2 2 2 2 5" xfId="2053" xr:uid="{00000000-0005-0000-0000-0000670A0000}"/>
    <cellStyle name="Normal 22 2 2 2 2 5 2" xfId="2054" xr:uid="{00000000-0005-0000-0000-0000680A0000}"/>
    <cellStyle name="Normal 22 2 2 2 2 5 2 2" xfId="2055" xr:uid="{00000000-0005-0000-0000-0000690A0000}"/>
    <cellStyle name="Normal 22 2 2 2 2 5 2 2 2" xfId="26861" xr:uid="{00000000-0005-0000-0000-00006A0A0000}"/>
    <cellStyle name="Normal 22 2 2 2 2 5 2 2 3" xfId="40102" xr:uid="{00000000-0005-0000-0000-00006B0A0000}"/>
    <cellStyle name="Normal 22 2 2 2 2 5 2 3" xfId="20106" xr:uid="{00000000-0005-0000-0000-00006C0A0000}"/>
    <cellStyle name="Normal 22 2 2 2 2 5 2 4" xfId="33347" xr:uid="{00000000-0005-0000-0000-00006D0A0000}"/>
    <cellStyle name="Normal 22 2 2 2 2 5 3" xfId="2056" xr:uid="{00000000-0005-0000-0000-00006E0A0000}"/>
    <cellStyle name="Normal 22 2 2 2 2 5 3 2" xfId="23370" xr:uid="{00000000-0005-0000-0000-00006F0A0000}"/>
    <cellStyle name="Normal 22 2 2 2 2 5 3 3" xfId="36611" xr:uid="{00000000-0005-0000-0000-0000700A0000}"/>
    <cellStyle name="Normal 22 2 2 2 2 5 4" xfId="16840" xr:uid="{00000000-0005-0000-0000-0000710A0000}"/>
    <cellStyle name="Normal 22 2 2 2 2 5 5" xfId="30081" xr:uid="{00000000-0005-0000-0000-0000720A0000}"/>
    <cellStyle name="Normal 22 2 2 2 2 6" xfId="2057" xr:uid="{00000000-0005-0000-0000-0000730A0000}"/>
    <cellStyle name="Normal 22 2 2 2 2 6 2" xfId="2058" xr:uid="{00000000-0005-0000-0000-0000740A0000}"/>
    <cellStyle name="Normal 22 2 2 2 2 6 2 2" xfId="2059" xr:uid="{00000000-0005-0000-0000-0000750A0000}"/>
    <cellStyle name="Normal 22 2 2 2 2 6 2 2 2" xfId="25832" xr:uid="{00000000-0005-0000-0000-0000760A0000}"/>
    <cellStyle name="Normal 22 2 2 2 2 6 2 2 3" xfId="39073" xr:uid="{00000000-0005-0000-0000-0000770A0000}"/>
    <cellStyle name="Normal 22 2 2 2 2 6 2 3" xfId="19077" xr:uid="{00000000-0005-0000-0000-0000780A0000}"/>
    <cellStyle name="Normal 22 2 2 2 2 6 2 4" xfId="32318" xr:uid="{00000000-0005-0000-0000-0000790A0000}"/>
    <cellStyle name="Normal 22 2 2 2 2 6 3" xfId="2060" xr:uid="{00000000-0005-0000-0000-00007A0A0000}"/>
    <cellStyle name="Normal 22 2 2 2 2 6 3 2" xfId="22341" xr:uid="{00000000-0005-0000-0000-00007B0A0000}"/>
    <cellStyle name="Normal 22 2 2 2 2 6 3 3" xfId="35582" xr:uid="{00000000-0005-0000-0000-00007C0A0000}"/>
    <cellStyle name="Normal 22 2 2 2 2 6 4" xfId="15811" xr:uid="{00000000-0005-0000-0000-00007D0A0000}"/>
    <cellStyle name="Normal 22 2 2 2 2 6 5" xfId="29052" xr:uid="{00000000-0005-0000-0000-00007E0A0000}"/>
    <cellStyle name="Normal 22 2 2 2 2 7" xfId="2061" xr:uid="{00000000-0005-0000-0000-00007F0A0000}"/>
    <cellStyle name="Normal 22 2 2 2 2 7 2" xfId="2062" xr:uid="{00000000-0005-0000-0000-0000800A0000}"/>
    <cellStyle name="Normal 22 2 2 2 2 7 2 2" xfId="2063" xr:uid="{00000000-0005-0000-0000-0000810A0000}"/>
    <cellStyle name="Normal 22 2 2 2 2 7 2 2 2" xfId="27531" xr:uid="{00000000-0005-0000-0000-0000820A0000}"/>
    <cellStyle name="Normal 22 2 2 2 2 7 2 2 3" xfId="40772" xr:uid="{00000000-0005-0000-0000-0000830A0000}"/>
    <cellStyle name="Normal 22 2 2 2 2 7 2 3" xfId="20776" xr:uid="{00000000-0005-0000-0000-0000840A0000}"/>
    <cellStyle name="Normal 22 2 2 2 2 7 2 4" xfId="34017" xr:uid="{00000000-0005-0000-0000-0000850A0000}"/>
    <cellStyle name="Normal 22 2 2 2 2 7 3" xfId="2064" xr:uid="{00000000-0005-0000-0000-0000860A0000}"/>
    <cellStyle name="Normal 22 2 2 2 2 7 3 2" xfId="24040" xr:uid="{00000000-0005-0000-0000-0000870A0000}"/>
    <cellStyle name="Normal 22 2 2 2 2 7 3 3" xfId="37281" xr:uid="{00000000-0005-0000-0000-0000880A0000}"/>
    <cellStyle name="Normal 22 2 2 2 2 7 4" xfId="17510" xr:uid="{00000000-0005-0000-0000-0000890A0000}"/>
    <cellStyle name="Normal 22 2 2 2 2 7 5" xfId="30751" xr:uid="{00000000-0005-0000-0000-00008A0A0000}"/>
    <cellStyle name="Normal 22 2 2 2 2 8" xfId="2065" xr:uid="{00000000-0005-0000-0000-00008B0A0000}"/>
    <cellStyle name="Normal 22 2 2 2 2 8 2" xfId="2066" xr:uid="{00000000-0005-0000-0000-00008C0A0000}"/>
    <cellStyle name="Normal 22 2 2 2 2 8 2 2" xfId="25117" xr:uid="{00000000-0005-0000-0000-00008D0A0000}"/>
    <cellStyle name="Normal 22 2 2 2 2 8 2 3" xfId="38358" xr:uid="{00000000-0005-0000-0000-00008E0A0000}"/>
    <cellStyle name="Normal 22 2 2 2 2 8 3" xfId="18362" xr:uid="{00000000-0005-0000-0000-00008F0A0000}"/>
    <cellStyle name="Normal 22 2 2 2 2 8 4" xfId="31603" xr:uid="{00000000-0005-0000-0000-0000900A0000}"/>
    <cellStyle name="Normal 22 2 2 2 2 9" xfId="2067" xr:uid="{00000000-0005-0000-0000-0000910A0000}"/>
    <cellStyle name="Normal 22 2 2 2 2 9 2" xfId="21626" xr:uid="{00000000-0005-0000-0000-0000920A0000}"/>
    <cellStyle name="Normal 22 2 2 2 2 9 3" xfId="34867" xr:uid="{00000000-0005-0000-0000-0000930A0000}"/>
    <cellStyle name="Normal 22 2 2 2 3" xfId="2068" xr:uid="{00000000-0005-0000-0000-0000940A0000}"/>
    <cellStyle name="Normal 22 2 2 2 3 2" xfId="2069" xr:uid="{00000000-0005-0000-0000-0000950A0000}"/>
    <cellStyle name="Normal 22 2 2 2 3 2 2" xfId="2070" xr:uid="{00000000-0005-0000-0000-0000960A0000}"/>
    <cellStyle name="Normal 22 2 2 2 3 2 2 2" xfId="2071" xr:uid="{00000000-0005-0000-0000-0000970A0000}"/>
    <cellStyle name="Normal 22 2 2 2 3 2 2 2 2" xfId="2072" xr:uid="{00000000-0005-0000-0000-0000980A0000}"/>
    <cellStyle name="Normal 22 2 2 2 3 2 2 2 2 2" xfId="27217" xr:uid="{00000000-0005-0000-0000-0000990A0000}"/>
    <cellStyle name="Normal 22 2 2 2 3 2 2 2 2 3" xfId="40458" xr:uid="{00000000-0005-0000-0000-00009A0A0000}"/>
    <cellStyle name="Normal 22 2 2 2 3 2 2 2 3" xfId="20462" xr:uid="{00000000-0005-0000-0000-00009B0A0000}"/>
    <cellStyle name="Normal 22 2 2 2 3 2 2 2 4" xfId="33703" xr:uid="{00000000-0005-0000-0000-00009C0A0000}"/>
    <cellStyle name="Normal 22 2 2 2 3 2 2 3" xfId="2073" xr:uid="{00000000-0005-0000-0000-00009D0A0000}"/>
    <cellStyle name="Normal 22 2 2 2 3 2 2 3 2" xfId="23726" xr:uid="{00000000-0005-0000-0000-00009E0A0000}"/>
    <cellStyle name="Normal 22 2 2 2 3 2 2 3 3" xfId="36967" xr:uid="{00000000-0005-0000-0000-00009F0A0000}"/>
    <cellStyle name="Normal 22 2 2 2 3 2 2 4" xfId="17196" xr:uid="{00000000-0005-0000-0000-0000A00A0000}"/>
    <cellStyle name="Normal 22 2 2 2 3 2 2 5" xfId="30437" xr:uid="{00000000-0005-0000-0000-0000A10A0000}"/>
    <cellStyle name="Normal 22 2 2 2 3 2 3" xfId="2074" xr:uid="{00000000-0005-0000-0000-0000A20A0000}"/>
    <cellStyle name="Normal 22 2 2 2 3 2 3 2" xfId="2075" xr:uid="{00000000-0005-0000-0000-0000A30A0000}"/>
    <cellStyle name="Normal 22 2 2 2 3 2 3 2 2" xfId="2076" xr:uid="{00000000-0005-0000-0000-0000A40A0000}"/>
    <cellStyle name="Normal 22 2 2 2 3 2 3 2 2 2" xfId="28065" xr:uid="{00000000-0005-0000-0000-0000A50A0000}"/>
    <cellStyle name="Normal 22 2 2 2 3 2 3 2 2 3" xfId="41306" xr:uid="{00000000-0005-0000-0000-0000A60A0000}"/>
    <cellStyle name="Normal 22 2 2 2 3 2 3 2 3" xfId="21312" xr:uid="{00000000-0005-0000-0000-0000A70A0000}"/>
    <cellStyle name="Normal 22 2 2 2 3 2 3 2 4" xfId="34553" xr:uid="{00000000-0005-0000-0000-0000A80A0000}"/>
    <cellStyle name="Normal 22 2 2 2 3 2 3 3" xfId="2077" xr:uid="{00000000-0005-0000-0000-0000A90A0000}"/>
    <cellStyle name="Normal 22 2 2 2 3 2 3 3 2" xfId="24576" xr:uid="{00000000-0005-0000-0000-0000AA0A0000}"/>
    <cellStyle name="Normal 22 2 2 2 3 2 3 3 3" xfId="37817" xr:uid="{00000000-0005-0000-0000-0000AB0A0000}"/>
    <cellStyle name="Normal 22 2 2 2 3 2 3 4" xfId="18046" xr:uid="{00000000-0005-0000-0000-0000AC0A0000}"/>
    <cellStyle name="Normal 22 2 2 2 3 2 3 5" xfId="31287" xr:uid="{00000000-0005-0000-0000-0000AD0A0000}"/>
    <cellStyle name="Normal 22 2 2 2 3 2 4" xfId="2078" xr:uid="{00000000-0005-0000-0000-0000AE0A0000}"/>
    <cellStyle name="Normal 22 2 2 2 3 2 4 2" xfId="2079" xr:uid="{00000000-0005-0000-0000-0000AF0A0000}"/>
    <cellStyle name="Normal 22 2 2 2 3 2 4 2 2" xfId="26413" xr:uid="{00000000-0005-0000-0000-0000B00A0000}"/>
    <cellStyle name="Normal 22 2 2 2 3 2 4 2 3" xfId="39654" xr:uid="{00000000-0005-0000-0000-0000B10A0000}"/>
    <cellStyle name="Normal 22 2 2 2 3 2 4 3" xfId="19658" xr:uid="{00000000-0005-0000-0000-0000B20A0000}"/>
    <cellStyle name="Normal 22 2 2 2 3 2 4 4" xfId="32899" xr:uid="{00000000-0005-0000-0000-0000B30A0000}"/>
    <cellStyle name="Normal 22 2 2 2 3 2 5" xfId="2080" xr:uid="{00000000-0005-0000-0000-0000B40A0000}"/>
    <cellStyle name="Normal 22 2 2 2 3 2 5 2" xfId="22922" xr:uid="{00000000-0005-0000-0000-0000B50A0000}"/>
    <cellStyle name="Normal 22 2 2 2 3 2 5 3" xfId="36163" xr:uid="{00000000-0005-0000-0000-0000B60A0000}"/>
    <cellStyle name="Normal 22 2 2 2 3 2 6" xfId="16392" xr:uid="{00000000-0005-0000-0000-0000B70A0000}"/>
    <cellStyle name="Normal 22 2 2 2 3 2 7" xfId="29633" xr:uid="{00000000-0005-0000-0000-0000B80A0000}"/>
    <cellStyle name="Normal 22 2 2 2 3 3" xfId="2081" xr:uid="{00000000-0005-0000-0000-0000B90A0000}"/>
    <cellStyle name="Normal 22 2 2 2 3 3 2" xfId="2082" xr:uid="{00000000-0005-0000-0000-0000BA0A0000}"/>
    <cellStyle name="Normal 22 2 2 2 3 3 2 2" xfId="2083" xr:uid="{00000000-0005-0000-0000-0000BB0A0000}"/>
    <cellStyle name="Normal 22 2 2 2 3 3 2 2 2" xfId="26771" xr:uid="{00000000-0005-0000-0000-0000BC0A0000}"/>
    <cellStyle name="Normal 22 2 2 2 3 3 2 2 3" xfId="40012" xr:uid="{00000000-0005-0000-0000-0000BD0A0000}"/>
    <cellStyle name="Normal 22 2 2 2 3 3 2 3" xfId="20016" xr:uid="{00000000-0005-0000-0000-0000BE0A0000}"/>
    <cellStyle name="Normal 22 2 2 2 3 3 2 4" xfId="33257" xr:uid="{00000000-0005-0000-0000-0000BF0A0000}"/>
    <cellStyle name="Normal 22 2 2 2 3 3 3" xfId="2084" xr:uid="{00000000-0005-0000-0000-0000C00A0000}"/>
    <cellStyle name="Normal 22 2 2 2 3 3 3 2" xfId="23280" xr:uid="{00000000-0005-0000-0000-0000C10A0000}"/>
    <cellStyle name="Normal 22 2 2 2 3 3 3 3" xfId="36521" xr:uid="{00000000-0005-0000-0000-0000C20A0000}"/>
    <cellStyle name="Normal 22 2 2 2 3 3 4" xfId="16750" xr:uid="{00000000-0005-0000-0000-0000C30A0000}"/>
    <cellStyle name="Normal 22 2 2 2 3 3 5" xfId="29991" xr:uid="{00000000-0005-0000-0000-0000C40A0000}"/>
    <cellStyle name="Normal 22 2 2 2 3 4" xfId="2085" xr:uid="{00000000-0005-0000-0000-0000C50A0000}"/>
    <cellStyle name="Normal 22 2 2 2 3 4 2" xfId="2086" xr:uid="{00000000-0005-0000-0000-0000C60A0000}"/>
    <cellStyle name="Normal 22 2 2 2 3 4 2 2" xfId="2087" xr:uid="{00000000-0005-0000-0000-0000C70A0000}"/>
    <cellStyle name="Normal 22 2 2 2 3 4 2 2 2" xfId="25742" xr:uid="{00000000-0005-0000-0000-0000C80A0000}"/>
    <cellStyle name="Normal 22 2 2 2 3 4 2 2 3" xfId="38983" xr:uid="{00000000-0005-0000-0000-0000C90A0000}"/>
    <cellStyle name="Normal 22 2 2 2 3 4 2 3" xfId="18987" xr:uid="{00000000-0005-0000-0000-0000CA0A0000}"/>
    <cellStyle name="Normal 22 2 2 2 3 4 2 4" xfId="32228" xr:uid="{00000000-0005-0000-0000-0000CB0A0000}"/>
    <cellStyle name="Normal 22 2 2 2 3 4 3" xfId="2088" xr:uid="{00000000-0005-0000-0000-0000CC0A0000}"/>
    <cellStyle name="Normal 22 2 2 2 3 4 3 2" xfId="22251" xr:uid="{00000000-0005-0000-0000-0000CD0A0000}"/>
    <cellStyle name="Normal 22 2 2 2 3 4 3 3" xfId="35492" xr:uid="{00000000-0005-0000-0000-0000CE0A0000}"/>
    <cellStyle name="Normal 22 2 2 2 3 4 4" xfId="15721" xr:uid="{00000000-0005-0000-0000-0000CF0A0000}"/>
    <cellStyle name="Normal 22 2 2 2 3 4 5" xfId="28962" xr:uid="{00000000-0005-0000-0000-0000D00A0000}"/>
    <cellStyle name="Normal 22 2 2 2 3 5" xfId="2089" xr:uid="{00000000-0005-0000-0000-0000D10A0000}"/>
    <cellStyle name="Normal 22 2 2 2 3 5 2" xfId="2090" xr:uid="{00000000-0005-0000-0000-0000D20A0000}"/>
    <cellStyle name="Normal 22 2 2 2 3 5 2 2" xfId="2091" xr:uid="{00000000-0005-0000-0000-0000D30A0000}"/>
    <cellStyle name="Normal 22 2 2 2 3 5 2 2 2" xfId="27663" xr:uid="{00000000-0005-0000-0000-0000D40A0000}"/>
    <cellStyle name="Normal 22 2 2 2 3 5 2 2 3" xfId="40904" xr:uid="{00000000-0005-0000-0000-0000D50A0000}"/>
    <cellStyle name="Normal 22 2 2 2 3 5 2 3" xfId="20910" xr:uid="{00000000-0005-0000-0000-0000D60A0000}"/>
    <cellStyle name="Normal 22 2 2 2 3 5 2 4" xfId="34151" xr:uid="{00000000-0005-0000-0000-0000D70A0000}"/>
    <cellStyle name="Normal 22 2 2 2 3 5 3" xfId="2092" xr:uid="{00000000-0005-0000-0000-0000D80A0000}"/>
    <cellStyle name="Normal 22 2 2 2 3 5 3 2" xfId="24174" xr:uid="{00000000-0005-0000-0000-0000D90A0000}"/>
    <cellStyle name="Normal 22 2 2 2 3 5 3 3" xfId="37415" xr:uid="{00000000-0005-0000-0000-0000DA0A0000}"/>
    <cellStyle name="Normal 22 2 2 2 3 5 4" xfId="17644" xr:uid="{00000000-0005-0000-0000-0000DB0A0000}"/>
    <cellStyle name="Normal 22 2 2 2 3 5 5" xfId="30885" xr:uid="{00000000-0005-0000-0000-0000DC0A0000}"/>
    <cellStyle name="Normal 22 2 2 2 3 6" xfId="2093" xr:uid="{00000000-0005-0000-0000-0000DD0A0000}"/>
    <cellStyle name="Normal 22 2 2 2 3 6 2" xfId="2094" xr:uid="{00000000-0005-0000-0000-0000DE0A0000}"/>
    <cellStyle name="Normal 22 2 2 2 3 6 2 2" xfId="25429" xr:uid="{00000000-0005-0000-0000-0000DF0A0000}"/>
    <cellStyle name="Normal 22 2 2 2 3 6 2 3" xfId="38670" xr:uid="{00000000-0005-0000-0000-0000E00A0000}"/>
    <cellStyle name="Normal 22 2 2 2 3 6 3" xfId="18674" xr:uid="{00000000-0005-0000-0000-0000E10A0000}"/>
    <cellStyle name="Normal 22 2 2 2 3 6 4" xfId="31915" xr:uid="{00000000-0005-0000-0000-0000E20A0000}"/>
    <cellStyle name="Normal 22 2 2 2 3 7" xfId="2095" xr:uid="{00000000-0005-0000-0000-0000E30A0000}"/>
    <cellStyle name="Normal 22 2 2 2 3 7 2" xfId="21938" xr:uid="{00000000-0005-0000-0000-0000E40A0000}"/>
    <cellStyle name="Normal 22 2 2 2 3 7 3" xfId="35179" xr:uid="{00000000-0005-0000-0000-0000E50A0000}"/>
    <cellStyle name="Normal 22 2 2 2 3 8" xfId="15408" xr:uid="{00000000-0005-0000-0000-0000E60A0000}"/>
    <cellStyle name="Normal 22 2 2 2 3 9" xfId="28649" xr:uid="{00000000-0005-0000-0000-0000E70A0000}"/>
    <cellStyle name="Normal 22 2 2 2 4" xfId="2096" xr:uid="{00000000-0005-0000-0000-0000E80A0000}"/>
    <cellStyle name="Normal 22 2 2 2 4 2" xfId="2097" xr:uid="{00000000-0005-0000-0000-0000E90A0000}"/>
    <cellStyle name="Normal 22 2 2 2 4 2 2" xfId="2098" xr:uid="{00000000-0005-0000-0000-0000EA0A0000}"/>
    <cellStyle name="Normal 22 2 2 2 4 2 2 2" xfId="2099" xr:uid="{00000000-0005-0000-0000-0000EB0A0000}"/>
    <cellStyle name="Normal 22 2 2 2 4 2 2 2 2" xfId="26994" xr:uid="{00000000-0005-0000-0000-0000EC0A0000}"/>
    <cellStyle name="Normal 22 2 2 2 4 2 2 2 3" xfId="40235" xr:uid="{00000000-0005-0000-0000-0000ED0A0000}"/>
    <cellStyle name="Normal 22 2 2 2 4 2 2 3" xfId="20239" xr:uid="{00000000-0005-0000-0000-0000EE0A0000}"/>
    <cellStyle name="Normal 22 2 2 2 4 2 2 4" xfId="33480" xr:uid="{00000000-0005-0000-0000-0000EF0A0000}"/>
    <cellStyle name="Normal 22 2 2 2 4 2 3" xfId="2100" xr:uid="{00000000-0005-0000-0000-0000F00A0000}"/>
    <cellStyle name="Normal 22 2 2 2 4 2 3 2" xfId="23503" xr:uid="{00000000-0005-0000-0000-0000F10A0000}"/>
    <cellStyle name="Normal 22 2 2 2 4 2 3 3" xfId="36744" xr:uid="{00000000-0005-0000-0000-0000F20A0000}"/>
    <cellStyle name="Normal 22 2 2 2 4 2 4" xfId="16973" xr:uid="{00000000-0005-0000-0000-0000F30A0000}"/>
    <cellStyle name="Normal 22 2 2 2 4 2 5" xfId="30214" xr:uid="{00000000-0005-0000-0000-0000F40A0000}"/>
    <cellStyle name="Normal 22 2 2 2 4 3" xfId="2101" xr:uid="{00000000-0005-0000-0000-0000F50A0000}"/>
    <cellStyle name="Normal 22 2 2 2 4 3 2" xfId="2102" xr:uid="{00000000-0005-0000-0000-0000F60A0000}"/>
    <cellStyle name="Normal 22 2 2 2 4 3 2 2" xfId="2103" xr:uid="{00000000-0005-0000-0000-0000F70A0000}"/>
    <cellStyle name="Normal 22 2 2 2 4 3 2 2 2" xfId="26189" xr:uid="{00000000-0005-0000-0000-0000F80A0000}"/>
    <cellStyle name="Normal 22 2 2 2 4 3 2 2 3" xfId="39430" xr:uid="{00000000-0005-0000-0000-0000F90A0000}"/>
    <cellStyle name="Normal 22 2 2 2 4 3 2 3" xfId="19434" xr:uid="{00000000-0005-0000-0000-0000FA0A0000}"/>
    <cellStyle name="Normal 22 2 2 2 4 3 2 4" xfId="32675" xr:uid="{00000000-0005-0000-0000-0000FB0A0000}"/>
    <cellStyle name="Normal 22 2 2 2 4 3 3" xfId="2104" xr:uid="{00000000-0005-0000-0000-0000FC0A0000}"/>
    <cellStyle name="Normal 22 2 2 2 4 3 3 2" xfId="22698" xr:uid="{00000000-0005-0000-0000-0000FD0A0000}"/>
    <cellStyle name="Normal 22 2 2 2 4 3 3 3" xfId="35939" xr:uid="{00000000-0005-0000-0000-0000FE0A0000}"/>
    <cellStyle name="Normal 22 2 2 2 4 3 4" xfId="16168" xr:uid="{00000000-0005-0000-0000-0000FF0A0000}"/>
    <cellStyle name="Normal 22 2 2 2 4 3 5" xfId="29409" xr:uid="{00000000-0005-0000-0000-0000000B0000}"/>
    <cellStyle name="Normal 22 2 2 2 4 4" xfId="2105" xr:uid="{00000000-0005-0000-0000-0000010B0000}"/>
    <cellStyle name="Normal 22 2 2 2 4 4 2" xfId="2106" xr:uid="{00000000-0005-0000-0000-0000020B0000}"/>
    <cellStyle name="Normal 22 2 2 2 4 4 2 2" xfId="2107" xr:uid="{00000000-0005-0000-0000-0000030B0000}"/>
    <cellStyle name="Normal 22 2 2 2 4 4 2 2 2" xfId="27841" xr:uid="{00000000-0005-0000-0000-0000040B0000}"/>
    <cellStyle name="Normal 22 2 2 2 4 4 2 2 3" xfId="41082" xr:uid="{00000000-0005-0000-0000-0000050B0000}"/>
    <cellStyle name="Normal 22 2 2 2 4 4 2 3" xfId="21088" xr:uid="{00000000-0005-0000-0000-0000060B0000}"/>
    <cellStyle name="Normal 22 2 2 2 4 4 2 4" xfId="34329" xr:uid="{00000000-0005-0000-0000-0000070B0000}"/>
    <cellStyle name="Normal 22 2 2 2 4 4 3" xfId="2108" xr:uid="{00000000-0005-0000-0000-0000080B0000}"/>
    <cellStyle name="Normal 22 2 2 2 4 4 3 2" xfId="24352" xr:uid="{00000000-0005-0000-0000-0000090B0000}"/>
    <cellStyle name="Normal 22 2 2 2 4 4 3 3" xfId="37593" xr:uid="{00000000-0005-0000-0000-00000A0B0000}"/>
    <cellStyle name="Normal 22 2 2 2 4 4 4" xfId="17822" xr:uid="{00000000-0005-0000-0000-00000B0B0000}"/>
    <cellStyle name="Normal 22 2 2 2 4 4 5" xfId="31063" xr:uid="{00000000-0005-0000-0000-00000C0B0000}"/>
    <cellStyle name="Normal 22 2 2 2 4 5" xfId="2109" xr:uid="{00000000-0005-0000-0000-00000D0B0000}"/>
    <cellStyle name="Normal 22 2 2 2 4 5 2" xfId="2110" xr:uid="{00000000-0005-0000-0000-00000E0B0000}"/>
    <cellStyle name="Normal 22 2 2 2 4 5 2 2" xfId="25205" xr:uid="{00000000-0005-0000-0000-00000F0B0000}"/>
    <cellStyle name="Normal 22 2 2 2 4 5 2 3" xfId="38446" xr:uid="{00000000-0005-0000-0000-0000100B0000}"/>
    <cellStyle name="Normal 22 2 2 2 4 5 3" xfId="18450" xr:uid="{00000000-0005-0000-0000-0000110B0000}"/>
    <cellStyle name="Normal 22 2 2 2 4 5 4" xfId="31691" xr:uid="{00000000-0005-0000-0000-0000120B0000}"/>
    <cellStyle name="Normal 22 2 2 2 4 6" xfId="2111" xr:uid="{00000000-0005-0000-0000-0000130B0000}"/>
    <cellStyle name="Normal 22 2 2 2 4 6 2" xfId="21714" xr:uid="{00000000-0005-0000-0000-0000140B0000}"/>
    <cellStyle name="Normal 22 2 2 2 4 6 3" xfId="34955" xr:uid="{00000000-0005-0000-0000-0000150B0000}"/>
    <cellStyle name="Normal 22 2 2 2 4 7" xfId="15184" xr:uid="{00000000-0005-0000-0000-0000160B0000}"/>
    <cellStyle name="Normal 22 2 2 2 4 8" xfId="28425" xr:uid="{00000000-0005-0000-0000-0000170B0000}"/>
    <cellStyle name="Normal 22 2 2 2 5" xfId="2112" xr:uid="{00000000-0005-0000-0000-0000180B0000}"/>
    <cellStyle name="Normal 22 2 2 2 5 2" xfId="2113" xr:uid="{00000000-0005-0000-0000-0000190B0000}"/>
    <cellStyle name="Normal 22 2 2 2 5 2 2" xfId="2114" xr:uid="{00000000-0005-0000-0000-00001A0B0000}"/>
    <cellStyle name="Normal 22 2 2 2 5 2 2 2" xfId="24896" xr:uid="{00000000-0005-0000-0000-00001B0B0000}"/>
    <cellStyle name="Normal 22 2 2 2 5 2 2 3" xfId="38137" xr:uid="{00000000-0005-0000-0000-00001C0B0000}"/>
    <cellStyle name="Normal 22 2 2 2 5 2 3" xfId="19256" xr:uid="{00000000-0005-0000-0000-00001D0B0000}"/>
    <cellStyle name="Normal 22 2 2 2 5 2 4" xfId="32497" xr:uid="{00000000-0005-0000-0000-00001E0B0000}"/>
    <cellStyle name="Normal 22 2 2 2 5 3" xfId="2115" xr:uid="{00000000-0005-0000-0000-00001F0B0000}"/>
    <cellStyle name="Normal 22 2 2 2 5 3 2" xfId="26011" xr:uid="{00000000-0005-0000-0000-0000200B0000}"/>
    <cellStyle name="Normal 22 2 2 2 5 3 3" xfId="39252" xr:uid="{00000000-0005-0000-0000-0000210B0000}"/>
    <cellStyle name="Normal 22 2 2 2 5 4" xfId="2116" xr:uid="{00000000-0005-0000-0000-0000220B0000}"/>
    <cellStyle name="Normal 22 2 2 2 5 4 2" xfId="22520" xr:uid="{00000000-0005-0000-0000-0000230B0000}"/>
    <cellStyle name="Normal 22 2 2 2 5 4 3" xfId="35761" xr:uid="{00000000-0005-0000-0000-0000240B0000}"/>
    <cellStyle name="Normal 22 2 2 2 5 5" xfId="15990" xr:uid="{00000000-0005-0000-0000-0000250B0000}"/>
    <cellStyle name="Normal 22 2 2 2 5 6" xfId="29231" xr:uid="{00000000-0005-0000-0000-0000260B0000}"/>
    <cellStyle name="Normal 22 2 2 2 6" xfId="2117" xr:uid="{00000000-0005-0000-0000-0000270B0000}"/>
    <cellStyle name="Normal 22 2 2 2 6 2" xfId="2118" xr:uid="{00000000-0005-0000-0000-0000280B0000}"/>
    <cellStyle name="Normal 22 2 2 2 6 2 2" xfId="2119" xr:uid="{00000000-0005-0000-0000-0000290B0000}"/>
    <cellStyle name="Normal 22 2 2 2 6 2 2 2" xfId="26641" xr:uid="{00000000-0005-0000-0000-00002A0B0000}"/>
    <cellStyle name="Normal 22 2 2 2 6 2 2 3" xfId="39882" xr:uid="{00000000-0005-0000-0000-00002B0B0000}"/>
    <cellStyle name="Normal 22 2 2 2 6 2 3" xfId="19886" xr:uid="{00000000-0005-0000-0000-00002C0B0000}"/>
    <cellStyle name="Normal 22 2 2 2 6 2 4" xfId="33127" xr:uid="{00000000-0005-0000-0000-00002D0B0000}"/>
    <cellStyle name="Normal 22 2 2 2 6 3" xfId="2120" xr:uid="{00000000-0005-0000-0000-00002E0B0000}"/>
    <cellStyle name="Normal 22 2 2 2 6 3 2" xfId="23150" xr:uid="{00000000-0005-0000-0000-00002F0B0000}"/>
    <cellStyle name="Normal 22 2 2 2 6 3 3" xfId="36391" xr:uid="{00000000-0005-0000-0000-0000300B0000}"/>
    <cellStyle name="Normal 22 2 2 2 6 4" xfId="16620" xr:uid="{00000000-0005-0000-0000-0000310B0000}"/>
    <cellStyle name="Normal 22 2 2 2 6 5" xfId="29861" xr:uid="{00000000-0005-0000-0000-0000320B0000}"/>
    <cellStyle name="Normal 22 2 2 2 7" xfId="2121" xr:uid="{00000000-0005-0000-0000-0000330B0000}"/>
    <cellStyle name="Normal 22 2 2 2 7 2" xfId="2122" xr:uid="{00000000-0005-0000-0000-0000340B0000}"/>
    <cellStyle name="Normal 22 2 2 2 7 2 2" xfId="2123" xr:uid="{00000000-0005-0000-0000-0000350B0000}"/>
    <cellStyle name="Normal 22 2 2 2 7 2 2 2" xfId="25611" xr:uid="{00000000-0005-0000-0000-0000360B0000}"/>
    <cellStyle name="Normal 22 2 2 2 7 2 2 3" xfId="38852" xr:uid="{00000000-0005-0000-0000-0000370B0000}"/>
    <cellStyle name="Normal 22 2 2 2 7 2 3" xfId="18856" xr:uid="{00000000-0005-0000-0000-0000380B0000}"/>
    <cellStyle name="Normal 22 2 2 2 7 2 4" xfId="32097" xr:uid="{00000000-0005-0000-0000-0000390B0000}"/>
    <cellStyle name="Normal 22 2 2 2 7 3" xfId="2124" xr:uid="{00000000-0005-0000-0000-00003A0B0000}"/>
    <cellStyle name="Normal 22 2 2 2 7 3 2" xfId="22120" xr:uid="{00000000-0005-0000-0000-00003B0B0000}"/>
    <cellStyle name="Normal 22 2 2 2 7 3 3" xfId="35361" xr:uid="{00000000-0005-0000-0000-00003C0B0000}"/>
    <cellStyle name="Normal 22 2 2 2 7 4" xfId="15590" xr:uid="{00000000-0005-0000-0000-00003D0B0000}"/>
    <cellStyle name="Normal 22 2 2 2 7 5" xfId="28831" xr:uid="{00000000-0005-0000-0000-00003E0B0000}"/>
    <cellStyle name="Normal 22 2 2 2 8" xfId="2125" xr:uid="{00000000-0005-0000-0000-00003F0B0000}"/>
    <cellStyle name="Normal 22 2 2 2 8 2" xfId="2126" xr:uid="{00000000-0005-0000-0000-0000400B0000}"/>
    <cellStyle name="Normal 22 2 2 2 8 2 2" xfId="2127" xr:uid="{00000000-0005-0000-0000-0000410B0000}"/>
    <cellStyle name="Normal 22 2 2 2 8 2 2 2" xfId="27441" xr:uid="{00000000-0005-0000-0000-0000420B0000}"/>
    <cellStyle name="Normal 22 2 2 2 8 2 2 3" xfId="40682" xr:uid="{00000000-0005-0000-0000-0000430B0000}"/>
    <cellStyle name="Normal 22 2 2 2 8 2 3" xfId="20686" xr:uid="{00000000-0005-0000-0000-0000440B0000}"/>
    <cellStyle name="Normal 22 2 2 2 8 2 4" xfId="33927" xr:uid="{00000000-0005-0000-0000-0000450B0000}"/>
    <cellStyle name="Normal 22 2 2 2 8 3" xfId="2128" xr:uid="{00000000-0005-0000-0000-0000460B0000}"/>
    <cellStyle name="Normal 22 2 2 2 8 3 2" xfId="23950" xr:uid="{00000000-0005-0000-0000-0000470B0000}"/>
    <cellStyle name="Normal 22 2 2 2 8 3 3" xfId="37191" xr:uid="{00000000-0005-0000-0000-0000480B0000}"/>
    <cellStyle name="Normal 22 2 2 2 8 4" xfId="17420" xr:uid="{00000000-0005-0000-0000-0000490B0000}"/>
    <cellStyle name="Normal 22 2 2 2 8 5" xfId="30661" xr:uid="{00000000-0005-0000-0000-00004A0B0000}"/>
    <cellStyle name="Normal 22 2 2 2 9" xfId="2129" xr:uid="{00000000-0005-0000-0000-00004B0B0000}"/>
    <cellStyle name="Normal 22 2 2 2 9 2" xfId="2130" xr:uid="{00000000-0005-0000-0000-00004C0B0000}"/>
    <cellStyle name="Normal 22 2 2 2 9 2 2" xfId="25027" xr:uid="{00000000-0005-0000-0000-00004D0B0000}"/>
    <cellStyle name="Normal 22 2 2 2 9 2 3" xfId="38268" xr:uid="{00000000-0005-0000-0000-00004E0B0000}"/>
    <cellStyle name="Normal 22 2 2 2 9 3" xfId="18272" xr:uid="{00000000-0005-0000-0000-00004F0B0000}"/>
    <cellStyle name="Normal 22 2 2 2 9 4" xfId="31513" xr:uid="{00000000-0005-0000-0000-0000500B0000}"/>
    <cellStyle name="Normal 22 2 2 3" xfId="2131" xr:uid="{00000000-0005-0000-0000-0000510B0000}"/>
    <cellStyle name="Normal 22 2 2 3 10" xfId="15055" xr:uid="{00000000-0005-0000-0000-0000520B0000}"/>
    <cellStyle name="Normal 22 2 2 3 11" xfId="28296" xr:uid="{00000000-0005-0000-0000-0000530B0000}"/>
    <cellStyle name="Normal 22 2 2 3 2" xfId="2132" xr:uid="{00000000-0005-0000-0000-0000540B0000}"/>
    <cellStyle name="Normal 22 2 2 3 2 2" xfId="2133" xr:uid="{00000000-0005-0000-0000-0000550B0000}"/>
    <cellStyle name="Normal 22 2 2 3 2 2 2" xfId="2134" xr:uid="{00000000-0005-0000-0000-0000560B0000}"/>
    <cellStyle name="Normal 22 2 2 3 2 2 2 2" xfId="2135" xr:uid="{00000000-0005-0000-0000-0000570B0000}"/>
    <cellStyle name="Normal 22 2 2 3 2 2 2 2 2" xfId="2136" xr:uid="{00000000-0005-0000-0000-0000580B0000}"/>
    <cellStyle name="Normal 22 2 2 3 2 2 2 2 2 2" xfId="27266" xr:uid="{00000000-0005-0000-0000-0000590B0000}"/>
    <cellStyle name="Normal 22 2 2 3 2 2 2 2 2 3" xfId="40507" xr:uid="{00000000-0005-0000-0000-00005A0B0000}"/>
    <cellStyle name="Normal 22 2 2 3 2 2 2 2 3" xfId="20511" xr:uid="{00000000-0005-0000-0000-00005B0B0000}"/>
    <cellStyle name="Normal 22 2 2 3 2 2 2 2 4" xfId="33752" xr:uid="{00000000-0005-0000-0000-00005C0B0000}"/>
    <cellStyle name="Normal 22 2 2 3 2 2 2 3" xfId="2137" xr:uid="{00000000-0005-0000-0000-00005D0B0000}"/>
    <cellStyle name="Normal 22 2 2 3 2 2 2 3 2" xfId="23775" xr:uid="{00000000-0005-0000-0000-00005E0B0000}"/>
    <cellStyle name="Normal 22 2 2 3 2 2 2 3 3" xfId="37016" xr:uid="{00000000-0005-0000-0000-00005F0B0000}"/>
    <cellStyle name="Normal 22 2 2 3 2 2 2 4" xfId="17245" xr:uid="{00000000-0005-0000-0000-0000600B0000}"/>
    <cellStyle name="Normal 22 2 2 3 2 2 2 5" xfId="30486" xr:uid="{00000000-0005-0000-0000-0000610B0000}"/>
    <cellStyle name="Normal 22 2 2 3 2 2 3" xfId="2138" xr:uid="{00000000-0005-0000-0000-0000620B0000}"/>
    <cellStyle name="Normal 22 2 2 3 2 2 3 2" xfId="2139" xr:uid="{00000000-0005-0000-0000-0000630B0000}"/>
    <cellStyle name="Normal 22 2 2 3 2 2 3 2 2" xfId="2140" xr:uid="{00000000-0005-0000-0000-0000640B0000}"/>
    <cellStyle name="Normal 22 2 2 3 2 2 3 2 2 2" xfId="28113" xr:uid="{00000000-0005-0000-0000-0000650B0000}"/>
    <cellStyle name="Normal 22 2 2 3 2 2 3 2 2 3" xfId="41354" xr:uid="{00000000-0005-0000-0000-0000660B0000}"/>
    <cellStyle name="Normal 22 2 2 3 2 2 3 2 3" xfId="21361" xr:uid="{00000000-0005-0000-0000-0000670B0000}"/>
    <cellStyle name="Normal 22 2 2 3 2 2 3 2 4" xfId="34602" xr:uid="{00000000-0005-0000-0000-0000680B0000}"/>
    <cellStyle name="Normal 22 2 2 3 2 2 3 3" xfId="2141" xr:uid="{00000000-0005-0000-0000-0000690B0000}"/>
    <cellStyle name="Normal 22 2 2 3 2 2 3 3 2" xfId="24625" xr:uid="{00000000-0005-0000-0000-00006A0B0000}"/>
    <cellStyle name="Normal 22 2 2 3 2 2 3 3 3" xfId="37866" xr:uid="{00000000-0005-0000-0000-00006B0B0000}"/>
    <cellStyle name="Normal 22 2 2 3 2 2 3 4" xfId="18095" xr:uid="{00000000-0005-0000-0000-00006C0B0000}"/>
    <cellStyle name="Normal 22 2 2 3 2 2 3 5" xfId="31336" xr:uid="{00000000-0005-0000-0000-00006D0B0000}"/>
    <cellStyle name="Normal 22 2 2 3 2 2 4" xfId="2142" xr:uid="{00000000-0005-0000-0000-00006E0B0000}"/>
    <cellStyle name="Normal 22 2 2 3 2 2 4 2" xfId="2143" xr:uid="{00000000-0005-0000-0000-00006F0B0000}"/>
    <cellStyle name="Normal 22 2 2 3 2 2 4 2 2" xfId="26462" xr:uid="{00000000-0005-0000-0000-0000700B0000}"/>
    <cellStyle name="Normal 22 2 2 3 2 2 4 2 3" xfId="39703" xr:uid="{00000000-0005-0000-0000-0000710B0000}"/>
    <cellStyle name="Normal 22 2 2 3 2 2 4 3" xfId="19707" xr:uid="{00000000-0005-0000-0000-0000720B0000}"/>
    <cellStyle name="Normal 22 2 2 3 2 2 4 4" xfId="32948" xr:uid="{00000000-0005-0000-0000-0000730B0000}"/>
    <cellStyle name="Normal 22 2 2 3 2 2 5" xfId="2144" xr:uid="{00000000-0005-0000-0000-0000740B0000}"/>
    <cellStyle name="Normal 22 2 2 3 2 2 5 2" xfId="22971" xr:uid="{00000000-0005-0000-0000-0000750B0000}"/>
    <cellStyle name="Normal 22 2 2 3 2 2 5 3" xfId="36212" xr:uid="{00000000-0005-0000-0000-0000760B0000}"/>
    <cellStyle name="Normal 22 2 2 3 2 2 6" xfId="16441" xr:uid="{00000000-0005-0000-0000-0000770B0000}"/>
    <cellStyle name="Normal 22 2 2 3 2 2 7" xfId="29682" xr:uid="{00000000-0005-0000-0000-0000780B0000}"/>
    <cellStyle name="Normal 22 2 2 3 2 3" xfId="2145" xr:uid="{00000000-0005-0000-0000-0000790B0000}"/>
    <cellStyle name="Normal 22 2 2 3 2 3 2" xfId="2146" xr:uid="{00000000-0005-0000-0000-00007A0B0000}"/>
    <cellStyle name="Normal 22 2 2 3 2 3 2 2" xfId="2147" xr:uid="{00000000-0005-0000-0000-00007B0B0000}"/>
    <cellStyle name="Normal 22 2 2 3 2 3 2 2 2" xfId="26820" xr:uid="{00000000-0005-0000-0000-00007C0B0000}"/>
    <cellStyle name="Normal 22 2 2 3 2 3 2 2 3" xfId="40061" xr:uid="{00000000-0005-0000-0000-00007D0B0000}"/>
    <cellStyle name="Normal 22 2 2 3 2 3 2 3" xfId="20065" xr:uid="{00000000-0005-0000-0000-00007E0B0000}"/>
    <cellStyle name="Normal 22 2 2 3 2 3 2 4" xfId="33306" xr:uid="{00000000-0005-0000-0000-00007F0B0000}"/>
    <cellStyle name="Normal 22 2 2 3 2 3 3" xfId="2148" xr:uid="{00000000-0005-0000-0000-0000800B0000}"/>
    <cellStyle name="Normal 22 2 2 3 2 3 3 2" xfId="23329" xr:uid="{00000000-0005-0000-0000-0000810B0000}"/>
    <cellStyle name="Normal 22 2 2 3 2 3 3 3" xfId="36570" xr:uid="{00000000-0005-0000-0000-0000820B0000}"/>
    <cellStyle name="Normal 22 2 2 3 2 3 4" xfId="16799" xr:uid="{00000000-0005-0000-0000-0000830B0000}"/>
    <cellStyle name="Normal 22 2 2 3 2 3 5" xfId="30040" xr:uid="{00000000-0005-0000-0000-0000840B0000}"/>
    <cellStyle name="Normal 22 2 2 3 2 4" xfId="2149" xr:uid="{00000000-0005-0000-0000-0000850B0000}"/>
    <cellStyle name="Normal 22 2 2 3 2 4 2" xfId="2150" xr:uid="{00000000-0005-0000-0000-0000860B0000}"/>
    <cellStyle name="Normal 22 2 2 3 2 4 2 2" xfId="2151" xr:uid="{00000000-0005-0000-0000-0000870B0000}"/>
    <cellStyle name="Normal 22 2 2 3 2 4 2 2 2" xfId="25791" xr:uid="{00000000-0005-0000-0000-0000880B0000}"/>
    <cellStyle name="Normal 22 2 2 3 2 4 2 2 3" xfId="39032" xr:uid="{00000000-0005-0000-0000-0000890B0000}"/>
    <cellStyle name="Normal 22 2 2 3 2 4 2 3" xfId="19036" xr:uid="{00000000-0005-0000-0000-00008A0B0000}"/>
    <cellStyle name="Normal 22 2 2 3 2 4 2 4" xfId="32277" xr:uid="{00000000-0005-0000-0000-00008B0B0000}"/>
    <cellStyle name="Normal 22 2 2 3 2 4 3" xfId="2152" xr:uid="{00000000-0005-0000-0000-00008C0B0000}"/>
    <cellStyle name="Normal 22 2 2 3 2 4 3 2" xfId="22300" xr:uid="{00000000-0005-0000-0000-00008D0B0000}"/>
    <cellStyle name="Normal 22 2 2 3 2 4 3 3" xfId="35541" xr:uid="{00000000-0005-0000-0000-00008E0B0000}"/>
    <cellStyle name="Normal 22 2 2 3 2 4 4" xfId="15770" xr:uid="{00000000-0005-0000-0000-00008F0B0000}"/>
    <cellStyle name="Normal 22 2 2 3 2 4 5" xfId="29011" xr:uid="{00000000-0005-0000-0000-0000900B0000}"/>
    <cellStyle name="Normal 22 2 2 3 2 5" xfId="2153" xr:uid="{00000000-0005-0000-0000-0000910B0000}"/>
    <cellStyle name="Normal 22 2 2 3 2 5 2" xfId="2154" xr:uid="{00000000-0005-0000-0000-0000920B0000}"/>
    <cellStyle name="Normal 22 2 2 3 2 5 2 2" xfId="2155" xr:uid="{00000000-0005-0000-0000-0000930B0000}"/>
    <cellStyle name="Normal 22 2 2 3 2 5 2 2 2" xfId="27712" xr:uid="{00000000-0005-0000-0000-0000940B0000}"/>
    <cellStyle name="Normal 22 2 2 3 2 5 2 2 3" xfId="40953" xr:uid="{00000000-0005-0000-0000-0000950B0000}"/>
    <cellStyle name="Normal 22 2 2 3 2 5 2 3" xfId="20959" xr:uid="{00000000-0005-0000-0000-0000960B0000}"/>
    <cellStyle name="Normal 22 2 2 3 2 5 2 4" xfId="34200" xr:uid="{00000000-0005-0000-0000-0000970B0000}"/>
    <cellStyle name="Normal 22 2 2 3 2 5 3" xfId="2156" xr:uid="{00000000-0005-0000-0000-0000980B0000}"/>
    <cellStyle name="Normal 22 2 2 3 2 5 3 2" xfId="24223" xr:uid="{00000000-0005-0000-0000-0000990B0000}"/>
    <cellStyle name="Normal 22 2 2 3 2 5 3 3" xfId="37464" xr:uid="{00000000-0005-0000-0000-00009A0B0000}"/>
    <cellStyle name="Normal 22 2 2 3 2 5 4" xfId="17693" xr:uid="{00000000-0005-0000-0000-00009B0B0000}"/>
    <cellStyle name="Normal 22 2 2 3 2 5 5" xfId="30934" xr:uid="{00000000-0005-0000-0000-00009C0B0000}"/>
    <cellStyle name="Normal 22 2 2 3 2 6" xfId="2157" xr:uid="{00000000-0005-0000-0000-00009D0B0000}"/>
    <cellStyle name="Normal 22 2 2 3 2 6 2" xfId="2158" xr:uid="{00000000-0005-0000-0000-00009E0B0000}"/>
    <cellStyle name="Normal 22 2 2 3 2 6 2 2" xfId="25478" xr:uid="{00000000-0005-0000-0000-00009F0B0000}"/>
    <cellStyle name="Normal 22 2 2 3 2 6 2 3" xfId="38719" xr:uid="{00000000-0005-0000-0000-0000A00B0000}"/>
    <cellStyle name="Normal 22 2 2 3 2 6 3" xfId="18723" xr:uid="{00000000-0005-0000-0000-0000A10B0000}"/>
    <cellStyle name="Normal 22 2 2 3 2 6 4" xfId="31964" xr:uid="{00000000-0005-0000-0000-0000A20B0000}"/>
    <cellStyle name="Normal 22 2 2 3 2 7" xfId="2159" xr:uid="{00000000-0005-0000-0000-0000A30B0000}"/>
    <cellStyle name="Normal 22 2 2 3 2 7 2" xfId="21987" xr:uid="{00000000-0005-0000-0000-0000A40B0000}"/>
    <cellStyle name="Normal 22 2 2 3 2 7 3" xfId="35228" xr:uid="{00000000-0005-0000-0000-0000A50B0000}"/>
    <cellStyle name="Normal 22 2 2 3 2 8" xfId="15457" xr:uid="{00000000-0005-0000-0000-0000A60B0000}"/>
    <cellStyle name="Normal 22 2 2 3 2 9" xfId="28698" xr:uid="{00000000-0005-0000-0000-0000A70B0000}"/>
    <cellStyle name="Normal 22 2 2 3 3" xfId="2160" xr:uid="{00000000-0005-0000-0000-0000A80B0000}"/>
    <cellStyle name="Normal 22 2 2 3 3 2" xfId="2161" xr:uid="{00000000-0005-0000-0000-0000A90B0000}"/>
    <cellStyle name="Normal 22 2 2 3 3 2 2" xfId="2162" xr:uid="{00000000-0005-0000-0000-0000AA0B0000}"/>
    <cellStyle name="Normal 22 2 2 3 3 2 2 2" xfId="2163" xr:uid="{00000000-0005-0000-0000-0000AB0B0000}"/>
    <cellStyle name="Normal 22 2 2 3 3 2 2 2 2" xfId="27043" xr:uid="{00000000-0005-0000-0000-0000AC0B0000}"/>
    <cellStyle name="Normal 22 2 2 3 3 2 2 2 3" xfId="40284" xr:uid="{00000000-0005-0000-0000-0000AD0B0000}"/>
    <cellStyle name="Normal 22 2 2 3 3 2 2 3" xfId="20288" xr:uid="{00000000-0005-0000-0000-0000AE0B0000}"/>
    <cellStyle name="Normal 22 2 2 3 3 2 2 4" xfId="33529" xr:uid="{00000000-0005-0000-0000-0000AF0B0000}"/>
    <cellStyle name="Normal 22 2 2 3 3 2 3" xfId="2164" xr:uid="{00000000-0005-0000-0000-0000B00B0000}"/>
    <cellStyle name="Normal 22 2 2 3 3 2 3 2" xfId="23552" xr:uid="{00000000-0005-0000-0000-0000B10B0000}"/>
    <cellStyle name="Normal 22 2 2 3 3 2 3 3" xfId="36793" xr:uid="{00000000-0005-0000-0000-0000B20B0000}"/>
    <cellStyle name="Normal 22 2 2 3 3 2 4" xfId="17022" xr:uid="{00000000-0005-0000-0000-0000B30B0000}"/>
    <cellStyle name="Normal 22 2 2 3 3 2 5" xfId="30263" xr:uid="{00000000-0005-0000-0000-0000B40B0000}"/>
    <cellStyle name="Normal 22 2 2 3 3 3" xfId="2165" xr:uid="{00000000-0005-0000-0000-0000B50B0000}"/>
    <cellStyle name="Normal 22 2 2 3 3 3 2" xfId="2166" xr:uid="{00000000-0005-0000-0000-0000B60B0000}"/>
    <cellStyle name="Normal 22 2 2 3 3 3 2 2" xfId="2167" xr:uid="{00000000-0005-0000-0000-0000B70B0000}"/>
    <cellStyle name="Normal 22 2 2 3 3 3 2 2 2" xfId="26238" xr:uid="{00000000-0005-0000-0000-0000B80B0000}"/>
    <cellStyle name="Normal 22 2 2 3 3 3 2 2 3" xfId="39479" xr:uid="{00000000-0005-0000-0000-0000B90B0000}"/>
    <cellStyle name="Normal 22 2 2 3 3 3 2 3" xfId="19483" xr:uid="{00000000-0005-0000-0000-0000BA0B0000}"/>
    <cellStyle name="Normal 22 2 2 3 3 3 2 4" xfId="32724" xr:uid="{00000000-0005-0000-0000-0000BB0B0000}"/>
    <cellStyle name="Normal 22 2 2 3 3 3 3" xfId="2168" xr:uid="{00000000-0005-0000-0000-0000BC0B0000}"/>
    <cellStyle name="Normal 22 2 2 3 3 3 3 2" xfId="22747" xr:uid="{00000000-0005-0000-0000-0000BD0B0000}"/>
    <cellStyle name="Normal 22 2 2 3 3 3 3 3" xfId="35988" xr:uid="{00000000-0005-0000-0000-0000BE0B0000}"/>
    <cellStyle name="Normal 22 2 2 3 3 3 4" xfId="16217" xr:uid="{00000000-0005-0000-0000-0000BF0B0000}"/>
    <cellStyle name="Normal 22 2 2 3 3 3 5" xfId="29458" xr:uid="{00000000-0005-0000-0000-0000C00B0000}"/>
    <cellStyle name="Normal 22 2 2 3 3 4" xfId="2169" xr:uid="{00000000-0005-0000-0000-0000C10B0000}"/>
    <cellStyle name="Normal 22 2 2 3 3 4 2" xfId="2170" xr:uid="{00000000-0005-0000-0000-0000C20B0000}"/>
    <cellStyle name="Normal 22 2 2 3 3 4 2 2" xfId="2171" xr:uid="{00000000-0005-0000-0000-0000C30B0000}"/>
    <cellStyle name="Normal 22 2 2 3 3 4 2 2 2" xfId="27890" xr:uid="{00000000-0005-0000-0000-0000C40B0000}"/>
    <cellStyle name="Normal 22 2 2 3 3 4 2 2 3" xfId="41131" xr:uid="{00000000-0005-0000-0000-0000C50B0000}"/>
    <cellStyle name="Normal 22 2 2 3 3 4 2 3" xfId="21137" xr:uid="{00000000-0005-0000-0000-0000C60B0000}"/>
    <cellStyle name="Normal 22 2 2 3 3 4 2 4" xfId="34378" xr:uid="{00000000-0005-0000-0000-0000C70B0000}"/>
    <cellStyle name="Normal 22 2 2 3 3 4 3" xfId="2172" xr:uid="{00000000-0005-0000-0000-0000C80B0000}"/>
    <cellStyle name="Normal 22 2 2 3 3 4 3 2" xfId="24401" xr:uid="{00000000-0005-0000-0000-0000C90B0000}"/>
    <cellStyle name="Normal 22 2 2 3 3 4 3 3" xfId="37642" xr:uid="{00000000-0005-0000-0000-0000CA0B0000}"/>
    <cellStyle name="Normal 22 2 2 3 3 4 4" xfId="17871" xr:uid="{00000000-0005-0000-0000-0000CB0B0000}"/>
    <cellStyle name="Normal 22 2 2 3 3 4 5" xfId="31112" xr:uid="{00000000-0005-0000-0000-0000CC0B0000}"/>
    <cellStyle name="Normal 22 2 2 3 3 5" xfId="2173" xr:uid="{00000000-0005-0000-0000-0000CD0B0000}"/>
    <cellStyle name="Normal 22 2 2 3 3 5 2" xfId="2174" xr:uid="{00000000-0005-0000-0000-0000CE0B0000}"/>
    <cellStyle name="Normal 22 2 2 3 3 5 2 2" xfId="25254" xr:uid="{00000000-0005-0000-0000-0000CF0B0000}"/>
    <cellStyle name="Normal 22 2 2 3 3 5 2 3" xfId="38495" xr:uid="{00000000-0005-0000-0000-0000D00B0000}"/>
    <cellStyle name="Normal 22 2 2 3 3 5 3" xfId="18499" xr:uid="{00000000-0005-0000-0000-0000D10B0000}"/>
    <cellStyle name="Normal 22 2 2 3 3 5 4" xfId="31740" xr:uid="{00000000-0005-0000-0000-0000D20B0000}"/>
    <cellStyle name="Normal 22 2 2 3 3 6" xfId="2175" xr:uid="{00000000-0005-0000-0000-0000D30B0000}"/>
    <cellStyle name="Normal 22 2 2 3 3 6 2" xfId="21763" xr:uid="{00000000-0005-0000-0000-0000D40B0000}"/>
    <cellStyle name="Normal 22 2 2 3 3 6 3" xfId="35004" xr:uid="{00000000-0005-0000-0000-0000D50B0000}"/>
    <cellStyle name="Normal 22 2 2 3 3 7" xfId="15233" xr:uid="{00000000-0005-0000-0000-0000D60B0000}"/>
    <cellStyle name="Normal 22 2 2 3 3 8" xfId="28474" xr:uid="{00000000-0005-0000-0000-0000D70B0000}"/>
    <cellStyle name="Normal 22 2 2 3 4" xfId="2176" xr:uid="{00000000-0005-0000-0000-0000D80B0000}"/>
    <cellStyle name="Normal 22 2 2 3 4 2" xfId="2177" xr:uid="{00000000-0005-0000-0000-0000D90B0000}"/>
    <cellStyle name="Normal 22 2 2 3 4 2 2" xfId="2178" xr:uid="{00000000-0005-0000-0000-0000DA0B0000}"/>
    <cellStyle name="Normal 22 2 2 3 4 2 2 2" xfId="24808" xr:uid="{00000000-0005-0000-0000-0000DB0B0000}"/>
    <cellStyle name="Normal 22 2 2 3 4 2 2 3" xfId="38049" xr:uid="{00000000-0005-0000-0000-0000DC0B0000}"/>
    <cellStyle name="Normal 22 2 2 3 4 2 3" xfId="19305" xr:uid="{00000000-0005-0000-0000-0000DD0B0000}"/>
    <cellStyle name="Normal 22 2 2 3 4 2 4" xfId="32546" xr:uid="{00000000-0005-0000-0000-0000DE0B0000}"/>
    <cellStyle name="Normal 22 2 2 3 4 3" xfId="2179" xr:uid="{00000000-0005-0000-0000-0000DF0B0000}"/>
    <cellStyle name="Normal 22 2 2 3 4 3 2" xfId="26060" xr:uid="{00000000-0005-0000-0000-0000E00B0000}"/>
    <cellStyle name="Normal 22 2 2 3 4 3 3" xfId="39301" xr:uid="{00000000-0005-0000-0000-0000E10B0000}"/>
    <cellStyle name="Normal 22 2 2 3 4 4" xfId="2180" xr:uid="{00000000-0005-0000-0000-0000E20B0000}"/>
    <cellStyle name="Normal 22 2 2 3 4 4 2" xfId="22569" xr:uid="{00000000-0005-0000-0000-0000E30B0000}"/>
    <cellStyle name="Normal 22 2 2 3 4 4 3" xfId="35810" xr:uid="{00000000-0005-0000-0000-0000E40B0000}"/>
    <cellStyle name="Normal 22 2 2 3 4 5" xfId="16039" xr:uid="{00000000-0005-0000-0000-0000E50B0000}"/>
    <cellStyle name="Normal 22 2 2 3 4 6" xfId="29280" xr:uid="{00000000-0005-0000-0000-0000E60B0000}"/>
    <cellStyle name="Normal 22 2 2 3 5" xfId="2181" xr:uid="{00000000-0005-0000-0000-0000E70B0000}"/>
    <cellStyle name="Normal 22 2 2 3 5 2" xfId="2182" xr:uid="{00000000-0005-0000-0000-0000E80B0000}"/>
    <cellStyle name="Normal 22 2 2 3 5 2 2" xfId="2183" xr:uid="{00000000-0005-0000-0000-0000E90B0000}"/>
    <cellStyle name="Normal 22 2 2 3 5 2 2 2" xfId="26640" xr:uid="{00000000-0005-0000-0000-0000EA0B0000}"/>
    <cellStyle name="Normal 22 2 2 3 5 2 2 3" xfId="39881" xr:uid="{00000000-0005-0000-0000-0000EB0B0000}"/>
    <cellStyle name="Normal 22 2 2 3 5 2 3" xfId="19885" xr:uid="{00000000-0005-0000-0000-0000EC0B0000}"/>
    <cellStyle name="Normal 22 2 2 3 5 2 4" xfId="33126" xr:uid="{00000000-0005-0000-0000-0000ED0B0000}"/>
    <cellStyle name="Normal 22 2 2 3 5 3" xfId="2184" xr:uid="{00000000-0005-0000-0000-0000EE0B0000}"/>
    <cellStyle name="Normal 22 2 2 3 5 3 2" xfId="23149" xr:uid="{00000000-0005-0000-0000-0000EF0B0000}"/>
    <cellStyle name="Normal 22 2 2 3 5 3 3" xfId="36390" xr:uid="{00000000-0005-0000-0000-0000F00B0000}"/>
    <cellStyle name="Normal 22 2 2 3 5 4" xfId="16619" xr:uid="{00000000-0005-0000-0000-0000F10B0000}"/>
    <cellStyle name="Normal 22 2 2 3 5 5" xfId="29860" xr:uid="{00000000-0005-0000-0000-0000F20B0000}"/>
    <cellStyle name="Normal 22 2 2 3 6" xfId="2185" xr:uid="{00000000-0005-0000-0000-0000F30B0000}"/>
    <cellStyle name="Normal 22 2 2 3 6 2" xfId="2186" xr:uid="{00000000-0005-0000-0000-0000F40B0000}"/>
    <cellStyle name="Normal 22 2 2 3 6 2 2" xfId="2187" xr:uid="{00000000-0005-0000-0000-0000F50B0000}"/>
    <cellStyle name="Normal 22 2 2 3 6 2 2 2" xfId="25610" xr:uid="{00000000-0005-0000-0000-0000F60B0000}"/>
    <cellStyle name="Normal 22 2 2 3 6 2 2 3" xfId="38851" xr:uid="{00000000-0005-0000-0000-0000F70B0000}"/>
    <cellStyle name="Normal 22 2 2 3 6 2 3" xfId="18855" xr:uid="{00000000-0005-0000-0000-0000F80B0000}"/>
    <cellStyle name="Normal 22 2 2 3 6 2 4" xfId="32096" xr:uid="{00000000-0005-0000-0000-0000F90B0000}"/>
    <cellStyle name="Normal 22 2 2 3 6 3" xfId="2188" xr:uid="{00000000-0005-0000-0000-0000FA0B0000}"/>
    <cellStyle name="Normal 22 2 2 3 6 3 2" xfId="22119" xr:uid="{00000000-0005-0000-0000-0000FB0B0000}"/>
    <cellStyle name="Normal 22 2 2 3 6 3 3" xfId="35360" xr:uid="{00000000-0005-0000-0000-0000FC0B0000}"/>
    <cellStyle name="Normal 22 2 2 3 6 4" xfId="15589" xr:uid="{00000000-0005-0000-0000-0000FD0B0000}"/>
    <cellStyle name="Normal 22 2 2 3 6 5" xfId="28830" xr:uid="{00000000-0005-0000-0000-0000FE0B0000}"/>
    <cellStyle name="Normal 22 2 2 3 7" xfId="2189" xr:uid="{00000000-0005-0000-0000-0000FF0B0000}"/>
    <cellStyle name="Normal 22 2 2 3 7 2" xfId="2190" xr:uid="{00000000-0005-0000-0000-0000000C0000}"/>
    <cellStyle name="Normal 22 2 2 3 7 2 2" xfId="2191" xr:uid="{00000000-0005-0000-0000-0000010C0000}"/>
    <cellStyle name="Normal 22 2 2 3 7 2 2 2" xfId="27490" xr:uid="{00000000-0005-0000-0000-0000020C0000}"/>
    <cellStyle name="Normal 22 2 2 3 7 2 2 3" xfId="40731" xr:uid="{00000000-0005-0000-0000-0000030C0000}"/>
    <cellStyle name="Normal 22 2 2 3 7 2 3" xfId="20735" xr:uid="{00000000-0005-0000-0000-0000040C0000}"/>
    <cellStyle name="Normal 22 2 2 3 7 2 4" xfId="33976" xr:uid="{00000000-0005-0000-0000-0000050C0000}"/>
    <cellStyle name="Normal 22 2 2 3 7 3" xfId="2192" xr:uid="{00000000-0005-0000-0000-0000060C0000}"/>
    <cellStyle name="Normal 22 2 2 3 7 3 2" xfId="23999" xr:uid="{00000000-0005-0000-0000-0000070C0000}"/>
    <cellStyle name="Normal 22 2 2 3 7 3 3" xfId="37240" xr:uid="{00000000-0005-0000-0000-0000080C0000}"/>
    <cellStyle name="Normal 22 2 2 3 7 4" xfId="17469" xr:uid="{00000000-0005-0000-0000-0000090C0000}"/>
    <cellStyle name="Normal 22 2 2 3 7 5" xfId="30710" xr:uid="{00000000-0005-0000-0000-00000A0C0000}"/>
    <cellStyle name="Normal 22 2 2 3 8" xfId="2193" xr:uid="{00000000-0005-0000-0000-00000B0C0000}"/>
    <cellStyle name="Normal 22 2 2 3 8 2" xfId="2194" xr:uid="{00000000-0005-0000-0000-00000C0C0000}"/>
    <cellStyle name="Normal 22 2 2 3 8 2 2" xfId="25076" xr:uid="{00000000-0005-0000-0000-00000D0C0000}"/>
    <cellStyle name="Normal 22 2 2 3 8 2 3" xfId="38317" xr:uid="{00000000-0005-0000-0000-00000E0C0000}"/>
    <cellStyle name="Normal 22 2 2 3 8 3" xfId="18321" xr:uid="{00000000-0005-0000-0000-00000F0C0000}"/>
    <cellStyle name="Normal 22 2 2 3 8 4" xfId="31562" xr:uid="{00000000-0005-0000-0000-0000100C0000}"/>
    <cellStyle name="Normal 22 2 2 3 9" xfId="2195" xr:uid="{00000000-0005-0000-0000-0000110C0000}"/>
    <cellStyle name="Normal 22 2 2 3 9 2" xfId="21585" xr:uid="{00000000-0005-0000-0000-0000120C0000}"/>
    <cellStyle name="Normal 22 2 2 3 9 3" xfId="34826" xr:uid="{00000000-0005-0000-0000-0000130C0000}"/>
    <cellStyle name="Normal 22 2 2 4" xfId="2196" xr:uid="{00000000-0005-0000-0000-0000140C0000}"/>
    <cellStyle name="Normal 22 2 2 4 10" xfId="28207" xr:uid="{00000000-0005-0000-0000-0000150C0000}"/>
    <cellStyle name="Normal 22 2 2 4 2" xfId="2197" xr:uid="{00000000-0005-0000-0000-0000160C0000}"/>
    <cellStyle name="Normal 22 2 2 4 2 2" xfId="2198" xr:uid="{00000000-0005-0000-0000-0000170C0000}"/>
    <cellStyle name="Normal 22 2 2 4 2 2 2" xfId="2199" xr:uid="{00000000-0005-0000-0000-0000180C0000}"/>
    <cellStyle name="Normal 22 2 2 4 2 2 2 2" xfId="2200" xr:uid="{00000000-0005-0000-0000-0000190C0000}"/>
    <cellStyle name="Normal 22 2 2 4 2 2 2 2 2" xfId="27177" xr:uid="{00000000-0005-0000-0000-00001A0C0000}"/>
    <cellStyle name="Normal 22 2 2 4 2 2 2 2 3" xfId="40418" xr:uid="{00000000-0005-0000-0000-00001B0C0000}"/>
    <cellStyle name="Normal 22 2 2 4 2 2 2 3" xfId="20422" xr:uid="{00000000-0005-0000-0000-00001C0C0000}"/>
    <cellStyle name="Normal 22 2 2 4 2 2 2 4" xfId="33663" xr:uid="{00000000-0005-0000-0000-00001D0C0000}"/>
    <cellStyle name="Normal 22 2 2 4 2 2 3" xfId="2201" xr:uid="{00000000-0005-0000-0000-00001E0C0000}"/>
    <cellStyle name="Normal 22 2 2 4 2 2 3 2" xfId="23686" xr:uid="{00000000-0005-0000-0000-00001F0C0000}"/>
    <cellStyle name="Normal 22 2 2 4 2 2 3 3" xfId="36927" xr:uid="{00000000-0005-0000-0000-0000200C0000}"/>
    <cellStyle name="Normal 22 2 2 4 2 2 4" xfId="17156" xr:uid="{00000000-0005-0000-0000-0000210C0000}"/>
    <cellStyle name="Normal 22 2 2 4 2 2 5" xfId="30397" xr:uid="{00000000-0005-0000-0000-0000220C0000}"/>
    <cellStyle name="Normal 22 2 2 4 2 3" xfId="2202" xr:uid="{00000000-0005-0000-0000-0000230C0000}"/>
    <cellStyle name="Normal 22 2 2 4 2 3 2" xfId="2203" xr:uid="{00000000-0005-0000-0000-0000240C0000}"/>
    <cellStyle name="Normal 22 2 2 4 2 3 2 2" xfId="2204" xr:uid="{00000000-0005-0000-0000-0000250C0000}"/>
    <cellStyle name="Normal 22 2 2 4 2 3 2 2 2" xfId="26373" xr:uid="{00000000-0005-0000-0000-0000260C0000}"/>
    <cellStyle name="Normal 22 2 2 4 2 3 2 2 3" xfId="39614" xr:uid="{00000000-0005-0000-0000-0000270C0000}"/>
    <cellStyle name="Normal 22 2 2 4 2 3 2 3" xfId="19618" xr:uid="{00000000-0005-0000-0000-0000280C0000}"/>
    <cellStyle name="Normal 22 2 2 4 2 3 2 4" xfId="32859" xr:uid="{00000000-0005-0000-0000-0000290C0000}"/>
    <cellStyle name="Normal 22 2 2 4 2 3 3" xfId="2205" xr:uid="{00000000-0005-0000-0000-00002A0C0000}"/>
    <cellStyle name="Normal 22 2 2 4 2 3 3 2" xfId="22882" xr:uid="{00000000-0005-0000-0000-00002B0C0000}"/>
    <cellStyle name="Normal 22 2 2 4 2 3 3 3" xfId="36123" xr:uid="{00000000-0005-0000-0000-00002C0C0000}"/>
    <cellStyle name="Normal 22 2 2 4 2 3 4" xfId="16352" xr:uid="{00000000-0005-0000-0000-00002D0C0000}"/>
    <cellStyle name="Normal 22 2 2 4 2 3 5" xfId="29593" xr:uid="{00000000-0005-0000-0000-00002E0C0000}"/>
    <cellStyle name="Normal 22 2 2 4 2 4" xfId="2206" xr:uid="{00000000-0005-0000-0000-00002F0C0000}"/>
    <cellStyle name="Normal 22 2 2 4 2 4 2" xfId="2207" xr:uid="{00000000-0005-0000-0000-0000300C0000}"/>
    <cellStyle name="Normal 22 2 2 4 2 4 2 2" xfId="2208" xr:uid="{00000000-0005-0000-0000-0000310C0000}"/>
    <cellStyle name="Normal 22 2 2 4 2 4 2 2 2" xfId="28025" xr:uid="{00000000-0005-0000-0000-0000320C0000}"/>
    <cellStyle name="Normal 22 2 2 4 2 4 2 2 3" xfId="41266" xr:uid="{00000000-0005-0000-0000-0000330C0000}"/>
    <cellStyle name="Normal 22 2 2 4 2 4 2 3" xfId="21272" xr:uid="{00000000-0005-0000-0000-0000340C0000}"/>
    <cellStyle name="Normal 22 2 2 4 2 4 2 4" xfId="34513" xr:uid="{00000000-0005-0000-0000-0000350C0000}"/>
    <cellStyle name="Normal 22 2 2 4 2 4 3" xfId="2209" xr:uid="{00000000-0005-0000-0000-0000360C0000}"/>
    <cellStyle name="Normal 22 2 2 4 2 4 3 2" xfId="24536" xr:uid="{00000000-0005-0000-0000-0000370C0000}"/>
    <cellStyle name="Normal 22 2 2 4 2 4 3 3" xfId="37777" xr:uid="{00000000-0005-0000-0000-0000380C0000}"/>
    <cellStyle name="Normal 22 2 2 4 2 4 4" xfId="18006" xr:uid="{00000000-0005-0000-0000-0000390C0000}"/>
    <cellStyle name="Normal 22 2 2 4 2 4 5" xfId="31247" xr:uid="{00000000-0005-0000-0000-00003A0C0000}"/>
    <cellStyle name="Normal 22 2 2 4 2 5" xfId="2210" xr:uid="{00000000-0005-0000-0000-00003B0C0000}"/>
    <cellStyle name="Normal 22 2 2 4 2 5 2" xfId="2211" xr:uid="{00000000-0005-0000-0000-00003C0C0000}"/>
    <cellStyle name="Normal 22 2 2 4 2 5 2 2" xfId="25389" xr:uid="{00000000-0005-0000-0000-00003D0C0000}"/>
    <cellStyle name="Normal 22 2 2 4 2 5 2 3" xfId="38630" xr:uid="{00000000-0005-0000-0000-00003E0C0000}"/>
    <cellStyle name="Normal 22 2 2 4 2 5 3" xfId="18634" xr:uid="{00000000-0005-0000-0000-00003F0C0000}"/>
    <cellStyle name="Normal 22 2 2 4 2 5 4" xfId="31875" xr:uid="{00000000-0005-0000-0000-0000400C0000}"/>
    <cellStyle name="Normal 22 2 2 4 2 6" xfId="2212" xr:uid="{00000000-0005-0000-0000-0000410C0000}"/>
    <cellStyle name="Normal 22 2 2 4 2 6 2" xfId="21898" xr:uid="{00000000-0005-0000-0000-0000420C0000}"/>
    <cellStyle name="Normal 22 2 2 4 2 6 3" xfId="35139" xr:uid="{00000000-0005-0000-0000-0000430C0000}"/>
    <cellStyle name="Normal 22 2 2 4 2 7" xfId="15368" xr:uid="{00000000-0005-0000-0000-0000440C0000}"/>
    <cellStyle name="Normal 22 2 2 4 2 8" xfId="28609" xr:uid="{00000000-0005-0000-0000-0000450C0000}"/>
    <cellStyle name="Normal 22 2 2 4 3" xfId="2213" xr:uid="{00000000-0005-0000-0000-0000460C0000}"/>
    <cellStyle name="Normal 22 2 2 4 3 2" xfId="2214" xr:uid="{00000000-0005-0000-0000-0000470C0000}"/>
    <cellStyle name="Normal 22 2 2 4 3 2 2" xfId="2215" xr:uid="{00000000-0005-0000-0000-0000480C0000}"/>
    <cellStyle name="Normal 22 2 2 4 3 2 2 2" xfId="24910" xr:uid="{00000000-0005-0000-0000-0000490C0000}"/>
    <cellStyle name="Normal 22 2 2 4 3 2 2 3" xfId="38151" xr:uid="{00000000-0005-0000-0000-00004A0C0000}"/>
    <cellStyle name="Normal 22 2 2 4 3 2 3" xfId="19216" xr:uid="{00000000-0005-0000-0000-00004B0C0000}"/>
    <cellStyle name="Normal 22 2 2 4 3 2 4" xfId="32457" xr:uid="{00000000-0005-0000-0000-00004C0C0000}"/>
    <cellStyle name="Normal 22 2 2 4 3 3" xfId="2216" xr:uid="{00000000-0005-0000-0000-00004D0C0000}"/>
    <cellStyle name="Normal 22 2 2 4 3 3 2" xfId="25971" xr:uid="{00000000-0005-0000-0000-00004E0C0000}"/>
    <cellStyle name="Normal 22 2 2 4 3 3 3" xfId="39212" xr:uid="{00000000-0005-0000-0000-00004F0C0000}"/>
    <cellStyle name="Normal 22 2 2 4 3 4" xfId="2217" xr:uid="{00000000-0005-0000-0000-0000500C0000}"/>
    <cellStyle name="Normal 22 2 2 4 3 4 2" xfId="22480" xr:uid="{00000000-0005-0000-0000-0000510C0000}"/>
    <cellStyle name="Normal 22 2 2 4 3 4 3" xfId="35721" xr:uid="{00000000-0005-0000-0000-0000520C0000}"/>
    <cellStyle name="Normal 22 2 2 4 3 5" xfId="15950" xr:uid="{00000000-0005-0000-0000-0000530C0000}"/>
    <cellStyle name="Normal 22 2 2 4 3 6" xfId="29191" xr:uid="{00000000-0005-0000-0000-0000540C0000}"/>
    <cellStyle name="Normal 22 2 2 4 4" xfId="2218" xr:uid="{00000000-0005-0000-0000-0000550C0000}"/>
    <cellStyle name="Normal 22 2 2 4 4 2" xfId="2219" xr:uid="{00000000-0005-0000-0000-0000560C0000}"/>
    <cellStyle name="Normal 22 2 2 4 4 2 2" xfId="2220" xr:uid="{00000000-0005-0000-0000-0000570C0000}"/>
    <cellStyle name="Normal 22 2 2 4 4 2 2 2" xfId="26910" xr:uid="{00000000-0005-0000-0000-0000580C0000}"/>
    <cellStyle name="Normal 22 2 2 4 4 2 2 3" xfId="40151" xr:uid="{00000000-0005-0000-0000-0000590C0000}"/>
    <cellStyle name="Normal 22 2 2 4 4 2 3" xfId="20155" xr:uid="{00000000-0005-0000-0000-00005A0C0000}"/>
    <cellStyle name="Normal 22 2 2 4 4 2 4" xfId="33396" xr:uid="{00000000-0005-0000-0000-00005B0C0000}"/>
    <cellStyle name="Normal 22 2 2 4 4 3" xfId="2221" xr:uid="{00000000-0005-0000-0000-00005C0C0000}"/>
    <cellStyle name="Normal 22 2 2 4 4 3 2" xfId="23419" xr:uid="{00000000-0005-0000-0000-00005D0C0000}"/>
    <cellStyle name="Normal 22 2 2 4 4 3 3" xfId="36660" xr:uid="{00000000-0005-0000-0000-00005E0C0000}"/>
    <cellStyle name="Normal 22 2 2 4 4 4" xfId="16889" xr:uid="{00000000-0005-0000-0000-00005F0C0000}"/>
    <cellStyle name="Normal 22 2 2 4 4 5" xfId="30130" xr:uid="{00000000-0005-0000-0000-0000600C0000}"/>
    <cellStyle name="Normal 22 2 2 4 5" xfId="2222" xr:uid="{00000000-0005-0000-0000-0000610C0000}"/>
    <cellStyle name="Normal 22 2 2 4 5 2" xfId="2223" xr:uid="{00000000-0005-0000-0000-0000620C0000}"/>
    <cellStyle name="Normal 22 2 2 4 5 2 2" xfId="2224" xr:uid="{00000000-0005-0000-0000-0000630C0000}"/>
    <cellStyle name="Normal 22 2 2 4 5 2 2 2" xfId="25881" xr:uid="{00000000-0005-0000-0000-0000640C0000}"/>
    <cellStyle name="Normal 22 2 2 4 5 2 2 3" xfId="39122" xr:uid="{00000000-0005-0000-0000-0000650C0000}"/>
    <cellStyle name="Normal 22 2 2 4 5 2 3" xfId="19126" xr:uid="{00000000-0005-0000-0000-0000660C0000}"/>
    <cellStyle name="Normal 22 2 2 4 5 2 4" xfId="32367" xr:uid="{00000000-0005-0000-0000-0000670C0000}"/>
    <cellStyle name="Normal 22 2 2 4 5 3" xfId="2225" xr:uid="{00000000-0005-0000-0000-0000680C0000}"/>
    <cellStyle name="Normal 22 2 2 4 5 3 2" xfId="22390" xr:uid="{00000000-0005-0000-0000-0000690C0000}"/>
    <cellStyle name="Normal 22 2 2 4 5 3 3" xfId="35631" xr:uid="{00000000-0005-0000-0000-00006A0C0000}"/>
    <cellStyle name="Normal 22 2 2 4 5 4" xfId="15860" xr:uid="{00000000-0005-0000-0000-00006B0C0000}"/>
    <cellStyle name="Normal 22 2 2 4 5 5" xfId="29101" xr:uid="{00000000-0005-0000-0000-00006C0C0000}"/>
    <cellStyle name="Normal 22 2 2 4 6" xfId="2226" xr:uid="{00000000-0005-0000-0000-00006D0C0000}"/>
    <cellStyle name="Normal 22 2 2 4 6 2" xfId="2227" xr:uid="{00000000-0005-0000-0000-00006E0C0000}"/>
    <cellStyle name="Normal 22 2 2 4 6 2 2" xfId="2228" xr:uid="{00000000-0005-0000-0000-00006F0C0000}"/>
    <cellStyle name="Normal 22 2 2 4 6 2 2 2" xfId="27623" xr:uid="{00000000-0005-0000-0000-0000700C0000}"/>
    <cellStyle name="Normal 22 2 2 4 6 2 2 3" xfId="40864" xr:uid="{00000000-0005-0000-0000-0000710C0000}"/>
    <cellStyle name="Normal 22 2 2 4 6 2 3" xfId="20870" xr:uid="{00000000-0005-0000-0000-0000720C0000}"/>
    <cellStyle name="Normal 22 2 2 4 6 2 4" xfId="34111" xr:uid="{00000000-0005-0000-0000-0000730C0000}"/>
    <cellStyle name="Normal 22 2 2 4 6 3" xfId="2229" xr:uid="{00000000-0005-0000-0000-0000740C0000}"/>
    <cellStyle name="Normal 22 2 2 4 6 3 2" xfId="24134" xr:uid="{00000000-0005-0000-0000-0000750C0000}"/>
    <cellStyle name="Normal 22 2 2 4 6 3 3" xfId="37375" xr:uid="{00000000-0005-0000-0000-0000760C0000}"/>
    <cellStyle name="Normal 22 2 2 4 6 4" xfId="17604" xr:uid="{00000000-0005-0000-0000-0000770C0000}"/>
    <cellStyle name="Normal 22 2 2 4 6 5" xfId="30845" xr:uid="{00000000-0005-0000-0000-0000780C0000}"/>
    <cellStyle name="Normal 22 2 2 4 7" xfId="2230" xr:uid="{00000000-0005-0000-0000-0000790C0000}"/>
    <cellStyle name="Normal 22 2 2 4 7 2" xfId="2231" xr:uid="{00000000-0005-0000-0000-00007A0C0000}"/>
    <cellStyle name="Normal 22 2 2 4 7 2 2" xfId="24987" xr:uid="{00000000-0005-0000-0000-00007B0C0000}"/>
    <cellStyle name="Normal 22 2 2 4 7 2 3" xfId="38228" xr:uid="{00000000-0005-0000-0000-00007C0C0000}"/>
    <cellStyle name="Normal 22 2 2 4 7 3" xfId="18232" xr:uid="{00000000-0005-0000-0000-00007D0C0000}"/>
    <cellStyle name="Normal 22 2 2 4 7 4" xfId="31473" xr:uid="{00000000-0005-0000-0000-00007E0C0000}"/>
    <cellStyle name="Normal 22 2 2 4 8" xfId="2232" xr:uid="{00000000-0005-0000-0000-00007F0C0000}"/>
    <cellStyle name="Normal 22 2 2 4 8 2" xfId="21496" xr:uid="{00000000-0005-0000-0000-0000800C0000}"/>
    <cellStyle name="Normal 22 2 2 4 8 3" xfId="34737" xr:uid="{00000000-0005-0000-0000-0000810C0000}"/>
    <cellStyle name="Normal 22 2 2 4 9" xfId="14966" xr:uid="{00000000-0005-0000-0000-0000820C0000}"/>
    <cellStyle name="Normal 22 2 2 5" xfId="2233" xr:uid="{00000000-0005-0000-0000-0000830C0000}"/>
    <cellStyle name="Normal 22 2 2 5 2" xfId="2234" xr:uid="{00000000-0005-0000-0000-0000840C0000}"/>
    <cellStyle name="Normal 22 2 2 5 2 2" xfId="2235" xr:uid="{00000000-0005-0000-0000-0000850C0000}"/>
    <cellStyle name="Normal 22 2 2 5 2 2 2" xfId="2236" xr:uid="{00000000-0005-0000-0000-0000860C0000}"/>
    <cellStyle name="Normal 22 2 2 5 2 2 2 2" xfId="2237" xr:uid="{00000000-0005-0000-0000-0000870C0000}"/>
    <cellStyle name="Normal 22 2 2 5 2 2 2 2 2" xfId="27133" xr:uid="{00000000-0005-0000-0000-0000880C0000}"/>
    <cellStyle name="Normal 22 2 2 5 2 2 2 2 3" xfId="40374" xr:uid="{00000000-0005-0000-0000-0000890C0000}"/>
    <cellStyle name="Normal 22 2 2 5 2 2 2 3" xfId="20378" xr:uid="{00000000-0005-0000-0000-00008A0C0000}"/>
    <cellStyle name="Normal 22 2 2 5 2 2 2 4" xfId="33619" xr:uid="{00000000-0005-0000-0000-00008B0C0000}"/>
    <cellStyle name="Normal 22 2 2 5 2 2 3" xfId="2238" xr:uid="{00000000-0005-0000-0000-00008C0C0000}"/>
    <cellStyle name="Normal 22 2 2 5 2 2 3 2" xfId="23642" xr:uid="{00000000-0005-0000-0000-00008D0C0000}"/>
    <cellStyle name="Normal 22 2 2 5 2 2 3 3" xfId="36883" xr:uid="{00000000-0005-0000-0000-00008E0C0000}"/>
    <cellStyle name="Normal 22 2 2 5 2 2 4" xfId="17112" xr:uid="{00000000-0005-0000-0000-00008F0C0000}"/>
    <cellStyle name="Normal 22 2 2 5 2 2 5" xfId="30353" xr:uid="{00000000-0005-0000-0000-0000900C0000}"/>
    <cellStyle name="Normal 22 2 2 5 2 3" xfId="2239" xr:uid="{00000000-0005-0000-0000-0000910C0000}"/>
    <cellStyle name="Normal 22 2 2 5 2 3 2" xfId="2240" xr:uid="{00000000-0005-0000-0000-0000920C0000}"/>
    <cellStyle name="Normal 22 2 2 5 2 3 2 2" xfId="2241" xr:uid="{00000000-0005-0000-0000-0000930C0000}"/>
    <cellStyle name="Normal 22 2 2 5 2 3 2 2 2" xfId="27980" xr:uid="{00000000-0005-0000-0000-0000940C0000}"/>
    <cellStyle name="Normal 22 2 2 5 2 3 2 2 3" xfId="41221" xr:uid="{00000000-0005-0000-0000-0000950C0000}"/>
    <cellStyle name="Normal 22 2 2 5 2 3 2 3" xfId="21227" xr:uid="{00000000-0005-0000-0000-0000960C0000}"/>
    <cellStyle name="Normal 22 2 2 5 2 3 2 4" xfId="34468" xr:uid="{00000000-0005-0000-0000-0000970C0000}"/>
    <cellStyle name="Normal 22 2 2 5 2 3 3" xfId="2242" xr:uid="{00000000-0005-0000-0000-0000980C0000}"/>
    <cellStyle name="Normal 22 2 2 5 2 3 3 2" xfId="24491" xr:uid="{00000000-0005-0000-0000-0000990C0000}"/>
    <cellStyle name="Normal 22 2 2 5 2 3 3 3" xfId="37732" xr:uid="{00000000-0005-0000-0000-00009A0C0000}"/>
    <cellStyle name="Normal 22 2 2 5 2 3 4" xfId="17961" xr:uid="{00000000-0005-0000-0000-00009B0C0000}"/>
    <cellStyle name="Normal 22 2 2 5 2 3 5" xfId="31202" xr:uid="{00000000-0005-0000-0000-00009C0C0000}"/>
    <cellStyle name="Normal 22 2 2 5 2 4" xfId="2243" xr:uid="{00000000-0005-0000-0000-00009D0C0000}"/>
    <cellStyle name="Normal 22 2 2 5 2 4 2" xfId="2244" xr:uid="{00000000-0005-0000-0000-00009E0C0000}"/>
    <cellStyle name="Normal 22 2 2 5 2 4 2 2" xfId="26328" xr:uid="{00000000-0005-0000-0000-00009F0C0000}"/>
    <cellStyle name="Normal 22 2 2 5 2 4 2 3" xfId="39569" xr:uid="{00000000-0005-0000-0000-0000A00C0000}"/>
    <cellStyle name="Normal 22 2 2 5 2 4 3" xfId="19573" xr:uid="{00000000-0005-0000-0000-0000A10C0000}"/>
    <cellStyle name="Normal 22 2 2 5 2 4 4" xfId="32814" xr:uid="{00000000-0005-0000-0000-0000A20C0000}"/>
    <cellStyle name="Normal 22 2 2 5 2 5" xfId="2245" xr:uid="{00000000-0005-0000-0000-0000A30C0000}"/>
    <cellStyle name="Normal 22 2 2 5 2 5 2" xfId="22837" xr:uid="{00000000-0005-0000-0000-0000A40C0000}"/>
    <cellStyle name="Normal 22 2 2 5 2 5 3" xfId="36078" xr:uid="{00000000-0005-0000-0000-0000A50C0000}"/>
    <cellStyle name="Normal 22 2 2 5 2 6" xfId="16307" xr:uid="{00000000-0005-0000-0000-0000A60C0000}"/>
    <cellStyle name="Normal 22 2 2 5 2 7" xfId="29548" xr:uid="{00000000-0005-0000-0000-0000A70C0000}"/>
    <cellStyle name="Normal 22 2 2 5 3" xfId="2246" xr:uid="{00000000-0005-0000-0000-0000A80C0000}"/>
    <cellStyle name="Normal 22 2 2 5 3 2" xfId="2247" xr:uid="{00000000-0005-0000-0000-0000A90C0000}"/>
    <cellStyle name="Normal 22 2 2 5 3 2 2" xfId="2248" xr:uid="{00000000-0005-0000-0000-0000AA0C0000}"/>
    <cellStyle name="Normal 22 2 2 5 3 2 2 2" xfId="26731" xr:uid="{00000000-0005-0000-0000-0000AB0C0000}"/>
    <cellStyle name="Normal 22 2 2 5 3 2 2 3" xfId="39972" xr:uid="{00000000-0005-0000-0000-0000AC0C0000}"/>
    <cellStyle name="Normal 22 2 2 5 3 2 3" xfId="19976" xr:uid="{00000000-0005-0000-0000-0000AD0C0000}"/>
    <cellStyle name="Normal 22 2 2 5 3 2 4" xfId="33217" xr:uid="{00000000-0005-0000-0000-0000AE0C0000}"/>
    <cellStyle name="Normal 22 2 2 5 3 3" xfId="2249" xr:uid="{00000000-0005-0000-0000-0000AF0C0000}"/>
    <cellStyle name="Normal 22 2 2 5 3 3 2" xfId="23240" xr:uid="{00000000-0005-0000-0000-0000B00C0000}"/>
    <cellStyle name="Normal 22 2 2 5 3 3 3" xfId="36481" xr:uid="{00000000-0005-0000-0000-0000B10C0000}"/>
    <cellStyle name="Normal 22 2 2 5 3 4" xfId="16710" xr:uid="{00000000-0005-0000-0000-0000B20C0000}"/>
    <cellStyle name="Normal 22 2 2 5 3 5" xfId="29951" xr:uid="{00000000-0005-0000-0000-0000B30C0000}"/>
    <cellStyle name="Normal 22 2 2 5 4" xfId="2250" xr:uid="{00000000-0005-0000-0000-0000B40C0000}"/>
    <cellStyle name="Normal 22 2 2 5 4 2" xfId="2251" xr:uid="{00000000-0005-0000-0000-0000B50C0000}"/>
    <cellStyle name="Normal 22 2 2 5 4 2 2" xfId="2252" xr:uid="{00000000-0005-0000-0000-0000B60C0000}"/>
    <cellStyle name="Normal 22 2 2 5 4 2 2 2" xfId="25702" xr:uid="{00000000-0005-0000-0000-0000B70C0000}"/>
    <cellStyle name="Normal 22 2 2 5 4 2 2 3" xfId="38943" xr:uid="{00000000-0005-0000-0000-0000B80C0000}"/>
    <cellStyle name="Normal 22 2 2 5 4 2 3" xfId="18947" xr:uid="{00000000-0005-0000-0000-0000B90C0000}"/>
    <cellStyle name="Normal 22 2 2 5 4 2 4" xfId="32188" xr:uid="{00000000-0005-0000-0000-0000BA0C0000}"/>
    <cellStyle name="Normal 22 2 2 5 4 3" xfId="2253" xr:uid="{00000000-0005-0000-0000-0000BB0C0000}"/>
    <cellStyle name="Normal 22 2 2 5 4 3 2" xfId="22211" xr:uid="{00000000-0005-0000-0000-0000BC0C0000}"/>
    <cellStyle name="Normal 22 2 2 5 4 3 3" xfId="35452" xr:uid="{00000000-0005-0000-0000-0000BD0C0000}"/>
    <cellStyle name="Normal 22 2 2 5 4 4" xfId="15681" xr:uid="{00000000-0005-0000-0000-0000BE0C0000}"/>
    <cellStyle name="Normal 22 2 2 5 4 5" xfId="28922" xr:uid="{00000000-0005-0000-0000-0000BF0C0000}"/>
    <cellStyle name="Normal 22 2 2 5 5" xfId="2254" xr:uid="{00000000-0005-0000-0000-0000C00C0000}"/>
    <cellStyle name="Normal 22 2 2 5 5 2" xfId="2255" xr:uid="{00000000-0005-0000-0000-0000C10C0000}"/>
    <cellStyle name="Normal 22 2 2 5 5 2 2" xfId="2256" xr:uid="{00000000-0005-0000-0000-0000C20C0000}"/>
    <cellStyle name="Normal 22 2 2 5 5 2 2 2" xfId="27579" xr:uid="{00000000-0005-0000-0000-0000C30C0000}"/>
    <cellStyle name="Normal 22 2 2 5 5 2 2 3" xfId="40820" xr:uid="{00000000-0005-0000-0000-0000C40C0000}"/>
    <cellStyle name="Normal 22 2 2 5 5 2 3" xfId="20825" xr:uid="{00000000-0005-0000-0000-0000C50C0000}"/>
    <cellStyle name="Normal 22 2 2 5 5 2 4" xfId="34066" xr:uid="{00000000-0005-0000-0000-0000C60C0000}"/>
    <cellStyle name="Normal 22 2 2 5 5 3" xfId="2257" xr:uid="{00000000-0005-0000-0000-0000C70C0000}"/>
    <cellStyle name="Normal 22 2 2 5 5 3 2" xfId="24089" xr:uid="{00000000-0005-0000-0000-0000C80C0000}"/>
    <cellStyle name="Normal 22 2 2 5 5 3 3" xfId="37330" xr:uid="{00000000-0005-0000-0000-0000C90C0000}"/>
    <cellStyle name="Normal 22 2 2 5 5 4" xfId="17559" xr:uid="{00000000-0005-0000-0000-0000CA0C0000}"/>
    <cellStyle name="Normal 22 2 2 5 5 5" xfId="30800" xr:uid="{00000000-0005-0000-0000-0000CB0C0000}"/>
    <cellStyle name="Normal 22 2 2 5 6" xfId="2258" xr:uid="{00000000-0005-0000-0000-0000CC0C0000}"/>
    <cellStyle name="Normal 22 2 2 5 6 2" xfId="2259" xr:uid="{00000000-0005-0000-0000-0000CD0C0000}"/>
    <cellStyle name="Normal 22 2 2 5 6 2 2" xfId="25344" xr:uid="{00000000-0005-0000-0000-0000CE0C0000}"/>
    <cellStyle name="Normal 22 2 2 5 6 2 3" xfId="38585" xr:uid="{00000000-0005-0000-0000-0000CF0C0000}"/>
    <cellStyle name="Normal 22 2 2 5 6 3" xfId="18589" xr:uid="{00000000-0005-0000-0000-0000D00C0000}"/>
    <cellStyle name="Normal 22 2 2 5 6 4" xfId="31830" xr:uid="{00000000-0005-0000-0000-0000D10C0000}"/>
    <cellStyle name="Normal 22 2 2 5 7" xfId="2260" xr:uid="{00000000-0005-0000-0000-0000D20C0000}"/>
    <cellStyle name="Normal 22 2 2 5 7 2" xfId="21853" xr:uid="{00000000-0005-0000-0000-0000D30C0000}"/>
    <cellStyle name="Normal 22 2 2 5 7 3" xfId="35094" xr:uid="{00000000-0005-0000-0000-0000D40C0000}"/>
    <cellStyle name="Normal 22 2 2 5 8" xfId="15323" xr:uid="{00000000-0005-0000-0000-0000D50C0000}"/>
    <cellStyle name="Normal 22 2 2 5 9" xfId="28564" xr:uid="{00000000-0005-0000-0000-0000D60C0000}"/>
    <cellStyle name="Normal 22 2 2 6" xfId="2261" xr:uid="{00000000-0005-0000-0000-0000D70C0000}"/>
    <cellStyle name="Normal 22 2 2 6 2" xfId="2262" xr:uid="{00000000-0005-0000-0000-0000D80C0000}"/>
    <cellStyle name="Normal 22 2 2 6 2 2" xfId="2263" xr:uid="{00000000-0005-0000-0000-0000D90C0000}"/>
    <cellStyle name="Normal 22 2 2 6 2 2 2" xfId="2264" xr:uid="{00000000-0005-0000-0000-0000DA0C0000}"/>
    <cellStyle name="Normal 22 2 2 6 2 2 2 2" xfId="26954" xr:uid="{00000000-0005-0000-0000-0000DB0C0000}"/>
    <cellStyle name="Normal 22 2 2 6 2 2 2 3" xfId="40195" xr:uid="{00000000-0005-0000-0000-0000DC0C0000}"/>
    <cellStyle name="Normal 22 2 2 6 2 2 3" xfId="20199" xr:uid="{00000000-0005-0000-0000-0000DD0C0000}"/>
    <cellStyle name="Normal 22 2 2 6 2 2 4" xfId="33440" xr:uid="{00000000-0005-0000-0000-0000DE0C0000}"/>
    <cellStyle name="Normal 22 2 2 6 2 3" xfId="2265" xr:uid="{00000000-0005-0000-0000-0000DF0C0000}"/>
    <cellStyle name="Normal 22 2 2 6 2 3 2" xfId="23463" xr:uid="{00000000-0005-0000-0000-0000E00C0000}"/>
    <cellStyle name="Normal 22 2 2 6 2 3 3" xfId="36704" xr:uid="{00000000-0005-0000-0000-0000E10C0000}"/>
    <cellStyle name="Normal 22 2 2 6 2 4" xfId="16933" xr:uid="{00000000-0005-0000-0000-0000E20C0000}"/>
    <cellStyle name="Normal 22 2 2 6 2 5" xfId="30174" xr:uid="{00000000-0005-0000-0000-0000E30C0000}"/>
    <cellStyle name="Normal 22 2 2 6 3" xfId="2266" xr:uid="{00000000-0005-0000-0000-0000E40C0000}"/>
    <cellStyle name="Normal 22 2 2 6 3 2" xfId="2267" xr:uid="{00000000-0005-0000-0000-0000E50C0000}"/>
    <cellStyle name="Normal 22 2 2 6 3 2 2" xfId="2268" xr:uid="{00000000-0005-0000-0000-0000E60C0000}"/>
    <cellStyle name="Normal 22 2 2 6 3 2 2 2" xfId="26149" xr:uid="{00000000-0005-0000-0000-0000E70C0000}"/>
    <cellStyle name="Normal 22 2 2 6 3 2 2 3" xfId="39390" xr:uid="{00000000-0005-0000-0000-0000E80C0000}"/>
    <cellStyle name="Normal 22 2 2 6 3 2 3" xfId="19394" xr:uid="{00000000-0005-0000-0000-0000E90C0000}"/>
    <cellStyle name="Normal 22 2 2 6 3 2 4" xfId="32635" xr:uid="{00000000-0005-0000-0000-0000EA0C0000}"/>
    <cellStyle name="Normal 22 2 2 6 3 3" xfId="2269" xr:uid="{00000000-0005-0000-0000-0000EB0C0000}"/>
    <cellStyle name="Normal 22 2 2 6 3 3 2" xfId="22658" xr:uid="{00000000-0005-0000-0000-0000EC0C0000}"/>
    <cellStyle name="Normal 22 2 2 6 3 3 3" xfId="35899" xr:uid="{00000000-0005-0000-0000-0000ED0C0000}"/>
    <cellStyle name="Normal 22 2 2 6 3 4" xfId="16128" xr:uid="{00000000-0005-0000-0000-0000EE0C0000}"/>
    <cellStyle name="Normal 22 2 2 6 3 5" xfId="29369" xr:uid="{00000000-0005-0000-0000-0000EF0C0000}"/>
    <cellStyle name="Normal 22 2 2 6 4" xfId="2270" xr:uid="{00000000-0005-0000-0000-0000F00C0000}"/>
    <cellStyle name="Normal 22 2 2 6 4 2" xfId="2271" xr:uid="{00000000-0005-0000-0000-0000F10C0000}"/>
    <cellStyle name="Normal 22 2 2 6 4 2 2" xfId="2272" xr:uid="{00000000-0005-0000-0000-0000F20C0000}"/>
    <cellStyle name="Normal 22 2 2 6 4 2 2 2" xfId="27801" xr:uid="{00000000-0005-0000-0000-0000F30C0000}"/>
    <cellStyle name="Normal 22 2 2 6 4 2 2 3" xfId="41042" xr:uid="{00000000-0005-0000-0000-0000F40C0000}"/>
    <cellStyle name="Normal 22 2 2 6 4 2 3" xfId="21048" xr:uid="{00000000-0005-0000-0000-0000F50C0000}"/>
    <cellStyle name="Normal 22 2 2 6 4 2 4" xfId="34289" xr:uid="{00000000-0005-0000-0000-0000F60C0000}"/>
    <cellStyle name="Normal 22 2 2 6 4 3" xfId="2273" xr:uid="{00000000-0005-0000-0000-0000F70C0000}"/>
    <cellStyle name="Normal 22 2 2 6 4 3 2" xfId="24312" xr:uid="{00000000-0005-0000-0000-0000F80C0000}"/>
    <cellStyle name="Normal 22 2 2 6 4 3 3" xfId="37553" xr:uid="{00000000-0005-0000-0000-0000F90C0000}"/>
    <cellStyle name="Normal 22 2 2 6 4 4" xfId="17782" xr:uid="{00000000-0005-0000-0000-0000FA0C0000}"/>
    <cellStyle name="Normal 22 2 2 6 4 5" xfId="31023" xr:uid="{00000000-0005-0000-0000-0000FB0C0000}"/>
    <cellStyle name="Normal 22 2 2 6 5" xfId="2274" xr:uid="{00000000-0005-0000-0000-0000FC0C0000}"/>
    <cellStyle name="Normal 22 2 2 6 5 2" xfId="2275" xr:uid="{00000000-0005-0000-0000-0000FD0C0000}"/>
    <cellStyle name="Normal 22 2 2 6 5 2 2" xfId="25165" xr:uid="{00000000-0005-0000-0000-0000FE0C0000}"/>
    <cellStyle name="Normal 22 2 2 6 5 2 3" xfId="38406" xr:uid="{00000000-0005-0000-0000-0000FF0C0000}"/>
    <cellStyle name="Normal 22 2 2 6 5 3" xfId="18410" xr:uid="{00000000-0005-0000-0000-0000000D0000}"/>
    <cellStyle name="Normal 22 2 2 6 5 4" xfId="31651" xr:uid="{00000000-0005-0000-0000-0000010D0000}"/>
    <cellStyle name="Normal 22 2 2 6 6" xfId="2276" xr:uid="{00000000-0005-0000-0000-0000020D0000}"/>
    <cellStyle name="Normal 22 2 2 6 6 2" xfId="21674" xr:uid="{00000000-0005-0000-0000-0000030D0000}"/>
    <cellStyle name="Normal 22 2 2 6 6 3" xfId="34915" xr:uid="{00000000-0005-0000-0000-0000040D0000}"/>
    <cellStyle name="Normal 22 2 2 6 7" xfId="15144" xr:uid="{00000000-0005-0000-0000-0000050D0000}"/>
    <cellStyle name="Normal 22 2 2 6 8" xfId="28385" xr:uid="{00000000-0005-0000-0000-0000060D0000}"/>
    <cellStyle name="Normal 22 2 2 7" xfId="2277" xr:uid="{00000000-0005-0000-0000-0000070D0000}"/>
    <cellStyle name="Normal 22 2 2 7 2" xfId="2278" xr:uid="{00000000-0005-0000-0000-0000080D0000}"/>
    <cellStyle name="Normal 22 2 2 7 2 2" xfId="2279" xr:uid="{00000000-0005-0000-0000-0000090D0000}"/>
    <cellStyle name="Normal 22 2 2 7 2 2 2" xfId="24863" xr:uid="{00000000-0005-0000-0000-00000A0D0000}"/>
    <cellStyle name="Normal 22 2 2 7 2 2 3" xfId="38104" xr:uid="{00000000-0005-0000-0000-00000B0D0000}"/>
    <cellStyle name="Normal 22 2 2 7 2 3" xfId="19171" xr:uid="{00000000-0005-0000-0000-00000C0D0000}"/>
    <cellStyle name="Normal 22 2 2 7 2 4" xfId="32412" xr:uid="{00000000-0005-0000-0000-00000D0D0000}"/>
    <cellStyle name="Normal 22 2 2 7 3" xfId="2280" xr:uid="{00000000-0005-0000-0000-00000E0D0000}"/>
    <cellStyle name="Normal 22 2 2 7 3 2" xfId="25926" xr:uid="{00000000-0005-0000-0000-00000F0D0000}"/>
    <cellStyle name="Normal 22 2 2 7 3 3" xfId="39167" xr:uid="{00000000-0005-0000-0000-0000100D0000}"/>
    <cellStyle name="Normal 22 2 2 7 4" xfId="2281" xr:uid="{00000000-0005-0000-0000-0000110D0000}"/>
    <cellStyle name="Normal 22 2 2 7 4 2" xfId="22435" xr:uid="{00000000-0005-0000-0000-0000120D0000}"/>
    <cellStyle name="Normal 22 2 2 7 4 3" xfId="35676" xr:uid="{00000000-0005-0000-0000-0000130D0000}"/>
    <cellStyle name="Normal 22 2 2 7 5" xfId="15905" xr:uid="{00000000-0005-0000-0000-0000140D0000}"/>
    <cellStyle name="Normal 22 2 2 7 6" xfId="29146" xr:uid="{00000000-0005-0000-0000-0000150D0000}"/>
    <cellStyle name="Normal 22 2 2 8" xfId="2282" xr:uid="{00000000-0005-0000-0000-0000160D0000}"/>
    <cellStyle name="Normal 22 2 2 8 2" xfId="2283" xr:uid="{00000000-0005-0000-0000-0000170D0000}"/>
    <cellStyle name="Normal 22 2 2 8 2 2" xfId="2284" xr:uid="{00000000-0005-0000-0000-0000180D0000}"/>
    <cellStyle name="Normal 22 2 2 8 2 2 2" xfId="26598" xr:uid="{00000000-0005-0000-0000-0000190D0000}"/>
    <cellStyle name="Normal 22 2 2 8 2 2 3" xfId="39839" xr:uid="{00000000-0005-0000-0000-00001A0D0000}"/>
    <cellStyle name="Normal 22 2 2 8 2 3" xfId="19843" xr:uid="{00000000-0005-0000-0000-00001B0D0000}"/>
    <cellStyle name="Normal 22 2 2 8 2 4" xfId="33084" xr:uid="{00000000-0005-0000-0000-00001C0D0000}"/>
    <cellStyle name="Normal 22 2 2 8 3" xfId="2285" xr:uid="{00000000-0005-0000-0000-00001D0D0000}"/>
    <cellStyle name="Normal 22 2 2 8 3 2" xfId="23107" xr:uid="{00000000-0005-0000-0000-00001E0D0000}"/>
    <cellStyle name="Normal 22 2 2 8 3 3" xfId="36348" xr:uid="{00000000-0005-0000-0000-00001F0D0000}"/>
    <cellStyle name="Normal 22 2 2 8 4" xfId="16577" xr:uid="{00000000-0005-0000-0000-0000200D0000}"/>
    <cellStyle name="Normal 22 2 2 8 5" xfId="29818" xr:uid="{00000000-0005-0000-0000-0000210D0000}"/>
    <cellStyle name="Normal 22 2 2 9" xfId="2286" xr:uid="{00000000-0005-0000-0000-0000220D0000}"/>
    <cellStyle name="Normal 22 2 2 9 2" xfId="2287" xr:uid="{00000000-0005-0000-0000-0000230D0000}"/>
    <cellStyle name="Normal 22 2 2 9 2 2" xfId="2288" xr:uid="{00000000-0005-0000-0000-0000240D0000}"/>
    <cellStyle name="Normal 22 2 2 9 2 2 2" xfId="25568" xr:uid="{00000000-0005-0000-0000-0000250D0000}"/>
    <cellStyle name="Normal 22 2 2 9 2 2 3" xfId="38809" xr:uid="{00000000-0005-0000-0000-0000260D0000}"/>
    <cellStyle name="Normal 22 2 2 9 2 3" xfId="18813" xr:uid="{00000000-0005-0000-0000-0000270D0000}"/>
    <cellStyle name="Normal 22 2 2 9 2 4" xfId="32054" xr:uid="{00000000-0005-0000-0000-0000280D0000}"/>
    <cellStyle name="Normal 22 2 2 9 3" xfId="2289" xr:uid="{00000000-0005-0000-0000-0000290D0000}"/>
    <cellStyle name="Normal 22 2 2 9 3 2" xfId="22077" xr:uid="{00000000-0005-0000-0000-00002A0D0000}"/>
    <cellStyle name="Normal 22 2 2 9 3 3" xfId="35318" xr:uid="{00000000-0005-0000-0000-00002B0D0000}"/>
    <cellStyle name="Normal 22 2 2 9 4" xfId="15547" xr:uid="{00000000-0005-0000-0000-00002C0D0000}"/>
    <cellStyle name="Normal 22 2 2 9 5" xfId="28788" xr:uid="{00000000-0005-0000-0000-00002D0D0000}"/>
    <cellStyle name="Normal 22 2 3" xfId="293" xr:uid="{00000000-0005-0000-0000-00002E0D0000}"/>
    <cellStyle name="Normal 22 2 3 10" xfId="2290" xr:uid="{00000000-0005-0000-0000-00002F0D0000}"/>
    <cellStyle name="Normal 22 2 3 10 2" xfId="2291" xr:uid="{00000000-0005-0000-0000-0000300D0000}"/>
    <cellStyle name="Normal 22 2 3 10 2 2" xfId="2292" xr:uid="{00000000-0005-0000-0000-0000310D0000}"/>
    <cellStyle name="Normal 22 2 3 10 2 2 2" xfId="27402" xr:uid="{00000000-0005-0000-0000-0000320D0000}"/>
    <cellStyle name="Normal 22 2 3 10 2 2 3" xfId="40643" xr:uid="{00000000-0005-0000-0000-0000330D0000}"/>
    <cellStyle name="Normal 22 2 3 10 2 3" xfId="20647" xr:uid="{00000000-0005-0000-0000-0000340D0000}"/>
    <cellStyle name="Normal 22 2 3 10 2 4" xfId="33888" xr:uid="{00000000-0005-0000-0000-0000350D0000}"/>
    <cellStyle name="Normal 22 2 3 10 3" xfId="2293" xr:uid="{00000000-0005-0000-0000-0000360D0000}"/>
    <cellStyle name="Normal 22 2 3 10 3 2" xfId="23911" xr:uid="{00000000-0005-0000-0000-0000370D0000}"/>
    <cellStyle name="Normal 22 2 3 10 3 3" xfId="37152" xr:uid="{00000000-0005-0000-0000-0000380D0000}"/>
    <cellStyle name="Normal 22 2 3 10 4" xfId="17381" xr:uid="{00000000-0005-0000-0000-0000390D0000}"/>
    <cellStyle name="Normal 22 2 3 10 5" xfId="30622" xr:uid="{00000000-0005-0000-0000-00003A0D0000}"/>
    <cellStyle name="Normal 22 2 3 11" xfId="2294" xr:uid="{00000000-0005-0000-0000-00003B0D0000}"/>
    <cellStyle name="Normal 22 2 3 11 2" xfId="2295" xr:uid="{00000000-0005-0000-0000-00003C0D0000}"/>
    <cellStyle name="Normal 22 2 3 11 2 2" xfId="24943" xr:uid="{00000000-0005-0000-0000-00003D0D0000}"/>
    <cellStyle name="Normal 22 2 3 11 2 3" xfId="38184" xr:uid="{00000000-0005-0000-0000-00003E0D0000}"/>
    <cellStyle name="Normal 22 2 3 11 3" xfId="18188" xr:uid="{00000000-0005-0000-0000-00003F0D0000}"/>
    <cellStyle name="Normal 22 2 3 11 4" xfId="31429" xr:uid="{00000000-0005-0000-0000-0000400D0000}"/>
    <cellStyle name="Normal 22 2 3 12" xfId="2296" xr:uid="{00000000-0005-0000-0000-0000410D0000}"/>
    <cellStyle name="Normal 22 2 3 12 2" xfId="21452" xr:uid="{00000000-0005-0000-0000-0000420D0000}"/>
    <cellStyle name="Normal 22 2 3 12 3" xfId="34693" xr:uid="{00000000-0005-0000-0000-0000430D0000}"/>
    <cellStyle name="Normal 22 2 3 13" xfId="14922" xr:uid="{00000000-0005-0000-0000-0000440D0000}"/>
    <cellStyle name="Normal 22 2 3 14" xfId="28163" xr:uid="{00000000-0005-0000-0000-0000450D0000}"/>
    <cellStyle name="Normal 22 2 3 2" xfId="2297" xr:uid="{00000000-0005-0000-0000-0000460D0000}"/>
    <cellStyle name="Normal 22 2 3 2 10" xfId="2298" xr:uid="{00000000-0005-0000-0000-0000470D0000}"/>
    <cellStyle name="Normal 22 2 3 2 10 2" xfId="21537" xr:uid="{00000000-0005-0000-0000-0000480D0000}"/>
    <cellStyle name="Normal 22 2 3 2 10 3" xfId="34778" xr:uid="{00000000-0005-0000-0000-0000490D0000}"/>
    <cellStyle name="Normal 22 2 3 2 11" xfId="15007" xr:uid="{00000000-0005-0000-0000-00004A0D0000}"/>
    <cellStyle name="Normal 22 2 3 2 12" xfId="28248" xr:uid="{00000000-0005-0000-0000-00004B0D0000}"/>
    <cellStyle name="Normal 22 2 3 2 2" xfId="2299" xr:uid="{00000000-0005-0000-0000-00004C0D0000}"/>
    <cellStyle name="Normal 22 2 3 2 2 10" xfId="15097" xr:uid="{00000000-0005-0000-0000-00004D0D0000}"/>
    <cellStyle name="Normal 22 2 3 2 2 11" xfId="28338" xr:uid="{00000000-0005-0000-0000-00004E0D0000}"/>
    <cellStyle name="Normal 22 2 3 2 2 2" xfId="2300" xr:uid="{00000000-0005-0000-0000-00004F0D0000}"/>
    <cellStyle name="Normal 22 2 3 2 2 2 2" xfId="2301" xr:uid="{00000000-0005-0000-0000-0000500D0000}"/>
    <cellStyle name="Normal 22 2 3 2 2 2 2 2" xfId="2302" xr:uid="{00000000-0005-0000-0000-0000510D0000}"/>
    <cellStyle name="Normal 22 2 3 2 2 2 2 2 2" xfId="2303" xr:uid="{00000000-0005-0000-0000-0000520D0000}"/>
    <cellStyle name="Normal 22 2 3 2 2 2 2 2 2 2" xfId="2304" xr:uid="{00000000-0005-0000-0000-0000530D0000}"/>
    <cellStyle name="Normal 22 2 3 2 2 2 2 2 2 2 2" xfId="27354" xr:uid="{00000000-0005-0000-0000-0000540D0000}"/>
    <cellStyle name="Normal 22 2 3 2 2 2 2 2 2 2 3" xfId="40595" xr:uid="{00000000-0005-0000-0000-0000550D0000}"/>
    <cellStyle name="Normal 22 2 3 2 2 2 2 2 2 3" xfId="20599" xr:uid="{00000000-0005-0000-0000-0000560D0000}"/>
    <cellStyle name="Normal 22 2 3 2 2 2 2 2 2 4" xfId="33840" xr:uid="{00000000-0005-0000-0000-0000570D0000}"/>
    <cellStyle name="Normal 22 2 3 2 2 2 2 2 3" xfId="2305" xr:uid="{00000000-0005-0000-0000-0000580D0000}"/>
    <cellStyle name="Normal 22 2 3 2 2 2 2 2 3 2" xfId="23863" xr:uid="{00000000-0005-0000-0000-0000590D0000}"/>
    <cellStyle name="Normal 22 2 3 2 2 2 2 2 3 3" xfId="37104" xr:uid="{00000000-0005-0000-0000-00005A0D0000}"/>
    <cellStyle name="Normal 22 2 3 2 2 2 2 2 4" xfId="17333" xr:uid="{00000000-0005-0000-0000-00005B0D0000}"/>
    <cellStyle name="Normal 22 2 3 2 2 2 2 2 5" xfId="30574" xr:uid="{00000000-0005-0000-0000-00005C0D0000}"/>
    <cellStyle name="Normal 22 2 3 2 2 2 2 3" xfId="2306" xr:uid="{00000000-0005-0000-0000-00005D0D0000}"/>
    <cellStyle name="Normal 22 2 3 2 2 2 2 3 2" xfId="2307" xr:uid="{00000000-0005-0000-0000-00005E0D0000}"/>
    <cellStyle name="Normal 22 2 3 2 2 2 2 3 2 2" xfId="21403" xr:uid="{00000000-0005-0000-0000-00005F0D0000}"/>
    <cellStyle name="Normal 22 2 3 2 2 2 2 3 2 3" xfId="34644" xr:uid="{00000000-0005-0000-0000-0000600D0000}"/>
    <cellStyle name="Normal 22 2 3 2 2 2 2 3 3" xfId="2308" xr:uid="{00000000-0005-0000-0000-0000610D0000}"/>
    <cellStyle name="Normal 22 2 3 2 2 2 2 3 3 2" xfId="24667" xr:uid="{00000000-0005-0000-0000-0000620D0000}"/>
    <cellStyle name="Normal 22 2 3 2 2 2 2 3 3 3" xfId="37908" xr:uid="{00000000-0005-0000-0000-0000630D0000}"/>
    <cellStyle name="Normal 22 2 3 2 2 2 2 3 4" xfId="18137" xr:uid="{00000000-0005-0000-0000-0000640D0000}"/>
    <cellStyle name="Normal 22 2 3 2 2 2 2 3 5" xfId="31378" xr:uid="{00000000-0005-0000-0000-0000650D0000}"/>
    <cellStyle name="Normal 22 2 3 2 2 2 2 4" xfId="2309" xr:uid="{00000000-0005-0000-0000-0000660D0000}"/>
    <cellStyle name="Normal 22 2 3 2 2 2 2 4 2" xfId="2310" xr:uid="{00000000-0005-0000-0000-0000670D0000}"/>
    <cellStyle name="Normal 22 2 3 2 2 2 2 4 2 2" xfId="26550" xr:uid="{00000000-0005-0000-0000-0000680D0000}"/>
    <cellStyle name="Normal 22 2 3 2 2 2 2 4 2 3" xfId="39791" xr:uid="{00000000-0005-0000-0000-0000690D0000}"/>
    <cellStyle name="Normal 22 2 3 2 2 2 2 4 3" xfId="19795" xr:uid="{00000000-0005-0000-0000-00006A0D0000}"/>
    <cellStyle name="Normal 22 2 3 2 2 2 2 4 4" xfId="33036" xr:uid="{00000000-0005-0000-0000-00006B0D0000}"/>
    <cellStyle name="Normal 22 2 3 2 2 2 2 5" xfId="2311" xr:uid="{00000000-0005-0000-0000-00006C0D0000}"/>
    <cellStyle name="Normal 22 2 3 2 2 2 2 5 2" xfId="23059" xr:uid="{00000000-0005-0000-0000-00006D0D0000}"/>
    <cellStyle name="Normal 22 2 3 2 2 2 2 5 3" xfId="36300" xr:uid="{00000000-0005-0000-0000-00006E0D0000}"/>
    <cellStyle name="Normal 22 2 3 2 2 2 2 6" xfId="16529" xr:uid="{00000000-0005-0000-0000-00006F0D0000}"/>
    <cellStyle name="Normal 22 2 3 2 2 2 2 7" xfId="29770" xr:uid="{00000000-0005-0000-0000-0000700D0000}"/>
    <cellStyle name="Normal 22 2 3 2 2 2 3" xfId="2312" xr:uid="{00000000-0005-0000-0000-0000710D0000}"/>
    <cellStyle name="Normal 22 2 3 2 2 2 3 2" xfId="2313" xr:uid="{00000000-0005-0000-0000-0000720D0000}"/>
    <cellStyle name="Normal 22 2 3 2 2 2 3 2 2" xfId="2314" xr:uid="{00000000-0005-0000-0000-0000730D0000}"/>
    <cellStyle name="Normal 22 2 3 2 2 2 3 2 2 2" xfId="27308" xr:uid="{00000000-0005-0000-0000-0000740D0000}"/>
    <cellStyle name="Normal 22 2 3 2 2 2 3 2 2 3" xfId="40549" xr:uid="{00000000-0005-0000-0000-0000750D0000}"/>
    <cellStyle name="Normal 22 2 3 2 2 2 3 2 3" xfId="20553" xr:uid="{00000000-0005-0000-0000-0000760D0000}"/>
    <cellStyle name="Normal 22 2 3 2 2 2 3 2 4" xfId="33794" xr:uid="{00000000-0005-0000-0000-0000770D0000}"/>
    <cellStyle name="Normal 22 2 3 2 2 2 3 3" xfId="2315" xr:uid="{00000000-0005-0000-0000-0000780D0000}"/>
    <cellStyle name="Normal 22 2 3 2 2 2 3 3 2" xfId="23817" xr:uid="{00000000-0005-0000-0000-0000790D0000}"/>
    <cellStyle name="Normal 22 2 3 2 2 2 3 3 3" xfId="37058" xr:uid="{00000000-0005-0000-0000-00007A0D0000}"/>
    <cellStyle name="Normal 22 2 3 2 2 2 3 4" xfId="17287" xr:uid="{00000000-0005-0000-0000-00007B0D0000}"/>
    <cellStyle name="Normal 22 2 3 2 2 2 3 5" xfId="30528" xr:uid="{00000000-0005-0000-0000-00007C0D0000}"/>
    <cellStyle name="Normal 22 2 3 2 2 2 4" xfId="2316" xr:uid="{00000000-0005-0000-0000-00007D0D0000}"/>
    <cellStyle name="Normal 22 2 3 2 2 2 4 2" xfId="2317" xr:uid="{00000000-0005-0000-0000-00007E0D0000}"/>
    <cellStyle name="Normal 22 2 3 2 2 2 4 2 2" xfId="2318" xr:uid="{00000000-0005-0000-0000-00007F0D0000}"/>
    <cellStyle name="Normal 22 2 3 2 2 2 4 2 2 2" xfId="26504" xr:uid="{00000000-0005-0000-0000-0000800D0000}"/>
    <cellStyle name="Normal 22 2 3 2 2 2 4 2 2 3" xfId="39745" xr:uid="{00000000-0005-0000-0000-0000810D0000}"/>
    <cellStyle name="Normal 22 2 3 2 2 2 4 2 3" xfId="19749" xr:uid="{00000000-0005-0000-0000-0000820D0000}"/>
    <cellStyle name="Normal 22 2 3 2 2 2 4 2 4" xfId="32990" xr:uid="{00000000-0005-0000-0000-0000830D0000}"/>
    <cellStyle name="Normal 22 2 3 2 2 2 4 3" xfId="2319" xr:uid="{00000000-0005-0000-0000-0000840D0000}"/>
    <cellStyle name="Normal 22 2 3 2 2 2 4 3 2" xfId="23013" xr:uid="{00000000-0005-0000-0000-0000850D0000}"/>
    <cellStyle name="Normal 22 2 3 2 2 2 4 3 3" xfId="36254" xr:uid="{00000000-0005-0000-0000-0000860D0000}"/>
    <cellStyle name="Normal 22 2 3 2 2 2 4 4" xfId="16483" xr:uid="{00000000-0005-0000-0000-0000870D0000}"/>
    <cellStyle name="Normal 22 2 3 2 2 2 4 5" xfId="29724" xr:uid="{00000000-0005-0000-0000-0000880D0000}"/>
    <cellStyle name="Normal 22 2 3 2 2 2 5" xfId="2320" xr:uid="{00000000-0005-0000-0000-0000890D0000}"/>
    <cellStyle name="Normal 22 2 3 2 2 2 5 2" xfId="2321" xr:uid="{00000000-0005-0000-0000-00008A0D0000}"/>
    <cellStyle name="Normal 22 2 3 2 2 2 5 2 2" xfId="2322" xr:uid="{00000000-0005-0000-0000-00008B0D0000}"/>
    <cellStyle name="Normal 22 2 3 2 2 2 5 2 2 2" xfId="27754" xr:uid="{00000000-0005-0000-0000-00008C0D0000}"/>
    <cellStyle name="Normal 22 2 3 2 2 2 5 2 2 3" xfId="40995" xr:uid="{00000000-0005-0000-0000-00008D0D0000}"/>
    <cellStyle name="Normal 22 2 3 2 2 2 5 2 3" xfId="21001" xr:uid="{00000000-0005-0000-0000-00008E0D0000}"/>
    <cellStyle name="Normal 22 2 3 2 2 2 5 2 4" xfId="34242" xr:uid="{00000000-0005-0000-0000-00008F0D0000}"/>
    <cellStyle name="Normal 22 2 3 2 2 2 5 3" xfId="2323" xr:uid="{00000000-0005-0000-0000-0000900D0000}"/>
    <cellStyle name="Normal 22 2 3 2 2 2 5 3 2" xfId="24265" xr:uid="{00000000-0005-0000-0000-0000910D0000}"/>
    <cellStyle name="Normal 22 2 3 2 2 2 5 3 3" xfId="37506" xr:uid="{00000000-0005-0000-0000-0000920D0000}"/>
    <cellStyle name="Normal 22 2 3 2 2 2 5 4" xfId="17735" xr:uid="{00000000-0005-0000-0000-0000930D0000}"/>
    <cellStyle name="Normal 22 2 3 2 2 2 5 5" xfId="30976" xr:uid="{00000000-0005-0000-0000-0000940D0000}"/>
    <cellStyle name="Normal 22 2 3 2 2 2 6" xfId="2324" xr:uid="{00000000-0005-0000-0000-0000950D0000}"/>
    <cellStyle name="Normal 22 2 3 2 2 2 6 2" xfId="2325" xr:uid="{00000000-0005-0000-0000-0000960D0000}"/>
    <cellStyle name="Normal 22 2 3 2 2 2 6 2 2" xfId="25520" xr:uid="{00000000-0005-0000-0000-0000970D0000}"/>
    <cellStyle name="Normal 22 2 3 2 2 2 6 2 3" xfId="38761" xr:uid="{00000000-0005-0000-0000-0000980D0000}"/>
    <cellStyle name="Normal 22 2 3 2 2 2 6 3" xfId="18765" xr:uid="{00000000-0005-0000-0000-0000990D0000}"/>
    <cellStyle name="Normal 22 2 3 2 2 2 6 4" xfId="32006" xr:uid="{00000000-0005-0000-0000-00009A0D0000}"/>
    <cellStyle name="Normal 22 2 3 2 2 2 7" xfId="2326" xr:uid="{00000000-0005-0000-0000-00009B0D0000}"/>
    <cellStyle name="Normal 22 2 3 2 2 2 7 2" xfId="22029" xr:uid="{00000000-0005-0000-0000-00009C0D0000}"/>
    <cellStyle name="Normal 22 2 3 2 2 2 7 3" xfId="35270" xr:uid="{00000000-0005-0000-0000-00009D0D0000}"/>
    <cellStyle name="Normal 22 2 3 2 2 2 8" xfId="15499" xr:uid="{00000000-0005-0000-0000-00009E0D0000}"/>
    <cellStyle name="Normal 22 2 3 2 2 2 9" xfId="28740" xr:uid="{00000000-0005-0000-0000-00009F0D0000}"/>
    <cellStyle name="Normal 22 2 3 2 2 3" xfId="2327" xr:uid="{00000000-0005-0000-0000-0000A00D0000}"/>
    <cellStyle name="Normal 22 2 3 2 2 3 2" xfId="2328" xr:uid="{00000000-0005-0000-0000-0000A10D0000}"/>
    <cellStyle name="Normal 22 2 3 2 2 3 2 2" xfId="2329" xr:uid="{00000000-0005-0000-0000-0000A20D0000}"/>
    <cellStyle name="Normal 22 2 3 2 2 3 2 2 2" xfId="2330" xr:uid="{00000000-0005-0000-0000-0000A30D0000}"/>
    <cellStyle name="Normal 22 2 3 2 2 3 2 2 2 2" xfId="27085" xr:uid="{00000000-0005-0000-0000-0000A40D0000}"/>
    <cellStyle name="Normal 22 2 3 2 2 3 2 2 2 3" xfId="40326" xr:uid="{00000000-0005-0000-0000-0000A50D0000}"/>
    <cellStyle name="Normal 22 2 3 2 2 3 2 2 3" xfId="20330" xr:uid="{00000000-0005-0000-0000-0000A60D0000}"/>
    <cellStyle name="Normal 22 2 3 2 2 3 2 2 4" xfId="33571" xr:uid="{00000000-0005-0000-0000-0000A70D0000}"/>
    <cellStyle name="Normal 22 2 3 2 2 3 2 3" xfId="2331" xr:uid="{00000000-0005-0000-0000-0000A80D0000}"/>
    <cellStyle name="Normal 22 2 3 2 2 3 2 3 2" xfId="23594" xr:uid="{00000000-0005-0000-0000-0000A90D0000}"/>
    <cellStyle name="Normal 22 2 3 2 2 3 2 3 3" xfId="36835" xr:uid="{00000000-0005-0000-0000-0000AA0D0000}"/>
    <cellStyle name="Normal 22 2 3 2 2 3 2 4" xfId="17064" xr:uid="{00000000-0005-0000-0000-0000AB0D0000}"/>
    <cellStyle name="Normal 22 2 3 2 2 3 2 5" xfId="30305" xr:uid="{00000000-0005-0000-0000-0000AC0D0000}"/>
    <cellStyle name="Normal 22 2 3 2 2 3 3" xfId="2332" xr:uid="{00000000-0005-0000-0000-0000AD0D0000}"/>
    <cellStyle name="Normal 22 2 3 2 2 3 3 2" xfId="2333" xr:uid="{00000000-0005-0000-0000-0000AE0D0000}"/>
    <cellStyle name="Normal 22 2 3 2 2 3 3 2 2" xfId="2334" xr:uid="{00000000-0005-0000-0000-0000AF0D0000}"/>
    <cellStyle name="Normal 22 2 3 2 2 3 3 2 2 2" xfId="26280" xr:uid="{00000000-0005-0000-0000-0000B00D0000}"/>
    <cellStyle name="Normal 22 2 3 2 2 3 3 2 2 3" xfId="39521" xr:uid="{00000000-0005-0000-0000-0000B10D0000}"/>
    <cellStyle name="Normal 22 2 3 2 2 3 3 2 3" xfId="19525" xr:uid="{00000000-0005-0000-0000-0000B20D0000}"/>
    <cellStyle name="Normal 22 2 3 2 2 3 3 2 4" xfId="32766" xr:uid="{00000000-0005-0000-0000-0000B30D0000}"/>
    <cellStyle name="Normal 22 2 3 2 2 3 3 3" xfId="2335" xr:uid="{00000000-0005-0000-0000-0000B40D0000}"/>
    <cellStyle name="Normal 22 2 3 2 2 3 3 3 2" xfId="22789" xr:uid="{00000000-0005-0000-0000-0000B50D0000}"/>
    <cellStyle name="Normal 22 2 3 2 2 3 3 3 3" xfId="36030" xr:uid="{00000000-0005-0000-0000-0000B60D0000}"/>
    <cellStyle name="Normal 22 2 3 2 2 3 3 4" xfId="16259" xr:uid="{00000000-0005-0000-0000-0000B70D0000}"/>
    <cellStyle name="Normal 22 2 3 2 2 3 3 5" xfId="29500" xr:uid="{00000000-0005-0000-0000-0000B80D0000}"/>
    <cellStyle name="Normal 22 2 3 2 2 3 4" xfId="2336" xr:uid="{00000000-0005-0000-0000-0000B90D0000}"/>
    <cellStyle name="Normal 22 2 3 2 2 3 4 2" xfId="2337" xr:uid="{00000000-0005-0000-0000-0000BA0D0000}"/>
    <cellStyle name="Normal 22 2 3 2 2 3 4 2 2" xfId="2338" xr:uid="{00000000-0005-0000-0000-0000BB0D0000}"/>
    <cellStyle name="Normal 22 2 3 2 2 3 4 2 2 2" xfId="27932" xr:uid="{00000000-0005-0000-0000-0000BC0D0000}"/>
    <cellStyle name="Normal 22 2 3 2 2 3 4 2 2 3" xfId="41173" xr:uid="{00000000-0005-0000-0000-0000BD0D0000}"/>
    <cellStyle name="Normal 22 2 3 2 2 3 4 2 3" xfId="21179" xr:uid="{00000000-0005-0000-0000-0000BE0D0000}"/>
    <cellStyle name="Normal 22 2 3 2 2 3 4 2 4" xfId="34420" xr:uid="{00000000-0005-0000-0000-0000BF0D0000}"/>
    <cellStyle name="Normal 22 2 3 2 2 3 4 3" xfId="2339" xr:uid="{00000000-0005-0000-0000-0000C00D0000}"/>
    <cellStyle name="Normal 22 2 3 2 2 3 4 3 2" xfId="24443" xr:uid="{00000000-0005-0000-0000-0000C10D0000}"/>
    <cellStyle name="Normal 22 2 3 2 2 3 4 3 3" xfId="37684" xr:uid="{00000000-0005-0000-0000-0000C20D0000}"/>
    <cellStyle name="Normal 22 2 3 2 2 3 4 4" xfId="17913" xr:uid="{00000000-0005-0000-0000-0000C30D0000}"/>
    <cellStyle name="Normal 22 2 3 2 2 3 4 5" xfId="31154" xr:uid="{00000000-0005-0000-0000-0000C40D0000}"/>
    <cellStyle name="Normal 22 2 3 2 2 3 5" xfId="2340" xr:uid="{00000000-0005-0000-0000-0000C50D0000}"/>
    <cellStyle name="Normal 22 2 3 2 2 3 5 2" xfId="2341" xr:uid="{00000000-0005-0000-0000-0000C60D0000}"/>
    <cellStyle name="Normal 22 2 3 2 2 3 5 2 2" xfId="25296" xr:uid="{00000000-0005-0000-0000-0000C70D0000}"/>
    <cellStyle name="Normal 22 2 3 2 2 3 5 2 3" xfId="38537" xr:uid="{00000000-0005-0000-0000-0000C80D0000}"/>
    <cellStyle name="Normal 22 2 3 2 2 3 5 3" xfId="18541" xr:uid="{00000000-0005-0000-0000-0000C90D0000}"/>
    <cellStyle name="Normal 22 2 3 2 2 3 5 4" xfId="31782" xr:uid="{00000000-0005-0000-0000-0000CA0D0000}"/>
    <cellStyle name="Normal 22 2 3 2 2 3 6" xfId="2342" xr:uid="{00000000-0005-0000-0000-0000CB0D0000}"/>
    <cellStyle name="Normal 22 2 3 2 2 3 6 2" xfId="21805" xr:uid="{00000000-0005-0000-0000-0000CC0D0000}"/>
    <cellStyle name="Normal 22 2 3 2 2 3 6 3" xfId="35046" xr:uid="{00000000-0005-0000-0000-0000CD0D0000}"/>
    <cellStyle name="Normal 22 2 3 2 2 3 7" xfId="15275" xr:uid="{00000000-0005-0000-0000-0000CE0D0000}"/>
    <cellStyle name="Normal 22 2 3 2 2 3 8" xfId="28516" xr:uid="{00000000-0005-0000-0000-0000CF0D0000}"/>
    <cellStyle name="Normal 22 2 3 2 2 4" xfId="2343" xr:uid="{00000000-0005-0000-0000-0000D00D0000}"/>
    <cellStyle name="Normal 22 2 3 2 2 4 2" xfId="2344" xr:uid="{00000000-0005-0000-0000-0000D10D0000}"/>
    <cellStyle name="Normal 22 2 3 2 2 4 2 2" xfId="2345" xr:uid="{00000000-0005-0000-0000-0000D20D0000}"/>
    <cellStyle name="Normal 22 2 3 2 2 4 2 2 2" xfId="24796" xr:uid="{00000000-0005-0000-0000-0000D30D0000}"/>
    <cellStyle name="Normal 22 2 3 2 2 4 2 2 3" xfId="38037" xr:uid="{00000000-0005-0000-0000-0000D40D0000}"/>
    <cellStyle name="Normal 22 2 3 2 2 4 2 3" xfId="19347" xr:uid="{00000000-0005-0000-0000-0000D50D0000}"/>
    <cellStyle name="Normal 22 2 3 2 2 4 2 4" xfId="32588" xr:uid="{00000000-0005-0000-0000-0000D60D0000}"/>
    <cellStyle name="Normal 22 2 3 2 2 4 3" xfId="2346" xr:uid="{00000000-0005-0000-0000-0000D70D0000}"/>
    <cellStyle name="Normal 22 2 3 2 2 4 3 2" xfId="26102" xr:uid="{00000000-0005-0000-0000-0000D80D0000}"/>
    <cellStyle name="Normal 22 2 3 2 2 4 3 3" xfId="39343" xr:uid="{00000000-0005-0000-0000-0000D90D0000}"/>
    <cellStyle name="Normal 22 2 3 2 2 4 4" xfId="2347" xr:uid="{00000000-0005-0000-0000-0000DA0D0000}"/>
    <cellStyle name="Normal 22 2 3 2 2 4 4 2" xfId="22611" xr:uid="{00000000-0005-0000-0000-0000DB0D0000}"/>
    <cellStyle name="Normal 22 2 3 2 2 4 4 3" xfId="35852" xr:uid="{00000000-0005-0000-0000-0000DC0D0000}"/>
    <cellStyle name="Normal 22 2 3 2 2 4 5" xfId="16081" xr:uid="{00000000-0005-0000-0000-0000DD0D0000}"/>
    <cellStyle name="Normal 22 2 3 2 2 4 6" xfId="29322" xr:uid="{00000000-0005-0000-0000-0000DE0D0000}"/>
    <cellStyle name="Normal 22 2 3 2 2 5" xfId="2348" xr:uid="{00000000-0005-0000-0000-0000DF0D0000}"/>
    <cellStyle name="Normal 22 2 3 2 2 5 2" xfId="2349" xr:uid="{00000000-0005-0000-0000-0000E00D0000}"/>
    <cellStyle name="Normal 22 2 3 2 2 5 2 2" xfId="2350" xr:uid="{00000000-0005-0000-0000-0000E10D0000}"/>
    <cellStyle name="Normal 22 2 3 2 2 5 2 2 2" xfId="26862" xr:uid="{00000000-0005-0000-0000-0000E20D0000}"/>
    <cellStyle name="Normal 22 2 3 2 2 5 2 2 3" xfId="40103" xr:uid="{00000000-0005-0000-0000-0000E30D0000}"/>
    <cellStyle name="Normal 22 2 3 2 2 5 2 3" xfId="20107" xr:uid="{00000000-0005-0000-0000-0000E40D0000}"/>
    <cellStyle name="Normal 22 2 3 2 2 5 2 4" xfId="33348" xr:uid="{00000000-0005-0000-0000-0000E50D0000}"/>
    <cellStyle name="Normal 22 2 3 2 2 5 3" xfId="2351" xr:uid="{00000000-0005-0000-0000-0000E60D0000}"/>
    <cellStyle name="Normal 22 2 3 2 2 5 3 2" xfId="23371" xr:uid="{00000000-0005-0000-0000-0000E70D0000}"/>
    <cellStyle name="Normal 22 2 3 2 2 5 3 3" xfId="36612" xr:uid="{00000000-0005-0000-0000-0000E80D0000}"/>
    <cellStyle name="Normal 22 2 3 2 2 5 4" xfId="16841" xr:uid="{00000000-0005-0000-0000-0000E90D0000}"/>
    <cellStyle name="Normal 22 2 3 2 2 5 5" xfId="30082" xr:uid="{00000000-0005-0000-0000-0000EA0D0000}"/>
    <cellStyle name="Normal 22 2 3 2 2 6" xfId="2352" xr:uid="{00000000-0005-0000-0000-0000EB0D0000}"/>
    <cellStyle name="Normal 22 2 3 2 2 6 2" xfId="2353" xr:uid="{00000000-0005-0000-0000-0000EC0D0000}"/>
    <cellStyle name="Normal 22 2 3 2 2 6 2 2" xfId="2354" xr:uid="{00000000-0005-0000-0000-0000ED0D0000}"/>
    <cellStyle name="Normal 22 2 3 2 2 6 2 2 2" xfId="25833" xr:uid="{00000000-0005-0000-0000-0000EE0D0000}"/>
    <cellStyle name="Normal 22 2 3 2 2 6 2 2 3" xfId="39074" xr:uid="{00000000-0005-0000-0000-0000EF0D0000}"/>
    <cellStyle name="Normal 22 2 3 2 2 6 2 3" xfId="19078" xr:uid="{00000000-0005-0000-0000-0000F00D0000}"/>
    <cellStyle name="Normal 22 2 3 2 2 6 2 4" xfId="32319" xr:uid="{00000000-0005-0000-0000-0000F10D0000}"/>
    <cellStyle name="Normal 22 2 3 2 2 6 3" xfId="2355" xr:uid="{00000000-0005-0000-0000-0000F20D0000}"/>
    <cellStyle name="Normal 22 2 3 2 2 6 3 2" xfId="22342" xr:uid="{00000000-0005-0000-0000-0000F30D0000}"/>
    <cellStyle name="Normal 22 2 3 2 2 6 3 3" xfId="35583" xr:uid="{00000000-0005-0000-0000-0000F40D0000}"/>
    <cellStyle name="Normal 22 2 3 2 2 6 4" xfId="15812" xr:uid="{00000000-0005-0000-0000-0000F50D0000}"/>
    <cellStyle name="Normal 22 2 3 2 2 6 5" xfId="29053" xr:uid="{00000000-0005-0000-0000-0000F60D0000}"/>
    <cellStyle name="Normal 22 2 3 2 2 7" xfId="2356" xr:uid="{00000000-0005-0000-0000-0000F70D0000}"/>
    <cellStyle name="Normal 22 2 3 2 2 7 2" xfId="2357" xr:uid="{00000000-0005-0000-0000-0000F80D0000}"/>
    <cellStyle name="Normal 22 2 3 2 2 7 2 2" xfId="2358" xr:uid="{00000000-0005-0000-0000-0000F90D0000}"/>
    <cellStyle name="Normal 22 2 3 2 2 7 2 2 2" xfId="27532" xr:uid="{00000000-0005-0000-0000-0000FA0D0000}"/>
    <cellStyle name="Normal 22 2 3 2 2 7 2 2 3" xfId="40773" xr:uid="{00000000-0005-0000-0000-0000FB0D0000}"/>
    <cellStyle name="Normal 22 2 3 2 2 7 2 3" xfId="20777" xr:uid="{00000000-0005-0000-0000-0000FC0D0000}"/>
    <cellStyle name="Normal 22 2 3 2 2 7 2 4" xfId="34018" xr:uid="{00000000-0005-0000-0000-0000FD0D0000}"/>
    <cellStyle name="Normal 22 2 3 2 2 7 3" xfId="2359" xr:uid="{00000000-0005-0000-0000-0000FE0D0000}"/>
    <cellStyle name="Normal 22 2 3 2 2 7 3 2" xfId="24041" xr:uid="{00000000-0005-0000-0000-0000FF0D0000}"/>
    <cellStyle name="Normal 22 2 3 2 2 7 3 3" xfId="37282" xr:uid="{00000000-0005-0000-0000-0000000E0000}"/>
    <cellStyle name="Normal 22 2 3 2 2 7 4" xfId="17511" xr:uid="{00000000-0005-0000-0000-0000010E0000}"/>
    <cellStyle name="Normal 22 2 3 2 2 7 5" xfId="30752" xr:uid="{00000000-0005-0000-0000-0000020E0000}"/>
    <cellStyle name="Normal 22 2 3 2 2 8" xfId="2360" xr:uid="{00000000-0005-0000-0000-0000030E0000}"/>
    <cellStyle name="Normal 22 2 3 2 2 8 2" xfId="2361" xr:uid="{00000000-0005-0000-0000-0000040E0000}"/>
    <cellStyle name="Normal 22 2 3 2 2 8 2 2" xfId="25118" xr:uid="{00000000-0005-0000-0000-0000050E0000}"/>
    <cellStyle name="Normal 22 2 3 2 2 8 2 3" xfId="38359" xr:uid="{00000000-0005-0000-0000-0000060E0000}"/>
    <cellStyle name="Normal 22 2 3 2 2 8 3" xfId="18363" xr:uid="{00000000-0005-0000-0000-0000070E0000}"/>
    <cellStyle name="Normal 22 2 3 2 2 8 4" xfId="31604" xr:uid="{00000000-0005-0000-0000-0000080E0000}"/>
    <cellStyle name="Normal 22 2 3 2 2 9" xfId="2362" xr:uid="{00000000-0005-0000-0000-0000090E0000}"/>
    <cellStyle name="Normal 22 2 3 2 2 9 2" xfId="21627" xr:uid="{00000000-0005-0000-0000-00000A0E0000}"/>
    <cellStyle name="Normal 22 2 3 2 2 9 3" xfId="34868" xr:uid="{00000000-0005-0000-0000-00000B0E0000}"/>
    <cellStyle name="Normal 22 2 3 2 3" xfId="2363" xr:uid="{00000000-0005-0000-0000-00000C0E0000}"/>
    <cellStyle name="Normal 22 2 3 2 3 2" xfId="2364" xr:uid="{00000000-0005-0000-0000-00000D0E0000}"/>
    <cellStyle name="Normal 22 2 3 2 3 2 2" xfId="2365" xr:uid="{00000000-0005-0000-0000-00000E0E0000}"/>
    <cellStyle name="Normal 22 2 3 2 3 2 2 2" xfId="2366" xr:uid="{00000000-0005-0000-0000-00000F0E0000}"/>
    <cellStyle name="Normal 22 2 3 2 3 2 2 2 2" xfId="2367" xr:uid="{00000000-0005-0000-0000-0000100E0000}"/>
    <cellStyle name="Normal 22 2 3 2 3 2 2 2 2 2" xfId="27218" xr:uid="{00000000-0005-0000-0000-0000110E0000}"/>
    <cellStyle name="Normal 22 2 3 2 3 2 2 2 2 3" xfId="40459" xr:uid="{00000000-0005-0000-0000-0000120E0000}"/>
    <cellStyle name="Normal 22 2 3 2 3 2 2 2 3" xfId="20463" xr:uid="{00000000-0005-0000-0000-0000130E0000}"/>
    <cellStyle name="Normal 22 2 3 2 3 2 2 2 4" xfId="33704" xr:uid="{00000000-0005-0000-0000-0000140E0000}"/>
    <cellStyle name="Normal 22 2 3 2 3 2 2 3" xfId="2368" xr:uid="{00000000-0005-0000-0000-0000150E0000}"/>
    <cellStyle name="Normal 22 2 3 2 3 2 2 3 2" xfId="23727" xr:uid="{00000000-0005-0000-0000-0000160E0000}"/>
    <cellStyle name="Normal 22 2 3 2 3 2 2 3 3" xfId="36968" xr:uid="{00000000-0005-0000-0000-0000170E0000}"/>
    <cellStyle name="Normal 22 2 3 2 3 2 2 4" xfId="17197" xr:uid="{00000000-0005-0000-0000-0000180E0000}"/>
    <cellStyle name="Normal 22 2 3 2 3 2 2 5" xfId="30438" xr:uid="{00000000-0005-0000-0000-0000190E0000}"/>
    <cellStyle name="Normal 22 2 3 2 3 2 3" xfId="2369" xr:uid="{00000000-0005-0000-0000-00001A0E0000}"/>
    <cellStyle name="Normal 22 2 3 2 3 2 3 2" xfId="2370" xr:uid="{00000000-0005-0000-0000-00001B0E0000}"/>
    <cellStyle name="Normal 22 2 3 2 3 2 3 2 2" xfId="2371" xr:uid="{00000000-0005-0000-0000-00001C0E0000}"/>
    <cellStyle name="Normal 22 2 3 2 3 2 3 2 2 2" xfId="28066" xr:uid="{00000000-0005-0000-0000-00001D0E0000}"/>
    <cellStyle name="Normal 22 2 3 2 3 2 3 2 2 3" xfId="41307" xr:uid="{00000000-0005-0000-0000-00001E0E0000}"/>
    <cellStyle name="Normal 22 2 3 2 3 2 3 2 3" xfId="21313" xr:uid="{00000000-0005-0000-0000-00001F0E0000}"/>
    <cellStyle name="Normal 22 2 3 2 3 2 3 2 4" xfId="34554" xr:uid="{00000000-0005-0000-0000-0000200E0000}"/>
    <cellStyle name="Normal 22 2 3 2 3 2 3 3" xfId="2372" xr:uid="{00000000-0005-0000-0000-0000210E0000}"/>
    <cellStyle name="Normal 22 2 3 2 3 2 3 3 2" xfId="24577" xr:uid="{00000000-0005-0000-0000-0000220E0000}"/>
    <cellStyle name="Normal 22 2 3 2 3 2 3 3 3" xfId="37818" xr:uid="{00000000-0005-0000-0000-0000230E0000}"/>
    <cellStyle name="Normal 22 2 3 2 3 2 3 4" xfId="18047" xr:uid="{00000000-0005-0000-0000-0000240E0000}"/>
    <cellStyle name="Normal 22 2 3 2 3 2 3 5" xfId="31288" xr:uid="{00000000-0005-0000-0000-0000250E0000}"/>
    <cellStyle name="Normal 22 2 3 2 3 2 4" xfId="2373" xr:uid="{00000000-0005-0000-0000-0000260E0000}"/>
    <cellStyle name="Normal 22 2 3 2 3 2 4 2" xfId="2374" xr:uid="{00000000-0005-0000-0000-0000270E0000}"/>
    <cellStyle name="Normal 22 2 3 2 3 2 4 2 2" xfId="26414" xr:uid="{00000000-0005-0000-0000-0000280E0000}"/>
    <cellStyle name="Normal 22 2 3 2 3 2 4 2 3" xfId="39655" xr:uid="{00000000-0005-0000-0000-0000290E0000}"/>
    <cellStyle name="Normal 22 2 3 2 3 2 4 3" xfId="19659" xr:uid="{00000000-0005-0000-0000-00002A0E0000}"/>
    <cellStyle name="Normal 22 2 3 2 3 2 4 4" xfId="32900" xr:uid="{00000000-0005-0000-0000-00002B0E0000}"/>
    <cellStyle name="Normal 22 2 3 2 3 2 5" xfId="2375" xr:uid="{00000000-0005-0000-0000-00002C0E0000}"/>
    <cellStyle name="Normal 22 2 3 2 3 2 5 2" xfId="22923" xr:uid="{00000000-0005-0000-0000-00002D0E0000}"/>
    <cellStyle name="Normal 22 2 3 2 3 2 5 3" xfId="36164" xr:uid="{00000000-0005-0000-0000-00002E0E0000}"/>
    <cellStyle name="Normal 22 2 3 2 3 2 6" xfId="16393" xr:uid="{00000000-0005-0000-0000-00002F0E0000}"/>
    <cellStyle name="Normal 22 2 3 2 3 2 7" xfId="29634" xr:uid="{00000000-0005-0000-0000-0000300E0000}"/>
    <cellStyle name="Normal 22 2 3 2 3 3" xfId="2376" xr:uid="{00000000-0005-0000-0000-0000310E0000}"/>
    <cellStyle name="Normal 22 2 3 2 3 3 2" xfId="2377" xr:uid="{00000000-0005-0000-0000-0000320E0000}"/>
    <cellStyle name="Normal 22 2 3 2 3 3 2 2" xfId="2378" xr:uid="{00000000-0005-0000-0000-0000330E0000}"/>
    <cellStyle name="Normal 22 2 3 2 3 3 2 2 2" xfId="26772" xr:uid="{00000000-0005-0000-0000-0000340E0000}"/>
    <cellStyle name="Normal 22 2 3 2 3 3 2 2 3" xfId="40013" xr:uid="{00000000-0005-0000-0000-0000350E0000}"/>
    <cellStyle name="Normal 22 2 3 2 3 3 2 3" xfId="20017" xr:uid="{00000000-0005-0000-0000-0000360E0000}"/>
    <cellStyle name="Normal 22 2 3 2 3 3 2 4" xfId="33258" xr:uid="{00000000-0005-0000-0000-0000370E0000}"/>
    <cellStyle name="Normal 22 2 3 2 3 3 3" xfId="2379" xr:uid="{00000000-0005-0000-0000-0000380E0000}"/>
    <cellStyle name="Normal 22 2 3 2 3 3 3 2" xfId="23281" xr:uid="{00000000-0005-0000-0000-0000390E0000}"/>
    <cellStyle name="Normal 22 2 3 2 3 3 3 3" xfId="36522" xr:uid="{00000000-0005-0000-0000-00003A0E0000}"/>
    <cellStyle name="Normal 22 2 3 2 3 3 4" xfId="16751" xr:uid="{00000000-0005-0000-0000-00003B0E0000}"/>
    <cellStyle name="Normal 22 2 3 2 3 3 5" xfId="29992" xr:uid="{00000000-0005-0000-0000-00003C0E0000}"/>
    <cellStyle name="Normal 22 2 3 2 3 4" xfId="2380" xr:uid="{00000000-0005-0000-0000-00003D0E0000}"/>
    <cellStyle name="Normal 22 2 3 2 3 4 2" xfId="2381" xr:uid="{00000000-0005-0000-0000-00003E0E0000}"/>
    <cellStyle name="Normal 22 2 3 2 3 4 2 2" xfId="2382" xr:uid="{00000000-0005-0000-0000-00003F0E0000}"/>
    <cellStyle name="Normal 22 2 3 2 3 4 2 2 2" xfId="25743" xr:uid="{00000000-0005-0000-0000-0000400E0000}"/>
    <cellStyle name="Normal 22 2 3 2 3 4 2 2 3" xfId="38984" xr:uid="{00000000-0005-0000-0000-0000410E0000}"/>
    <cellStyle name="Normal 22 2 3 2 3 4 2 3" xfId="18988" xr:uid="{00000000-0005-0000-0000-0000420E0000}"/>
    <cellStyle name="Normal 22 2 3 2 3 4 2 4" xfId="32229" xr:uid="{00000000-0005-0000-0000-0000430E0000}"/>
    <cellStyle name="Normal 22 2 3 2 3 4 3" xfId="2383" xr:uid="{00000000-0005-0000-0000-0000440E0000}"/>
    <cellStyle name="Normal 22 2 3 2 3 4 3 2" xfId="22252" xr:uid="{00000000-0005-0000-0000-0000450E0000}"/>
    <cellStyle name="Normal 22 2 3 2 3 4 3 3" xfId="35493" xr:uid="{00000000-0005-0000-0000-0000460E0000}"/>
    <cellStyle name="Normal 22 2 3 2 3 4 4" xfId="15722" xr:uid="{00000000-0005-0000-0000-0000470E0000}"/>
    <cellStyle name="Normal 22 2 3 2 3 4 5" xfId="28963" xr:uid="{00000000-0005-0000-0000-0000480E0000}"/>
    <cellStyle name="Normal 22 2 3 2 3 5" xfId="2384" xr:uid="{00000000-0005-0000-0000-0000490E0000}"/>
    <cellStyle name="Normal 22 2 3 2 3 5 2" xfId="2385" xr:uid="{00000000-0005-0000-0000-00004A0E0000}"/>
    <cellStyle name="Normal 22 2 3 2 3 5 2 2" xfId="2386" xr:uid="{00000000-0005-0000-0000-00004B0E0000}"/>
    <cellStyle name="Normal 22 2 3 2 3 5 2 2 2" xfId="27664" xr:uid="{00000000-0005-0000-0000-00004C0E0000}"/>
    <cellStyle name="Normal 22 2 3 2 3 5 2 2 3" xfId="40905" xr:uid="{00000000-0005-0000-0000-00004D0E0000}"/>
    <cellStyle name="Normal 22 2 3 2 3 5 2 3" xfId="20911" xr:uid="{00000000-0005-0000-0000-00004E0E0000}"/>
    <cellStyle name="Normal 22 2 3 2 3 5 2 4" xfId="34152" xr:uid="{00000000-0005-0000-0000-00004F0E0000}"/>
    <cellStyle name="Normal 22 2 3 2 3 5 3" xfId="2387" xr:uid="{00000000-0005-0000-0000-0000500E0000}"/>
    <cellStyle name="Normal 22 2 3 2 3 5 3 2" xfId="24175" xr:uid="{00000000-0005-0000-0000-0000510E0000}"/>
    <cellStyle name="Normal 22 2 3 2 3 5 3 3" xfId="37416" xr:uid="{00000000-0005-0000-0000-0000520E0000}"/>
    <cellStyle name="Normal 22 2 3 2 3 5 4" xfId="17645" xr:uid="{00000000-0005-0000-0000-0000530E0000}"/>
    <cellStyle name="Normal 22 2 3 2 3 5 5" xfId="30886" xr:uid="{00000000-0005-0000-0000-0000540E0000}"/>
    <cellStyle name="Normal 22 2 3 2 3 6" xfId="2388" xr:uid="{00000000-0005-0000-0000-0000550E0000}"/>
    <cellStyle name="Normal 22 2 3 2 3 6 2" xfId="2389" xr:uid="{00000000-0005-0000-0000-0000560E0000}"/>
    <cellStyle name="Normal 22 2 3 2 3 6 2 2" xfId="25430" xr:uid="{00000000-0005-0000-0000-0000570E0000}"/>
    <cellStyle name="Normal 22 2 3 2 3 6 2 3" xfId="38671" xr:uid="{00000000-0005-0000-0000-0000580E0000}"/>
    <cellStyle name="Normal 22 2 3 2 3 6 3" xfId="18675" xr:uid="{00000000-0005-0000-0000-0000590E0000}"/>
    <cellStyle name="Normal 22 2 3 2 3 6 4" xfId="31916" xr:uid="{00000000-0005-0000-0000-00005A0E0000}"/>
    <cellStyle name="Normal 22 2 3 2 3 7" xfId="2390" xr:uid="{00000000-0005-0000-0000-00005B0E0000}"/>
    <cellStyle name="Normal 22 2 3 2 3 7 2" xfId="21939" xr:uid="{00000000-0005-0000-0000-00005C0E0000}"/>
    <cellStyle name="Normal 22 2 3 2 3 7 3" xfId="35180" xr:uid="{00000000-0005-0000-0000-00005D0E0000}"/>
    <cellStyle name="Normal 22 2 3 2 3 8" xfId="15409" xr:uid="{00000000-0005-0000-0000-00005E0E0000}"/>
    <cellStyle name="Normal 22 2 3 2 3 9" xfId="28650" xr:uid="{00000000-0005-0000-0000-00005F0E0000}"/>
    <cellStyle name="Normal 22 2 3 2 4" xfId="2391" xr:uid="{00000000-0005-0000-0000-0000600E0000}"/>
    <cellStyle name="Normal 22 2 3 2 4 2" xfId="2392" xr:uid="{00000000-0005-0000-0000-0000610E0000}"/>
    <cellStyle name="Normal 22 2 3 2 4 2 2" xfId="2393" xr:uid="{00000000-0005-0000-0000-0000620E0000}"/>
    <cellStyle name="Normal 22 2 3 2 4 2 2 2" xfId="2394" xr:uid="{00000000-0005-0000-0000-0000630E0000}"/>
    <cellStyle name="Normal 22 2 3 2 4 2 2 2 2" xfId="26995" xr:uid="{00000000-0005-0000-0000-0000640E0000}"/>
    <cellStyle name="Normal 22 2 3 2 4 2 2 2 3" xfId="40236" xr:uid="{00000000-0005-0000-0000-0000650E0000}"/>
    <cellStyle name="Normal 22 2 3 2 4 2 2 3" xfId="20240" xr:uid="{00000000-0005-0000-0000-0000660E0000}"/>
    <cellStyle name="Normal 22 2 3 2 4 2 2 4" xfId="33481" xr:uid="{00000000-0005-0000-0000-0000670E0000}"/>
    <cellStyle name="Normal 22 2 3 2 4 2 3" xfId="2395" xr:uid="{00000000-0005-0000-0000-0000680E0000}"/>
    <cellStyle name="Normal 22 2 3 2 4 2 3 2" xfId="23504" xr:uid="{00000000-0005-0000-0000-0000690E0000}"/>
    <cellStyle name="Normal 22 2 3 2 4 2 3 3" xfId="36745" xr:uid="{00000000-0005-0000-0000-00006A0E0000}"/>
    <cellStyle name="Normal 22 2 3 2 4 2 4" xfId="16974" xr:uid="{00000000-0005-0000-0000-00006B0E0000}"/>
    <cellStyle name="Normal 22 2 3 2 4 2 5" xfId="30215" xr:uid="{00000000-0005-0000-0000-00006C0E0000}"/>
    <cellStyle name="Normal 22 2 3 2 4 3" xfId="2396" xr:uid="{00000000-0005-0000-0000-00006D0E0000}"/>
    <cellStyle name="Normal 22 2 3 2 4 3 2" xfId="2397" xr:uid="{00000000-0005-0000-0000-00006E0E0000}"/>
    <cellStyle name="Normal 22 2 3 2 4 3 2 2" xfId="2398" xr:uid="{00000000-0005-0000-0000-00006F0E0000}"/>
    <cellStyle name="Normal 22 2 3 2 4 3 2 2 2" xfId="26190" xr:uid="{00000000-0005-0000-0000-0000700E0000}"/>
    <cellStyle name="Normal 22 2 3 2 4 3 2 2 3" xfId="39431" xr:uid="{00000000-0005-0000-0000-0000710E0000}"/>
    <cellStyle name="Normal 22 2 3 2 4 3 2 3" xfId="19435" xr:uid="{00000000-0005-0000-0000-0000720E0000}"/>
    <cellStyle name="Normal 22 2 3 2 4 3 2 4" xfId="32676" xr:uid="{00000000-0005-0000-0000-0000730E0000}"/>
    <cellStyle name="Normal 22 2 3 2 4 3 3" xfId="2399" xr:uid="{00000000-0005-0000-0000-0000740E0000}"/>
    <cellStyle name="Normal 22 2 3 2 4 3 3 2" xfId="22699" xr:uid="{00000000-0005-0000-0000-0000750E0000}"/>
    <cellStyle name="Normal 22 2 3 2 4 3 3 3" xfId="35940" xr:uid="{00000000-0005-0000-0000-0000760E0000}"/>
    <cellStyle name="Normal 22 2 3 2 4 3 4" xfId="16169" xr:uid="{00000000-0005-0000-0000-0000770E0000}"/>
    <cellStyle name="Normal 22 2 3 2 4 3 5" xfId="29410" xr:uid="{00000000-0005-0000-0000-0000780E0000}"/>
    <cellStyle name="Normal 22 2 3 2 4 4" xfId="2400" xr:uid="{00000000-0005-0000-0000-0000790E0000}"/>
    <cellStyle name="Normal 22 2 3 2 4 4 2" xfId="2401" xr:uid="{00000000-0005-0000-0000-00007A0E0000}"/>
    <cellStyle name="Normal 22 2 3 2 4 4 2 2" xfId="2402" xr:uid="{00000000-0005-0000-0000-00007B0E0000}"/>
    <cellStyle name="Normal 22 2 3 2 4 4 2 2 2" xfId="27842" xr:uid="{00000000-0005-0000-0000-00007C0E0000}"/>
    <cellStyle name="Normal 22 2 3 2 4 4 2 2 3" xfId="41083" xr:uid="{00000000-0005-0000-0000-00007D0E0000}"/>
    <cellStyle name="Normal 22 2 3 2 4 4 2 3" xfId="21089" xr:uid="{00000000-0005-0000-0000-00007E0E0000}"/>
    <cellStyle name="Normal 22 2 3 2 4 4 2 4" xfId="34330" xr:uid="{00000000-0005-0000-0000-00007F0E0000}"/>
    <cellStyle name="Normal 22 2 3 2 4 4 3" xfId="2403" xr:uid="{00000000-0005-0000-0000-0000800E0000}"/>
    <cellStyle name="Normal 22 2 3 2 4 4 3 2" xfId="24353" xr:uid="{00000000-0005-0000-0000-0000810E0000}"/>
    <cellStyle name="Normal 22 2 3 2 4 4 3 3" xfId="37594" xr:uid="{00000000-0005-0000-0000-0000820E0000}"/>
    <cellStyle name="Normal 22 2 3 2 4 4 4" xfId="17823" xr:uid="{00000000-0005-0000-0000-0000830E0000}"/>
    <cellStyle name="Normal 22 2 3 2 4 4 5" xfId="31064" xr:uid="{00000000-0005-0000-0000-0000840E0000}"/>
    <cellStyle name="Normal 22 2 3 2 4 5" xfId="2404" xr:uid="{00000000-0005-0000-0000-0000850E0000}"/>
    <cellStyle name="Normal 22 2 3 2 4 5 2" xfId="2405" xr:uid="{00000000-0005-0000-0000-0000860E0000}"/>
    <cellStyle name="Normal 22 2 3 2 4 5 2 2" xfId="25206" xr:uid="{00000000-0005-0000-0000-0000870E0000}"/>
    <cellStyle name="Normal 22 2 3 2 4 5 2 3" xfId="38447" xr:uid="{00000000-0005-0000-0000-0000880E0000}"/>
    <cellStyle name="Normal 22 2 3 2 4 5 3" xfId="18451" xr:uid="{00000000-0005-0000-0000-0000890E0000}"/>
    <cellStyle name="Normal 22 2 3 2 4 5 4" xfId="31692" xr:uid="{00000000-0005-0000-0000-00008A0E0000}"/>
    <cellStyle name="Normal 22 2 3 2 4 6" xfId="2406" xr:uid="{00000000-0005-0000-0000-00008B0E0000}"/>
    <cellStyle name="Normal 22 2 3 2 4 6 2" xfId="21715" xr:uid="{00000000-0005-0000-0000-00008C0E0000}"/>
    <cellStyle name="Normal 22 2 3 2 4 6 3" xfId="34956" xr:uid="{00000000-0005-0000-0000-00008D0E0000}"/>
    <cellStyle name="Normal 22 2 3 2 4 7" xfId="15185" xr:uid="{00000000-0005-0000-0000-00008E0E0000}"/>
    <cellStyle name="Normal 22 2 3 2 4 8" xfId="28426" xr:uid="{00000000-0005-0000-0000-00008F0E0000}"/>
    <cellStyle name="Normal 22 2 3 2 5" xfId="2407" xr:uid="{00000000-0005-0000-0000-0000900E0000}"/>
    <cellStyle name="Normal 22 2 3 2 5 2" xfId="2408" xr:uid="{00000000-0005-0000-0000-0000910E0000}"/>
    <cellStyle name="Normal 22 2 3 2 5 2 2" xfId="2409" xr:uid="{00000000-0005-0000-0000-0000920E0000}"/>
    <cellStyle name="Normal 22 2 3 2 5 2 2 2" xfId="24794" xr:uid="{00000000-0005-0000-0000-0000930E0000}"/>
    <cellStyle name="Normal 22 2 3 2 5 2 2 3" xfId="38035" xr:uid="{00000000-0005-0000-0000-0000940E0000}"/>
    <cellStyle name="Normal 22 2 3 2 5 2 3" xfId="19257" xr:uid="{00000000-0005-0000-0000-0000950E0000}"/>
    <cellStyle name="Normal 22 2 3 2 5 2 4" xfId="32498" xr:uid="{00000000-0005-0000-0000-0000960E0000}"/>
    <cellStyle name="Normal 22 2 3 2 5 3" xfId="2410" xr:uid="{00000000-0005-0000-0000-0000970E0000}"/>
    <cellStyle name="Normal 22 2 3 2 5 3 2" xfId="26012" xr:uid="{00000000-0005-0000-0000-0000980E0000}"/>
    <cellStyle name="Normal 22 2 3 2 5 3 3" xfId="39253" xr:uid="{00000000-0005-0000-0000-0000990E0000}"/>
    <cellStyle name="Normal 22 2 3 2 5 4" xfId="2411" xr:uid="{00000000-0005-0000-0000-00009A0E0000}"/>
    <cellStyle name="Normal 22 2 3 2 5 4 2" xfId="22521" xr:uid="{00000000-0005-0000-0000-00009B0E0000}"/>
    <cellStyle name="Normal 22 2 3 2 5 4 3" xfId="35762" xr:uid="{00000000-0005-0000-0000-00009C0E0000}"/>
    <cellStyle name="Normal 22 2 3 2 5 5" xfId="15991" xr:uid="{00000000-0005-0000-0000-00009D0E0000}"/>
    <cellStyle name="Normal 22 2 3 2 5 6" xfId="29232" xr:uid="{00000000-0005-0000-0000-00009E0E0000}"/>
    <cellStyle name="Normal 22 2 3 2 6" xfId="2412" xr:uid="{00000000-0005-0000-0000-00009F0E0000}"/>
    <cellStyle name="Normal 22 2 3 2 6 2" xfId="2413" xr:uid="{00000000-0005-0000-0000-0000A00E0000}"/>
    <cellStyle name="Normal 22 2 3 2 6 2 2" xfId="2414" xr:uid="{00000000-0005-0000-0000-0000A10E0000}"/>
    <cellStyle name="Normal 22 2 3 2 6 2 2 2" xfId="26643" xr:uid="{00000000-0005-0000-0000-0000A20E0000}"/>
    <cellStyle name="Normal 22 2 3 2 6 2 2 3" xfId="39884" xr:uid="{00000000-0005-0000-0000-0000A30E0000}"/>
    <cellStyle name="Normal 22 2 3 2 6 2 3" xfId="19888" xr:uid="{00000000-0005-0000-0000-0000A40E0000}"/>
    <cellStyle name="Normal 22 2 3 2 6 2 4" xfId="33129" xr:uid="{00000000-0005-0000-0000-0000A50E0000}"/>
    <cellStyle name="Normal 22 2 3 2 6 3" xfId="2415" xr:uid="{00000000-0005-0000-0000-0000A60E0000}"/>
    <cellStyle name="Normal 22 2 3 2 6 3 2" xfId="23152" xr:uid="{00000000-0005-0000-0000-0000A70E0000}"/>
    <cellStyle name="Normal 22 2 3 2 6 3 3" xfId="36393" xr:uid="{00000000-0005-0000-0000-0000A80E0000}"/>
    <cellStyle name="Normal 22 2 3 2 6 4" xfId="16622" xr:uid="{00000000-0005-0000-0000-0000A90E0000}"/>
    <cellStyle name="Normal 22 2 3 2 6 5" xfId="29863" xr:uid="{00000000-0005-0000-0000-0000AA0E0000}"/>
    <cellStyle name="Normal 22 2 3 2 7" xfId="2416" xr:uid="{00000000-0005-0000-0000-0000AB0E0000}"/>
    <cellStyle name="Normal 22 2 3 2 7 2" xfId="2417" xr:uid="{00000000-0005-0000-0000-0000AC0E0000}"/>
    <cellStyle name="Normal 22 2 3 2 7 2 2" xfId="2418" xr:uid="{00000000-0005-0000-0000-0000AD0E0000}"/>
    <cellStyle name="Normal 22 2 3 2 7 2 2 2" xfId="25613" xr:uid="{00000000-0005-0000-0000-0000AE0E0000}"/>
    <cellStyle name="Normal 22 2 3 2 7 2 2 3" xfId="38854" xr:uid="{00000000-0005-0000-0000-0000AF0E0000}"/>
    <cellStyle name="Normal 22 2 3 2 7 2 3" xfId="18858" xr:uid="{00000000-0005-0000-0000-0000B00E0000}"/>
    <cellStyle name="Normal 22 2 3 2 7 2 4" xfId="32099" xr:uid="{00000000-0005-0000-0000-0000B10E0000}"/>
    <cellStyle name="Normal 22 2 3 2 7 3" xfId="2419" xr:uid="{00000000-0005-0000-0000-0000B20E0000}"/>
    <cellStyle name="Normal 22 2 3 2 7 3 2" xfId="22122" xr:uid="{00000000-0005-0000-0000-0000B30E0000}"/>
    <cellStyle name="Normal 22 2 3 2 7 3 3" xfId="35363" xr:uid="{00000000-0005-0000-0000-0000B40E0000}"/>
    <cellStyle name="Normal 22 2 3 2 7 4" xfId="15592" xr:uid="{00000000-0005-0000-0000-0000B50E0000}"/>
    <cellStyle name="Normal 22 2 3 2 7 5" xfId="28833" xr:uid="{00000000-0005-0000-0000-0000B60E0000}"/>
    <cellStyle name="Normal 22 2 3 2 8" xfId="2420" xr:uid="{00000000-0005-0000-0000-0000B70E0000}"/>
    <cellStyle name="Normal 22 2 3 2 8 2" xfId="2421" xr:uid="{00000000-0005-0000-0000-0000B80E0000}"/>
    <cellStyle name="Normal 22 2 3 2 8 2 2" xfId="2422" xr:uid="{00000000-0005-0000-0000-0000B90E0000}"/>
    <cellStyle name="Normal 22 2 3 2 8 2 2 2" xfId="27442" xr:uid="{00000000-0005-0000-0000-0000BA0E0000}"/>
    <cellStyle name="Normal 22 2 3 2 8 2 2 3" xfId="40683" xr:uid="{00000000-0005-0000-0000-0000BB0E0000}"/>
    <cellStyle name="Normal 22 2 3 2 8 2 3" xfId="20687" xr:uid="{00000000-0005-0000-0000-0000BC0E0000}"/>
    <cellStyle name="Normal 22 2 3 2 8 2 4" xfId="33928" xr:uid="{00000000-0005-0000-0000-0000BD0E0000}"/>
    <cellStyle name="Normal 22 2 3 2 8 3" xfId="2423" xr:uid="{00000000-0005-0000-0000-0000BE0E0000}"/>
    <cellStyle name="Normal 22 2 3 2 8 3 2" xfId="23951" xr:uid="{00000000-0005-0000-0000-0000BF0E0000}"/>
    <cellStyle name="Normal 22 2 3 2 8 3 3" xfId="37192" xr:uid="{00000000-0005-0000-0000-0000C00E0000}"/>
    <cellStyle name="Normal 22 2 3 2 8 4" xfId="17421" xr:uid="{00000000-0005-0000-0000-0000C10E0000}"/>
    <cellStyle name="Normal 22 2 3 2 8 5" xfId="30662" xr:uid="{00000000-0005-0000-0000-0000C20E0000}"/>
    <cellStyle name="Normal 22 2 3 2 9" xfId="2424" xr:uid="{00000000-0005-0000-0000-0000C30E0000}"/>
    <cellStyle name="Normal 22 2 3 2 9 2" xfId="2425" xr:uid="{00000000-0005-0000-0000-0000C40E0000}"/>
    <cellStyle name="Normal 22 2 3 2 9 2 2" xfId="25028" xr:uid="{00000000-0005-0000-0000-0000C50E0000}"/>
    <cellStyle name="Normal 22 2 3 2 9 2 3" xfId="38269" xr:uid="{00000000-0005-0000-0000-0000C60E0000}"/>
    <cellStyle name="Normal 22 2 3 2 9 3" xfId="18273" xr:uid="{00000000-0005-0000-0000-0000C70E0000}"/>
    <cellStyle name="Normal 22 2 3 2 9 4" xfId="31514" xr:uid="{00000000-0005-0000-0000-0000C80E0000}"/>
    <cellStyle name="Normal 22 2 3 3" xfId="2426" xr:uid="{00000000-0005-0000-0000-0000C90E0000}"/>
    <cellStyle name="Normal 22 2 3 3 10" xfId="15056" xr:uid="{00000000-0005-0000-0000-0000CA0E0000}"/>
    <cellStyle name="Normal 22 2 3 3 11" xfId="28297" xr:uid="{00000000-0005-0000-0000-0000CB0E0000}"/>
    <cellStyle name="Normal 22 2 3 3 2" xfId="2427" xr:uid="{00000000-0005-0000-0000-0000CC0E0000}"/>
    <cellStyle name="Normal 22 2 3 3 2 2" xfId="2428" xr:uid="{00000000-0005-0000-0000-0000CD0E0000}"/>
    <cellStyle name="Normal 22 2 3 3 2 2 2" xfId="2429" xr:uid="{00000000-0005-0000-0000-0000CE0E0000}"/>
    <cellStyle name="Normal 22 2 3 3 2 2 2 2" xfId="2430" xr:uid="{00000000-0005-0000-0000-0000CF0E0000}"/>
    <cellStyle name="Normal 22 2 3 3 2 2 2 2 2" xfId="2431" xr:uid="{00000000-0005-0000-0000-0000D00E0000}"/>
    <cellStyle name="Normal 22 2 3 3 2 2 2 2 2 2" xfId="27267" xr:uid="{00000000-0005-0000-0000-0000D10E0000}"/>
    <cellStyle name="Normal 22 2 3 3 2 2 2 2 2 3" xfId="40508" xr:uid="{00000000-0005-0000-0000-0000D20E0000}"/>
    <cellStyle name="Normal 22 2 3 3 2 2 2 2 3" xfId="20512" xr:uid="{00000000-0005-0000-0000-0000D30E0000}"/>
    <cellStyle name="Normal 22 2 3 3 2 2 2 2 4" xfId="33753" xr:uid="{00000000-0005-0000-0000-0000D40E0000}"/>
    <cellStyle name="Normal 22 2 3 3 2 2 2 3" xfId="2432" xr:uid="{00000000-0005-0000-0000-0000D50E0000}"/>
    <cellStyle name="Normal 22 2 3 3 2 2 2 3 2" xfId="23776" xr:uid="{00000000-0005-0000-0000-0000D60E0000}"/>
    <cellStyle name="Normal 22 2 3 3 2 2 2 3 3" xfId="37017" xr:uid="{00000000-0005-0000-0000-0000D70E0000}"/>
    <cellStyle name="Normal 22 2 3 3 2 2 2 4" xfId="17246" xr:uid="{00000000-0005-0000-0000-0000D80E0000}"/>
    <cellStyle name="Normal 22 2 3 3 2 2 2 5" xfId="30487" xr:uid="{00000000-0005-0000-0000-0000D90E0000}"/>
    <cellStyle name="Normal 22 2 3 3 2 2 3" xfId="2433" xr:uid="{00000000-0005-0000-0000-0000DA0E0000}"/>
    <cellStyle name="Normal 22 2 3 3 2 2 3 2" xfId="2434" xr:uid="{00000000-0005-0000-0000-0000DB0E0000}"/>
    <cellStyle name="Normal 22 2 3 3 2 2 3 2 2" xfId="2435" xr:uid="{00000000-0005-0000-0000-0000DC0E0000}"/>
    <cellStyle name="Normal 22 2 3 3 2 2 3 2 2 2" xfId="28114" xr:uid="{00000000-0005-0000-0000-0000DD0E0000}"/>
    <cellStyle name="Normal 22 2 3 3 2 2 3 2 2 3" xfId="41355" xr:uid="{00000000-0005-0000-0000-0000DE0E0000}"/>
    <cellStyle name="Normal 22 2 3 3 2 2 3 2 3" xfId="21362" xr:uid="{00000000-0005-0000-0000-0000DF0E0000}"/>
    <cellStyle name="Normal 22 2 3 3 2 2 3 2 4" xfId="34603" xr:uid="{00000000-0005-0000-0000-0000E00E0000}"/>
    <cellStyle name="Normal 22 2 3 3 2 2 3 3" xfId="2436" xr:uid="{00000000-0005-0000-0000-0000E10E0000}"/>
    <cellStyle name="Normal 22 2 3 3 2 2 3 3 2" xfId="24626" xr:uid="{00000000-0005-0000-0000-0000E20E0000}"/>
    <cellStyle name="Normal 22 2 3 3 2 2 3 3 3" xfId="37867" xr:uid="{00000000-0005-0000-0000-0000E30E0000}"/>
    <cellStyle name="Normal 22 2 3 3 2 2 3 4" xfId="18096" xr:uid="{00000000-0005-0000-0000-0000E40E0000}"/>
    <cellStyle name="Normal 22 2 3 3 2 2 3 5" xfId="31337" xr:uid="{00000000-0005-0000-0000-0000E50E0000}"/>
    <cellStyle name="Normal 22 2 3 3 2 2 4" xfId="2437" xr:uid="{00000000-0005-0000-0000-0000E60E0000}"/>
    <cellStyle name="Normal 22 2 3 3 2 2 4 2" xfId="2438" xr:uid="{00000000-0005-0000-0000-0000E70E0000}"/>
    <cellStyle name="Normal 22 2 3 3 2 2 4 2 2" xfId="26463" xr:uid="{00000000-0005-0000-0000-0000E80E0000}"/>
    <cellStyle name="Normal 22 2 3 3 2 2 4 2 3" xfId="39704" xr:uid="{00000000-0005-0000-0000-0000E90E0000}"/>
    <cellStyle name="Normal 22 2 3 3 2 2 4 3" xfId="19708" xr:uid="{00000000-0005-0000-0000-0000EA0E0000}"/>
    <cellStyle name="Normal 22 2 3 3 2 2 4 4" xfId="32949" xr:uid="{00000000-0005-0000-0000-0000EB0E0000}"/>
    <cellStyle name="Normal 22 2 3 3 2 2 5" xfId="2439" xr:uid="{00000000-0005-0000-0000-0000EC0E0000}"/>
    <cellStyle name="Normal 22 2 3 3 2 2 5 2" xfId="22972" xr:uid="{00000000-0005-0000-0000-0000ED0E0000}"/>
    <cellStyle name="Normal 22 2 3 3 2 2 5 3" xfId="36213" xr:uid="{00000000-0005-0000-0000-0000EE0E0000}"/>
    <cellStyle name="Normal 22 2 3 3 2 2 6" xfId="16442" xr:uid="{00000000-0005-0000-0000-0000EF0E0000}"/>
    <cellStyle name="Normal 22 2 3 3 2 2 7" xfId="29683" xr:uid="{00000000-0005-0000-0000-0000F00E0000}"/>
    <cellStyle name="Normal 22 2 3 3 2 3" xfId="2440" xr:uid="{00000000-0005-0000-0000-0000F10E0000}"/>
    <cellStyle name="Normal 22 2 3 3 2 3 2" xfId="2441" xr:uid="{00000000-0005-0000-0000-0000F20E0000}"/>
    <cellStyle name="Normal 22 2 3 3 2 3 2 2" xfId="2442" xr:uid="{00000000-0005-0000-0000-0000F30E0000}"/>
    <cellStyle name="Normal 22 2 3 3 2 3 2 2 2" xfId="26821" xr:uid="{00000000-0005-0000-0000-0000F40E0000}"/>
    <cellStyle name="Normal 22 2 3 3 2 3 2 2 3" xfId="40062" xr:uid="{00000000-0005-0000-0000-0000F50E0000}"/>
    <cellStyle name="Normal 22 2 3 3 2 3 2 3" xfId="20066" xr:uid="{00000000-0005-0000-0000-0000F60E0000}"/>
    <cellStyle name="Normal 22 2 3 3 2 3 2 4" xfId="33307" xr:uid="{00000000-0005-0000-0000-0000F70E0000}"/>
    <cellStyle name="Normal 22 2 3 3 2 3 3" xfId="2443" xr:uid="{00000000-0005-0000-0000-0000F80E0000}"/>
    <cellStyle name="Normal 22 2 3 3 2 3 3 2" xfId="23330" xr:uid="{00000000-0005-0000-0000-0000F90E0000}"/>
    <cellStyle name="Normal 22 2 3 3 2 3 3 3" xfId="36571" xr:uid="{00000000-0005-0000-0000-0000FA0E0000}"/>
    <cellStyle name="Normal 22 2 3 3 2 3 4" xfId="16800" xr:uid="{00000000-0005-0000-0000-0000FB0E0000}"/>
    <cellStyle name="Normal 22 2 3 3 2 3 5" xfId="30041" xr:uid="{00000000-0005-0000-0000-0000FC0E0000}"/>
    <cellStyle name="Normal 22 2 3 3 2 4" xfId="2444" xr:uid="{00000000-0005-0000-0000-0000FD0E0000}"/>
    <cellStyle name="Normal 22 2 3 3 2 4 2" xfId="2445" xr:uid="{00000000-0005-0000-0000-0000FE0E0000}"/>
    <cellStyle name="Normal 22 2 3 3 2 4 2 2" xfId="2446" xr:uid="{00000000-0005-0000-0000-0000FF0E0000}"/>
    <cellStyle name="Normal 22 2 3 3 2 4 2 2 2" xfId="25792" xr:uid="{00000000-0005-0000-0000-0000000F0000}"/>
    <cellStyle name="Normal 22 2 3 3 2 4 2 2 3" xfId="39033" xr:uid="{00000000-0005-0000-0000-0000010F0000}"/>
    <cellStyle name="Normal 22 2 3 3 2 4 2 3" xfId="19037" xr:uid="{00000000-0005-0000-0000-0000020F0000}"/>
    <cellStyle name="Normal 22 2 3 3 2 4 2 4" xfId="32278" xr:uid="{00000000-0005-0000-0000-0000030F0000}"/>
    <cellStyle name="Normal 22 2 3 3 2 4 3" xfId="2447" xr:uid="{00000000-0005-0000-0000-0000040F0000}"/>
    <cellStyle name="Normal 22 2 3 3 2 4 3 2" xfId="22301" xr:uid="{00000000-0005-0000-0000-0000050F0000}"/>
    <cellStyle name="Normal 22 2 3 3 2 4 3 3" xfId="35542" xr:uid="{00000000-0005-0000-0000-0000060F0000}"/>
    <cellStyle name="Normal 22 2 3 3 2 4 4" xfId="15771" xr:uid="{00000000-0005-0000-0000-0000070F0000}"/>
    <cellStyle name="Normal 22 2 3 3 2 4 5" xfId="29012" xr:uid="{00000000-0005-0000-0000-0000080F0000}"/>
    <cellStyle name="Normal 22 2 3 3 2 5" xfId="2448" xr:uid="{00000000-0005-0000-0000-0000090F0000}"/>
    <cellStyle name="Normal 22 2 3 3 2 5 2" xfId="2449" xr:uid="{00000000-0005-0000-0000-00000A0F0000}"/>
    <cellStyle name="Normal 22 2 3 3 2 5 2 2" xfId="2450" xr:uid="{00000000-0005-0000-0000-00000B0F0000}"/>
    <cellStyle name="Normal 22 2 3 3 2 5 2 2 2" xfId="27713" xr:uid="{00000000-0005-0000-0000-00000C0F0000}"/>
    <cellStyle name="Normal 22 2 3 3 2 5 2 2 3" xfId="40954" xr:uid="{00000000-0005-0000-0000-00000D0F0000}"/>
    <cellStyle name="Normal 22 2 3 3 2 5 2 3" xfId="20960" xr:uid="{00000000-0005-0000-0000-00000E0F0000}"/>
    <cellStyle name="Normal 22 2 3 3 2 5 2 4" xfId="34201" xr:uid="{00000000-0005-0000-0000-00000F0F0000}"/>
    <cellStyle name="Normal 22 2 3 3 2 5 3" xfId="2451" xr:uid="{00000000-0005-0000-0000-0000100F0000}"/>
    <cellStyle name="Normal 22 2 3 3 2 5 3 2" xfId="24224" xr:uid="{00000000-0005-0000-0000-0000110F0000}"/>
    <cellStyle name="Normal 22 2 3 3 2 5 3 3" xfId="37465" xr:uid="{00000000-0005-0000-0000-0000120F0000}"/>
    <cellStyle name="Normal 22 2 3 3 2 5 4" xfId="17694" xr:uid="{00000000-0005-0000-0000-0000130F0000}"/>
    <cellStyle name="Normal 22 2 3 3 2 5 5" xfId="30935" xr:uid="{00000000-0005-0000-0000-0000140F0000}"/>
    <cellStyle name="Normal 22 2 3 3 2 6" xfId="2452" xr:uid="{00000000-0005-0000-0000-0000150F0000}"/>
    <cellStyle name="Normal 22 2 3 3 2 6 2" xfId="2453" xr:uid="{00000000-0005-0000-0000-0000160F0000}"/>
    <cellStyle name="Normal 22 2 3 3 2 6 2 2" xfId="25479" xr:uid="{00000000-0005-0000-0000-0000170F0000}"/>
    <cellStyle name="Normal 22 2 3 3 2 6 2 3" xfId="38720" xr:uid="{00000000-0005-0000-0000-0000180F0000}"/>
    <cellStyle name="Normal 22 2 3 3 2 6 3" xfId="18724" xr:uid="{00000000-0005-0000-0000-0000190F0000}"/>
    <cellStyle name="Normal 22 2 3 3 2 6 4" xfId="31965" xr:uid="{00000000-0005-0000-0000-00001A0F0000}"/>
    <cellStyle name="Normal 22 2 3 3 2 7" xfId="2454" xr:uid="{00000000-0005-0000-0000-00001B0F0000}"/>
    <cellStyle name="Normal 22 2 3 3 2 7 2" xfId="21988" xr:uid="{00000000-0005-0000-0000-00001C0F0000}"/>
    <cellStyle name="Normal 22 2 3 3 2 7 3" xfId="35229" xr:uid="{00000000-0005-0000-0000-00001D0F0000}"/>
    <cellStyle name="Normal 22 2 3 3 2 8" xfId="15458" xr:uid="{00000000-0005-0000-0000-00001E0F0000}"/>
    <cellStyle name="Normal 22 2 3 3 2 9" xfId="28699" xr:uid="{00000000-0005-0000-0000-00001F0F0000}"/>
    <cellStyle name="Normal 22 2 3 3 3" xfId="2455" xr:uid="{00000000-0005-0000-0000-0000200F0000}"/>
    <cellStyle name="Normal 22 2 3 3 3 2" xfId="2456" xr:uid="{00000000-0005-0000-0000-0000210F0000}"/>
    <cellStyle name="Normal 22 2 3 3 3 2 2" xfId="2457" xr:uid="{00000000-0005-0000-0000-0000220F0000}"/>
    <cellStyle name="Normal 22 2 3 3 3 2 2 2" xfId="2458" xr:uid="{00000000-0005-0000-0000-0000230F0000}"/>
    <cellStyle name="Normal 22 2 3 3 3 2 2 2 2" xfId="27044" xr:uid="{00000000-0005-0000-0000-0000240F0000}"/>
    <cellStyle name="Normal 22 2 3 3 3 2 2 2 3" xfId="40285" xr:uid="{00000000-0005-0000-0000-0000250F0000}"/>
    <cellStyle name="Normal 22 2 3 3 3 2 2 3" xfId="20289" xr:uid="{00000000-0005-0000-0000-0000260F0000}"/>
    <cellStyle name="Normal 22 2 3 3 3 2 2 4" xfId="33530" xr:uid="{00000000-0005-0000-0000-0000270F0000}"/>
    <cellStyle name="Normal 22 2 3 3 3 2 3" xfId="2459" xr:uid="{00000000-0005-0000-0000-0000280F0000}"/>
    <cellStyle name="Normal 22 2 3 3 3 2 3 2" xfId="23553" xr:uid="{00000000-0005-0000-0000-0000290F0000}"/>
    <cellStyle name="Normal 22 2 3 3 3 2 3 3" xfId="36794" xr:uid="{00000000-0005-0000-0000-00002A0F0000}"/>
    <cellStyle name="Normal 22 2 3 3 3 2 4" xfId="17023" xr:uid="{00000000-0005-0000-0000-00002B0F0000}"/>
    <cellStyle name="Normal 22 2 3 3 3 2 5" xfId="30264" xr:uid="{00000000-0005-0000-0000-00002C0F0000}"/>
    <cellStyle name="Normal 22 2 3 3 3 3" xfId="2460" xr:uid="{00000000-0005-0000-0000-00002D0F0000}"/>
    <cellStyle name="Normal 22 2 3 3 3 3 2" xfId="2461" xr:uid="{00000000-0005-0000-0000-00002E0F0000}"/>
    <cellStyle name="Normal 22 2 3 3 3 3 2 2" xfId="2462" xr:uid="{00000000-0005-0000-0000-00002F0F0000}"/>
    <cellStyle name="Normal 22 2 3 3 3 3 2 2 2" xfId="26239" xr:uid="{00000000-0005-0000-0000-0000300F0000}"/>
    <cellStyle name="Normal 22 2 3 3 3 3 2 2 3" xfId="39480" xr:uid="{00000000-0005-0000-0000-0000310F0000}"/>
    <cellStyle name="Normal 22 2 3 3 3 3 2 3" xfId="19484" xr:uid="{00000000-0005-0000-0000-0000320F0000}"/>
    <cellStyle name="Normal 22 2 3 3 3 3 2 4" xfId="32725" xr:uid="{00000000-0005-0000-0000-0000330F0000}"/>
    <cellStyle name="Normal 22 2 3 3 3 3 3" xfId="2463" xr:uid="{00000000-0005-0000-0000-0000340F0000}"/>
    <cellStyle name="Normal 22 2 3 3 3 3 3 2" xfId="22748" xr:uid="{00000000-0005-0000-0000-0000350F0000}"/>
    <cellStyle name="Normal 22 2 3 3 3 3 3 3" xfId="35989" xr:uid="{00000000-0005-0000-0000-0000360F0000}"/>
    <cellStyle name="Normal 22 2 3 3 3 3 4" xfId="16218" xr:uid="{00000000-0005-0000-0000-0000370F0000}"/>
    <cellStyle name="Normal 22 2 3 3 3 3 5" xfId="29459" xr:uid="{00000000-0005-0000-0000-0000380F0000}"/>
    <cellStyle name="Normal 22 2 3 3 3 4" xfId="2464" xr:uid="{00000000-0005-0000-0000-0000390F0000}"/>
    <cellStyle name="Normal 22 2 3 3 3 4 2" xfId="2465" xr:uid="{00000000-0005-0000-0000-00003A0F0000}"/>
    <cellStyle name="Normal 22 2 3 3 3 4 2 2" xfId="2466" xr:uid="{00000000-0005-0000-0000-00003B0F0000}"/>
    <cellStyle name="Normal 22 2 3 3 3 4 2 2 2" xfId="27891" xr:uid="{00000000-0005-0000-0000-00003C0F0000}"/>
    <cellStyle name="Normal 22 2 3 3 3 4 2 2 3" xfId="41132" xr:uid="{00000000-0005-0000-0000-00003D0F0000}"/>
    <cellStyle name="Normal 22 2 3 3 3 4 2 3" xfId="21138" xr:uid="{00000000-0005-0000-0000-00003E0F0000}"/>
    <cellStyle name="Normal 22 2 3 3 3 4 2 4" xfId="34379" xr:uid="{00000000-0005-0000-0000-00003F0F0000}"/>
    <cellStyle name="Normal 22 2 3 3 3 4 3" xfId="2467" xr:uid="{00000000-0005-0000-0000-0000400F0000}"/>
    <cellStyle name="Normal 22 2 3 3 3 4 3 2" xfId="24402" xr:uid="{00000000-0005-0000-0000-0000410F0000}"/>
    <cellStyle name="Normal 22 2 3 3 3 4 3 3" xfId="37643" xr:uid="{00000000-0005-0000-0000-0000420F0000}"/>
    <cellStyle name="Normal 22 2 3 3 3 4 4" xfId="17872" xr:uid="{00000000-0005-0000-0000-0000430F0000}"/>
    <cellStyle name="Normal 22 2 3 3 3 4 5" xfId="31113" xr:uid="{00000000-0005-0000-0000-0000440F0000}"/>
    <cellStyle name="Normal 22 2 3 3 3 5" xfId="2468" xr:uid="{00000000-0005-0000-0000-0000450F0000}"/>
    <cellStyle name="Normal 22 2 3 3 3 5 2" xfId="2469" xr:uid="{00000000-0005-0000-0000-0000460F0000}"/>
    <cellStyle name="Normal 22 2 3 3 3 5 2 2" xfId="25255" xr:uid="{00000000-0005-0000-0000-0000470F0000}"/>
    <cellStyle name="Normal 22 2 3 3 3 5 2 3" xfId="38496" xr:uid="{00000000-0005-0000-0000-0000480F0000}"/>
    <cellStyle name="Normal 22 2 3 3 3 5 3" xfId="18500" xr:uid="{00000000-0005-0000-0000-0000490F0000}"/>
    <cellStyle name="Normal 22 2 3 3 3 5 4" xfId="31741" xr:uid="{00000000-0005-0000-0000-00004A0F0000}"/>
    <cellStyle name="Normal 22 2 3 3 3 6" xfId="2470" xr:uid="{00000000-0005-0000-0000-00004B0F0000}"/>
    <cellStyle name="Normal 22 2 3 3 3 6 2" xfId="21764" xr:uid="{00000000-0005-0000-0000-00004C0F0000}"/>
    <cellStyle name="Normal 22 2 3 3 3 6 3" xfId="35005" xr:uid="{00000000-0005-0000-0000-00004D0F0000}"/>
    <cellStyle name="Normal 22 2 3 3 3 7" xfId="15234" xr:uid="{00000000-0005-0000-0000-00004E0F0000}"/>
    <cellStyle name="Normal 22 2 3 3 3 8" xfId="28475" xr:uid="{00000000-0005-0000-0000-00004F0F0000}"/>
    <cellStyle name="Normal 22 2 3 3 4" xfId="2471" xr:uid="{00000000-0005-0000-0000-0000500F0000}"/>
    <cellStyle name="Normal 22 2 3 3 4 2" xfId="2472" xr:uid="{00000000-0005-0000-0000-0000510F0000}"/>
    <cellStyle name="Normal 22 2 3 3 4 2 2" xfId="2473" xr:uid="{00000000-0005-0000-0000-0000520F0000}"/>
    <cellStyle name="Normal 22 2 3 3 4 2 2 2" xfId="24839" xr:uid="{00000000-0005-0000-0000-0000530F0000}"/>
    <cellStyle name="Normal 22 2 3 3 4 2 2 3" xfId="38080" xr:uid="{00000000-0005-0000-0000-0000540F0000}"/>
    <cellStyle name="Normal 22 2 3 3 4 2 3" xfId="19306" xr:uid="{00000000-0005-0000-0000-0000550F0000}"/>
    <cellStyle name="Normal 22 2 3 3 4 2 4" xfId="32547" xr:uid="{00000000-0005-0000-0000-0000560F0000}"/>
    <cellStyle name="Normal 22 2 3 3 4 3" xfId="2474" xr:uid="{00000000-0005-0000-0000-0000570F0000}"/>
    <cellStyle name="Normal 22 2 3 3 4 3 2" xfId="26061" xr:uid="{00000000-0005-0000-0000-0000580F0000}"/>
    <cellStyle name="Normal 22 2 3 3 4 3 3" xfId="39302" xr:uid="{00000000-0005-0000-0000-0000590F0000}"/>
    <cellStyle name="Normal 22 2 3 3 4 4" xfId="2475" xr:uid="{00000000-0005-0000-0000-00005A0F0000}"/>
    <cellStyle name="Normal 22 2 3 3 4 4 2" xfId="22570" xr:uid="{00000000-0005-0000-0000-00005B0F0000}"/>
    <cellStyle name="Normal 22 2 3 3 4 4 3" xfId="35811" xr:uid="{00000000-0005-0000-0000-00005C0F0000}"/>
    <cellStyle name="Normal 22 2 3 3 4 5" xfId="16040" xr:uid="{00000000-0005-0000-0000-00005D0F0000}"/>
    <cellStyle name="Normal 22 2 3 3 4 6" xfId="29281" xr:uid="{00000000-0005-0000-0000-00005E0F0000}"/>
    <cellStyle name="Normal 22 2 3 3 5" xfId="2476" xr:uid="{00000000-0005-0000-0000-00005F0F0000}"/>
    <cellStyle name="Normal 22 2 3 3 5 2" xfId="2477" xr:uid="{00000000-0005-0000-0000-0000600F0000}"/>
    <cellStyle name="Normal 22 2 3 3 5 2 2" xfId="2478" xr:uid="{00000000-0005-0000-0000-0000610F0000}"/>
    <cellStyle name="Normal 22 2 3 3 5 2 2 2" xfId="26642" xr:uid="{00000000-0005-0000-0000-0000620F0000}"/>
    <cellStyle name="Normal 22 2 3 3 5 2 2 3" xfId="39883" xr:uid="{00000000-0005-0000-0000-0000630F0000}"/>
    <cellStyle name="Normal 22 2 3 3 5 2 3" xfId="19887" xr:uid="{00000000-0005-0000-0000-0000640F0000}"/>
    <cellStyle name="Normal 22 2 3 3 5 2 4" xfId="33128" xr:uid="{00000000-0005-0000-0000-0000650F0000}"/>
    <cellStyle name="Normal 22 2 3 3 5 3" xfId="2479" xr:uid="{00000000-0005-0000-0000-0000660F0000}"/>
    <cellStyle name="Normal 22 2 3 3 5 3 2" xfId="23151" xr:uid="{00000000-0005-0000-0000-0000670F0000}"/>
    <cellStyle name="Normal 22 2 3 3 5 3 3" xfId="36392" xr:uid="{00000000-0005-0000-0000-0000680F0000}"/>
    <cellStyle name="Normal 22 2 3 3 5 4" xfId="16621" xr:uid="{00000000-0005-0000-0000-0000690F0000}"/>
    <cellStyle name="Normal 22 2 3 3 5 5" xfId="29862" xr:uid="{00000000-0005-0000-0000-00006A0F0000}"/>
    <cellStyle name="Normal 22 2 3 3 6" xfId="2480" xr:uid="{00000000-0005-0000-0000-00006B0F0000}"/>
    <cellStyle name="Normal 22 2 3 3 6 2" xfId="2481" xr:uid="{00000000-0005-0000-0000-00006C0F0000}"/>
    <cellStyle name="Normal 22 2 3 3 6 2 2" xfId="2482" xr:uid="{00000000-0005-0000-0000-00006D0F0000}"/>
    <cellStyle name="Normal 22 2 3 3 6 2 2 2" xfId="25612" xr:uid="{00000000-0005-0000-0000-00006E0F0000}"/>
    <cellStyle name="Normal 22 2 3 3 6 2 2 3" xfId="38853" xr:uid="{00000000-0005-0000-0000-00006F0F0000}"/>
    <cellStyle name="Normal 22 2 3 3 6 2 3" xfId="18857" xr:uid="{00000000-0005-0000-0000-0000700F0000}"/>
    <cellStyle name="Normal 22 2 3 3 6 2 4" xfId="32098" xr:uid="{00000000-0005-0000-0000-0000710F0000}"/>
    <cellStyle name="Normal 22 2 3 3 6 3" xfId="2483" xr:uid="{00000000-0005-0000-0000-0000720F0000}"/>
    <cellStyle name="Normal 22 2 3 3 6 3 2" xfId="22121" xr:uid="{00000000-0005-0000-0000-0000730F0000}"/>
    <cellStyle name="Normal 22 2 3 3 6 3 3" xfId="35362" xr:uid="{00000000-0005-0000-0000-0000740F0000}"/>
    <cellStyle name="Normal 22 2 3 3 6 4" xfId="15591" xr:uid="{00000000-0005-0000-0000-0000750F0000}"/>
    <cellStyle name="Normal 22 2 3 3 6 5" xfId="28832" xr:uid="{00000000-0005-0000-0000-0000760F0000}"/>
    <cellStyle name="Normal 22 2 3 3 7" xfId="2484" xr:uid="{00000000-0005-0000-0000-0000770F0000}"/>
    <cellStyle name="Normal 22 2 3 3 7 2" xfId="2485" xr:uid="{00000000-0005-0000-0000-0000780F0000}"/>
    <cellStyle name="Normal 22 2 3 3 7 2 2" xfId="2486" xr:uid="{00000000-0005-0000-0000-0000790F0000}"/>
    <cellStyle name="Normal 22 2 3 3 7 2 2 2" xfId="27491" xr:uid="{00000000-0005-0000-0000-00007A0F0000}"/>
    <cellStyle name="Normal 22 2 3 3 7 2 2 3" xfId="40732" xr:uid="{00000000-0005-0000-0000-00007B0F0000}"/>
    <cellStyle name="Normal 22 2 3 3 7 2 3" xfId="20736" xr:uid="{00000000-0005-0000-0000-00007C0F0000}"/>
    <cellStyle name="Normal 22 2 3 3 7 2 4" xfId="33977" xr:uid="{00000000-0005-0000-0000-00007D0F0000}"/>
    <cellStyle name="Normal 22 2 3 3 7 3" xfId="2487" xr:uid="{00000000-0005-0000-0000-00007E0F0000}"/>
    <cellStyle name="Normal 22 2 3 3 7 3 2" xfId="24000" xr:uid="{00000000-0005-0000-0000-00007F0F0000}"/>
    <cellStyle name="Normal 22 2 3 3 7 3 3" xfId="37241" xr:uid="{00000000-0005-0000-0000-0000800F0000}"/>
    <cellStyle name="Normal 22 2 3 3 7 4" xfId="17470" xr:uid="{00000000-0005-0000-0000-0000810F0000}"/>
    <cellStyle name="Normal 22 2 3 3 7 5" xfId="30711" xr:uid="{00000000-0005-0000-0000-0000820F0000}"/>
    <cellStyle name="Normal 22 2 3 3 8" xfId="2488" xr:uid="{00000000-0005-0000-0000-0000830F0000}"/>
    <cellStyle name="Normal 22 2 3 3 8 2" xfId="2489" xr:uid="{00000000-0005-0000-0000-0000840F0000}"/>
    <cellStyle name="Normal 22 2 3 3 8 2 2" xfId="25077" xr:uid="{00000000-0005-0000-0000-0000850F0000}"/>
    <cellStyle name="Normal 22 2 3 3 8 2 3" xfId="38318" xr:uid="{00000000-0005-0000-0000-0000860F0000}"/>
    <cellStyle name="Normal 22 2 3 3 8 3" xfId="18322" xr:uid="{00000000-0005-0000-0000-0000870F0000}"/>
    <cellStyle name="Normal 22 2 3 3 8 4" xfId="31563" xr:uid="{00000000-0005-0000-0000-0000880F0000}"/>
    <cellStyle name="Normal 22 2 3 3 9" xfId="2490" xr:uid="{00000000-0005-0000-0000-0000890F0000}"/>
    <cellStyle name="Normal 22 2 3 3 9 2" xfId="21586" xr:uid="{00000000-0005-0000-0000-00008A0F0000}"/>
    <cellStyle name="Normal 22 2 3 3 9 3" xfId="34827" xr:uid="{00000000-0005-0000-0000-00008B0F0000}"/>
    <cellStyle name="Normal 22 2 3 4" xfId="2491" xr:uid="{00000000-0005-0000-0000-00008C0F0000}"/>
    <cellStyle name="Normal 22 2 3 4 10" xfId="28208" xr:uid="{00000000-0005-0000-0000-00008D0F0000}"/>
    <cellStyle name="Normal 22 2 3 4 2" xfId="2492" xr:uid="{00000000-0005-0000-0000-00008E0F0000}"/>
    <cellStyle name="Normal 22 2 3 4 2 2" xfId="2493" xr:uid="{00000000-0005-0000-0000-00008F0F0000}"/>
    <cellStyle name="Normal 22 2 3 4 2 2 2" xfId="2494" xr:uid="{00000000-0005-0000-0000-0000900F0000}"/>
    <cellStyle name="Normal 22 2 3 4 2 2 2 2" xfId="2495" xr:uid="{00000000-0005-0000-0000-0000910F0000}"/>
    <cellStyle name="Normal 22 2 3 4 2 2 2 2 2" xfId="27178" xr:uid="{00000000-0005-0000-0000-0000920F0000}"/>
    <cellStyle name="Normal 22 2 3 4 2 2 2 2 3" xfId="40419" xr:uid="{00000000-0005-0000-0000-0000930F0000}"/>
    <cellStyle name="Normal 22 2 3 4 2 2 2 3" xfId="20423" xr:uid="{00000000-0005-0000-0000-0000940F0000}"/>
    <cellStyle name="Normal 22 2 3 4 2 2 2 4" xfId="33664" xr:uid="{00000000-0005-0000-0000-0000950F0000}"/>
    <cellStyle name="Normal 22 2 3 4 2 2 3" xfId="2496" xr:uid="{00000000-0005-0000-0000-0000960F0000}"/>
    <cellStyle name="Normal 22 2 3 4 2 2 3 2" xfId="23687" xr:uid="{00000000-0005-0000-0000-0000970F0000}"/>
    <cellStyle name="Normal 22 2 3 4 2 2 3 3" xfId="36928" xr:uid="{00000000-0005-0000-0000-0000980F0000}"/>
    <cellStyle name="Normal 22 2 3 4 2 2 4" xfId="17157" xr:uid="{00000000-0005-0000-0000-0000990F0000}"/>
    <cellStyle name="Normal 22 2 3 4 2 2 5" xfId="30398" xr:uid="{00000000-0005-0000-0000-00009A0F0000}"/>
    <cellStyle name="Normal 22 2 3 4 2 3" xfId="2497" xr:uid="{00000000-0005-0000-0000-00009B0F0000}"/>
    <cellStyle name="Normal 22 2 3 4 2 3 2" xfId="2498" xr:uid="{00000000-0005-0000-0000-00009C0F0000}"/>
    <cellStyle name="Normal 22 2 3 4 2 3 2 2" xfId="2499" xr:uid="{00000000-0005-0000-0000-00009D0F0000}"/>
    <cellStyle name="Normal 22 2 3 4 2 3 2 2 2" xfId="26374" xr:uid="{00000000-0005-0000-0000-00009E0F0000}"/>
    <cellStyle name="Normal 22 2 3 4 2 3 2 2 3" xfId="39615" xr:uid="{00000000-0005-0000-0000-00009F0F0000}"/>
    <cellStyle name="Normal 22 2 3 4 2 3 2 3" xfId="19619" xr:uid="{00000000-0005-0000-0000-0000A00F0000}"/>
    <cellStyle name="Normal 22 2 3 4 2 3 2 4" xfId="32860" xr:uid="{00000000-0005-0000-0000-0000A10F0000}"/>
    <cellStyle name="Normal 22 2 3 4 2 3 3" xfId="2500" xr:uid="{00000000-0005-0000-0000-0000A20F0000}"/>
    <cellStyle name="Normal 22 2 3 4 2 3 3 2" xfId="22883" xr:uid="{00000000-0005-0000-0000-0000A30F0000}"/>
    <cellStyle name="Normal 22 2 3 4 2 3 3 3" xfId="36124" xr:uid="{00000000-0005-0000-0000-0000A40F0000}"/>
    <cellStyle name="Normal 22 2 3 4 2 3 4" xfId="16353" xr:uid="{00000000-0005-0000-0000-0000A50F0000}"/>
    <cellStyle name="Normal 22 2 3 4 2 3 5" xfId="29594" xr:uid="{00000000-0005-0000-0000-0000A60F0000}"/>
    <cellStyle name="Normal 22 2 3 4 2 4" xfId="2501" xr:uid="{00000000-0005-0000-0000-0000A70F0000}"/>
    <cellStyle name="Normal 22 2 3 4 2 4 2" xfId="2502" xr:uid="{00000000-0005-0000-0000-0000A80F0000}"/>
    <cellStyle name="Normal 22 2 3 4 2 4 2 2" xfId="2503" xr:uid="{00000000-0005-0000-0000-0000A90F0000}"/>
    <cellStyle name="Normal 22 2 3 4 2 4 2 2 2" xfId="28026" xr:uid="{00000000-0005-0000-0000-0000AA0F0000}"/>
    <cellStyle name="Normal 22 2 3 4 2 4 2 2 3" xfId="41267" xr:uid="{00000000-0005-0000-0000-0000AB0F0000}"/>
    <cellStyle name="Normal 22 2 3 4 2 4 2 3" xfId="21273" xr:uid="{00000000-0005-0000-0000-0000AC0F0000}"/>
    <cellStyle name="Normal 22 2 3 4 2 4 2 4" xfId="34514" xr:uid="{00000000-0005-0000-0000-0000AD0F0000}"/>
    <cellStyle name="Normal 22 2 3 4 2 4 3" xfId="2504" xr:uid="{00000000-0005-0000-0000-0000AE0F0000}"/>
    <cellStyle name="Normal 22 2 3 4 2 4 3 2" xfId="24537" xr:uid="{00000000-0005-0000-0000-0000AF0F0000}"/>
    <cellStyle name="Normal 22 2 3 4 2 4 3 3" xfId="37778" xr:uid="{00000000-0005-0000-0000-0000B00F0000}"/>
    <cellStyle name="Normal 22 2 3 4 2 4 4" xfId="18007" xr:uid="{00000000-0005-0000-0000-0000B10F0000}"/>
    <cellStyle name="Normal 22 2 3 4 2 4 5" xfId="31248" xr:uid="{00000000-0005-0000-0000-0000B20F0000}"/>
    <cellStyle name="Normal 22 2 3 4 2 5" xfId="2505" xr:uid="{00000000-0005-0000-0000-0000B30F0000}"/>
    <cellStyle name="Normal 22 2 3 4 2 5 2" xfId="2506" xr:uid="{00000000-0005-0000-0000-0000B40F0000}"/>
    <cellStyle name="Normal 22 2 3 4 2 5 2 2" xfId="25390" xr:uid="{00000000-0005-0000-0000-0000B50F0000}"/>
    <cellStyle name="Normal 22 2 3 4 2 5 2 3" xfId="38631" xr:uid="{00000000-0005-0000-0000-0000B60F0000}"/>
    <cellStyle name="Normal 22 2 3 4 2 5 3" xfId="18635" xr:uid="{00000000-0005-0000-0000-0000B70F0000}"/>
    <cellStyle name="Normal 22 2 3 4 2 5 4" xfId="31876" xr:uid="{00000000-0005-0000-0000-0000B80F0000}"/>
    <cellStyle name="Normal 22 2 3 4 2 6" xfId="2507" xr:uid="{00000000-0005-0000-0000-0000B90F0000}"/>
    <cellStyle name="Normal 22 2 3 4 2 6 2" xfId="21899" xr:uid="{00000000-0005-0000-0000-0000BA0F0000}"/>
    <cellStyle name="Normal 22 2 3 4 2 6 3" xfId="35140" xr:uid="{00000000-0005-0000-0000-0000BB0F0000}"/>
    <cellStyle name="Normal 22 2 3 4 2 7" xfId="15369" xr:uid="{00000000-0005-0000-0000-0000BC0F0000}"/>
    <cellStyle name="Normal 22 2 3 4 2 8" xfId="28610" xr:uid="{00000000-0005-0000-0000-0000BD0F0000}"/>
    <cellStyle name="Normal 22 2 3 4 3" xfId="2508" xr:uid="{00000000-0005-0000-0000-0000BE0F0000}"/>
    <cellStyle name="Normal 22 2 3 4 3 2" xfId="2509" xr:uid="{00000000-0005-0000-0000-0000BF0F0000}"/>
    <cellStyle name="Normal 22 2 3 4 3 2 2" xfId="2510" xr:uid="{00000000-0005-0000-0000-0000C00F0000}"/>
    <cellStyle name="Normal 22 2 3 4 3 2 2 2" xfId="24933" xr:uid="{00000000-0005-0000-0000-0000C10F0000}"/>
    <cellStyle name="Normal 22 2 3 4 3 2 2 3" xfId="38174" xr:uid="{00000000-0005-0000-0000-0000C20F0000}"/>
    <cellStyle name="Normal 22 2 3 4 3 2 3" xfId="19217" xr:uid="{00000000-0005-0000-0000-0000C30F0000}"/>
    <cellStyle name="Normal 22 2 3 4 3 2 4" xfId="32458" xr:uid="{00000000-0005-0000-0000-0000C40F0000}"/>
    <cellStyle name="Normal 22 2 3 4 3 3" xfId="2511" xr:uid="{00000000-0005-0000-0000-0000C50F0000}"/>
    <cellStyle name="Normal 22 2 3 4 3 3 2" xfId="25972" xr:uid="{00000000-0005-0000-0000-0000C60F0000}"/>
    <cellStyle name="Normal 22 2 3 4 3 3 3" xfId="39213" xr:uid="{00000000-0005-0000-0000-0000C70F0000}"/>
    <cellStyle name="Normal 22 2 3 4 3 4" xfId="2512" xr:uid="{00000000-0005-0000-0000-0000C80F0000}"/>
    <cellStyle name="Normal 22 2 3 4 3 4 2" xfId="22481" xr:uid="{00000000-0005-0000-0000-0000C90F0000}"/>
    <cellStyle name="Normal 22 2 3 4 3 4 3" xfId="35722" xr:uid="{00000000-0005-0000-0000-0000CA0F0000}"/>
    <cellStyle name="Normal 22 2 3 4 3 5" xfId="15951" xr:uid="{00000000-0005-0000-0000-0000CB0F0000}"/>
    <cellStyle name="Normal 22 2 3 4 3 6" xfId="29192" xr:uid="{00000000-0005-0000-0000-0000CC0F0000}"/>
    <cellStyle name="Normal 22 2 3 4 4" xfId="2513" xr:uid="{00000000-0005-0000-0000-0000CD0F0000}"/>
    <cellStyle name="Normal 22 2 3 4 4 2" xfId="2514" xr:uid="{00000000-0005-0000-0000-0000CE0F0000}"/>
    <cellStyle name="Normal 22 2 3 4 4 2 2" xfId="2515" xr:uid="{00000000-0005-0000-0000-0000CF0F0000}"/>
    <cellStyle name="Normal 22 2 3 4 4 2 2 2" xfId="26911" xr:uid="{00000000-0005-0000-0000-0000D00F0000}"/>
    <cellStyle name="Normal 22 2 3 4 4 2 2 3" xfId="40152" xr:uid="{00000000-0005-0000-0000-0000D10F0000}"/>
    <cellStyle name="Normal 22 2 3 4 4 2 3" xfId="20156" xr:uid="{00000000-0005-0000-0000-0000D20F0000}"/>
    <cellStyle name="Normal 22 2 3 4 4 2 4" xfId="33397" xr:uid="{00000000-0005-0000-0000-0000D30F0000}"/>
    <cellStyle name="Normal 22 2 3 4 4 3" xfId="2516" xr:uid="{00000000-0005-0000-0000-0000D40F0000}"/>
    <cellStyle name="Normal 22 2 3 4 4 3 2" xfId="23420" xr:uid="{00000000-0005-0000-0000-0000D50F0000}"/>
    <cellStyle name="Normal 22 2 3 4 4 3 3" xfId="36661" xr:uid="{00000000-0005-0000-0000-0000D60F0000}"/>
    <cellStyle name="Normal 22 2 3 4 4 4" xfId="16890" xr:uid="{00000000-0005-0000-0000-0000D70F0000}"/>
    <cellStyle name="Normal 22 2 3 4 4 5" xfId="30131" xr:uid="{00000000-0005-0000-0000-0000D80F0000}"/>
    <cellStyle name="Normal 22 2 3 4 5" xfId="2517" xr:uid="{00000000-0005-0000-0000-0000D90F0000}"/>
    <cellStyle name="Normal 22 2 3 4 5 2" xfId="2518" xr:uid="{00000000-0005-0000-0000-0000DA0F0000}"/>
    <cellStyle name="Normal 22 2 3 4 5 2 2" xfId="2519" xr:uid="{00000000-0005-0000-0000-0000DB0F0000}"/>
    <cellStyle name="Normal 22 2 3 4 5 2 2 2" xfId="25882" xr:uid="{00000000-0005-0000-0000-0000DC0F0000}"/>
    <cellStyle name="Normal 22 2 3 4 5 2 2 3" xfId="39123" xr:uid="{00000000-0005-0000-0000-0000DD0F0000}"/>
    <cellStyle name="Normal 22 2 3 4 5 2 3" xfId="19127" xr:uid="{00000000-0005-0000-0000-0000DE0F0000}"/>
    <cellStyle name="Normal 22 2 3 4 5 2 4" xfId="32368" xr:uid="{00000000-0005-0000-0000-0000DF0F0000}"/>
    <cellStyle name="Normal 22 2 3 4 5 3" xfId="2520" xr:uid="{00000000-0005-0000-0000-0000E00F0000}"/>
    <cellStyle name="Normal 22 2 3 4 5 3 2" xfId="22391" xr:uid="{00000000-0005-0000-0000-0000E10F0000}"/>
    <cellStyle name="Normal 22 2 3 4 5 3 3" xfId="35632" xr:uid="{00000000-0005-0000-0000-0000E20F0000}"/>
    <cellStyle name="Normal 22 2 3 4 5 4" xfId="15861" xr:uid="{00000000-0005-0000-0000-0000E30F0000}"/>
    <cellStyle name="Normal 22 2 3 4 5 5" xfId="29102" xr:uid="{00000000-0005-0000-0000-0000E40F0000}"/>
    <cellStyle name="Normal 22 2 3 4 6" xfId="2521" xr:uid="{00000000-0005-0000-0000-0000E50F0000}"/>
    <cellStyle name="Normal 22 2 3 4 6 2" xfId="2522" xr:uid="{00000000-0005-0000-0000-0000E60F0000}"/>
    <cellStyle name="Normal 22 2 3 4 6 2 2" xfId="2523" xr:uid="{00000000-0005-0000-0000-0000E70F0000}"/>
    <cellStyle name="Normal 22 2 3 4 6 2 2 2" xfId="27624" xr:uid="{00000000-0005-0000-0000-0000E80F0000}"/>
    <cellStyle name="Normal 22 2 3 4 6 2 2 3" xfId="40865" xr:uid="{00000000-0005-0000-0000-0000E90F0000}"/>
    <cellStyle name="Normal 22 2 3 4 6 2 3" xfId="20871" xr:uid="{00000000-0005-0000-0000-0000EA0F0000}"/>
    <cellStyle name="Normal 22 2 3 4 6 2 4" xfId="34112" xr:uid="{00000000-0005-0000-0000-0000EB0F0000}"/>
    <cellStyle name="Normal 22 2 3 4 6 3" xfId="2524" xr:uid="{00000000-0005-0000-0000-0000EC0F0000}"/>
    <cellStyle name="Normal 22 2 3 4 6 3 2" xfId="24135" xr:uid="{00000000-0005-0000-0000-0000ED0F0000}"/>
    <cellStyle name="Normal 22 2 3 4 6 3 3" xfId="37376" xr:uid="{00000000-0005-0000-0000-0000EE0F0000}"/>
    <cellStyle name="Normal 22 2 3 4 6 4" xfId="17605" xr:uid="{00000000-0005-0000-0000-0000EF0F0000}"/>
    <cellStyle name="Normal 22 2 3 4 6 5" xfId="30846" xr:uid="{00000000-0005-0000-0000-0000F00F0000}"/>
    <cellStyle name="Normal 22 2 3 4 7" xfId="2525" xr:uid="{00000000-0005-0000-0000-0000F10F0000}"/>
    <cellStyle name="Normal 22 2 3 4 7 2" xfId="2526" xr:uid="{00000000-0005-0000-0000-0000F20F0000}"/>
    <cellStyle name="Normal 22 2 3 4 7 2 2" xfId="24988" xr:uid="{00000000-0005-0000-0000-0000F30F0000}"/>
    <cellStyle name="Normal 22 2 3 4 7 2 3" xfId="38229" xr:uid="{00000000-0005-0000-0000-0000F40F0000}"/>
    <cellStyle name="Normal 22 2 3 4 7 3" xfId="18233" xr:uid="{00000000-0005-0000-0000-0000F50F0000}"/>
    <cellStyle name="Normal 22 2 3 4 7 4" xfId="31474" xr:uid="{00000000-0005-0000-0000-0000F60F0000}"/>
    <cellStyle name="Normal 22 2 3 4 8" xfId="2527" xr:uid="{00000000-0005-0000-0000-0000F70F0000}"/>
    <cellStyle name="Normal 22 2 3 4 8 2" xfId="21497" xr:uid="{00000000-0005-0000-0000-0000F80F0000}"/>
    <cellStyle name="Normal 22 2 3 4 8 3" xfId="34738" xr:uid="{00000000-0005-0000-0000-0000F90F0000}"/>
    <cellStyle name="Normal 22 2 3 4 9" xfId="14967" xr:uid="{00000000-0005-0000-0000-0000FA0F0000}"/>
    <cellStyle name="Normal 22 2 3 5" xfId="2528" xr:uid="{00000000-0005-0000-0000-0000FB0F0000}"/>
    <cellStyle name="Normal 22 2 3 5 2" xfId="2529" xr:uid="{00000000-0005-0000-0000-0000FC0F0000}"/>
    <cellStyle name="Normal 22 2 3 5 2 2" xfId="2530" xr:uid="{00000000-0005-0000-0000-0000FD0F0000}"/>
    <cellStyle name="Normal 22 2 3 5 2 2 2" xfId="2531" xr:uid="{00000000-0005-0000-0000-0000FE0F0000}"/>
    <cellStyle name="Normal 22 2 3 5 2 2 2 2" xfId="2532" xr:uid="{00000000-0005-0000-0000-0000FF0F0000}"/>
    <cellStyle name="Normal 22 2 3 5 2 2 2 2 2" xfId="27134" xr:uid="{00000000-0005-0000-0000-000000100000}"/>
    <cellStyle name="Normal 22 2 3 5 2 2 2 2 3" xfId="40375" xr:uid="{00000000-0005-0000-0000-000001100000}"/>
    <cellStyle name="Normal 22 2 3 5 2 2 2 3" xfId="20379" xr:uid="{00000000-0005-0000-0000-000002100000}"/>
    <cellStyle name="Normal 22 2 3 5 2 2 2 4" xfId="33620" xr:uid="{00000000-0005-0000-0000-000003100000}"/>
    <cellStyle name="Normal 22 2 3 5 2 2 3" xfId="2533" xr:uid="{00000000-0005-0000-0000-000004100000}"/>
    <cellStyle name="Normal 22 2 3 5 2 2 3 2" xfId="23643" xr:uid="{00000000-0005-0000-0000-000005100000}"/>
    <cellStyle name="Normal 22 2 3 5 2 2 3 3" xfId="36884" xr:uid="{00000000-0005-0000-0000-000006100000}"/>
    <cellStyle name="Normal 22 2 3 5 2 2 4" xfId="17113" xr:uid="{00000000-0005-0000-0000-000007100000}"/>
    <cellStyle name="Normal 22 2 3 5 2 2 5" xfId="30354" xr:uid="{00000000-0005-0000-0000-000008100000}"/>
    <cellStyle name="Normal 22 2 3 5 2 3" xfId="2534" xr:uid="{00000000-0005-0000-0000-000009100000}"/>
    <cellStyle name="Normal 22 2 3 5 2 3 2" xfId="2535" xr:uid="{00000000-0005-0000-0000-00000A100000}"/>
    <cellStyle name="Normal 22 2 3 5 2 3 2 2" xfId="2536" xr:uid="{00000000-0005-0000-0000-00000B100000}"/>
    <cellStyle name="Normal 22 2 3 5 2 3 2 2 2" xfId="27981" xr:uid="{00000000-0005-0000-0000-00000C100000}"/>
    <cellStyle name="Normal 22 2 3 5 2 3 2 2 3" xfId="41222" xr:uid="{00000000-0005-0000-0000-00000D100000}"/>
    <cellStyle name="Normal 22 2 3 5 2 3 2 3" xfId="21228" xr:uid="{00000000-0005-0000-0000-00000E100000}"/>
    <cellStyle name="Normal 22 2 3 5 2 3 2 4" xfId="34469" xr:uid="{00000000-0005-0000-0000-00000F100000}"/>
    <cellStyle name="Normal 22 2 3 5 2 3 3" xfId="2537" xr:uid="{00000000-0005-0000-0000-000010100000}"/>
    <cellStyle name="Normal 22 2 3 5 2 3 3 2" xfId="24492" xr:uid="{00000000-0005-0000-0000-000011100000}"/>
    <cellStyle name="Normal 22 2 3 5 2 3 3 3" xfId="37733" xr:uid="{00000000-0005-0000-0000-000012100000}"/>
    <cellStyle name="Normal 22 2 3 5 2 3 4" xfId="17962" xr:uid="{00000000-0005-0000-0000-000013100000}"/>
    <cellStyle name="Normal 22 2 3 5 2 3 5" xfId="31203" xr:uid="{00000000-0005-0000-0000-000014100000}"/>
    <cellStyle name="Normal 22 2 3 5 2 4" xfId="2538" xr:uid="{00000000-0005-0000-0000-000015100000}"/>
    <cellStyle name="Normal 22 2 3 5 2 4 2" xfId="2539" xr:uid="{00000000-0005-0000-0000-000016100000}"/>
    <cellStyle name="Normal 22 2 3 5 2 4 2 2" xfId="26329" xr:uid="{00000000-0005-0000-0000-000017100000}"/>
    <cellStyle name="Normal 22 2 3 5 2 4 2 3" xfId="39570" xr:uid="{00000000-0005-0000-0000-000018100000}"/>
    <cellStyle name="Normal 22 2 3 5 2 4 3" xfId="19574" xr:uid="{00000000-0005-0000-0000-000019100000}"/>
    <cellStyle name="Normal 22 2 3 5 2 4 4" xfId="32815" xr:uid="{00000000-0005-0000-0000-00001A100000}"/>
    <cellStyle name="Normal 22 2 3 5 2 5" xfId="2540" xr:uid="{00000000-0005-0000-0000-00001B100000}"/>
    <cellStyle name="Normal 22 2 3 5 2 5 2" xfId="22838" xr:uid="{00000000-0005-0000-0000-00001C100000}"/>
    <cellStyle name="Normal 22 2 3 5 2 5 3" xfId="36079" xr:uid="{00000000-0005-0000-0000-00001D100000}"/>
    <cellStyle name="Normal 22 2 3 5 2 6" xfId="16308" xr:uid="{00000000-0005-0000-0000-00001E100000}"/>
    <cellStyle name="Normal 22 2 3 5 2 7" xfId="29549" xr:uid="{00000000-0005-0000-0000-00001F100000}"/>
    <cellStyle name="Normal 22 2 3 5 3" xfId="2541" xr:uid="{00000000-0005-0000-0000-000020100000}"/>
    <cellStyle name="Normal 22 2 3 5 3 2" xfId="2542" xr:uid="{00000000-0005-0000-0000-000021100000}"/>
    <cellStyle name="Normal 22 2 3 5 3 2 2" xfId="2543" xr:uid="{00000000-0005-0000-0000-000022100000}"/>
    <cellStyle name="Normal 22 2 3 5 3 2 2 2" xfId="26732" xr:uid="{00000000-0005-0000-0000-000023100000}"/>
    <cellStyle name="Normal 22 2 3 5 3 2 2 3" xfId="39973" xr:uid="{00000000-0005-0000-0000-000024100000}"/>
    <cellStyle name="Normal 22 2 3 5 3 2 3" xfId="19977" xr:uid="{00000000-0005-0000-0000-000025100000}"/>
    <cellStyle name="Normal 22 2 3 5 3 2 4" xfId="33218" xr:uid="{00000000-0005-0000-0000-000026100000}"/>
    <cellStyle name="Normal 22 2 3 5 3 3" xfId="2544" xr:uid="{00000000-0005-0000-0000-000027100000}"/>
    <cellStyle name="Normal 22 2 3 5 3 3 2" xfId="23241" xr:uid="{00000000-0005-0000-0000-000028100000}"/>
    <cellStyle name="Normal 22 2 3 5 3 3 3" xfId="36482" xr:uid="{00000000-0005-0000-0000-000029100000}"/>
    <cellStyle name="Normal 22 2 3 5 3 4" xfId="16711" xr:uid="{00000000-0005-0000-0000-00002A100000}"/>
    <cellStyle name="Normal 22 2 3 5 3 5" xfId="29952" xr:uid="{00000000-0005-0000-0000-00002B100000}"/>
    <cellStyle name="Normal 22 2 3 5 4" xfId="2545" xr:uid="{00000000-0005-0000-0000-00002C100000}"/>
    <cellStyle name="Normal 22 2 3 5 4 2" xfId="2546" xr:uid="{00000000-0005-0000-0000-00002D100000}"/>
    <cellStyle name="Normal 22 2 3 5 4 2 2" xfId="2547" xr:uid="{00000000-0005-0000-0000-00002E100000}"/>
    <cellStyle name="Normal 22 2 3 5 4 2 2 2" xfId="25703" xr:uid="{00000000-0005-0000-0000-00002F100000}"/>
    <cellStyle name="Normal 22 2 3 5 4 2 2 3" xfId="38944" xr:uid="{00000000-0005-0000-0000-000030100000}"/>
    <cellStyle name="Normal 22 2 3 5 4 2 3" xfId="18948" xr:uid="{00000000-0005-0000-0000-000031100000}"/>
    <cellStyle name="Normal 22 2 3 5 4 2 4" xfId="32189" xr:uid="{00000000-0005-0000-0000-000032100000}"/>
    <cellStyle name="Normal 22 2 3 5 4 3" xfId="2548" xr:uid="{00000000-0005-0000-0000-000033100000}"/>
    <cellStyle name="Normal 22 2 3 5 4 3 2" xfId="22212" xr:uid="{00000000-0005-0000-0000-000034100000}"/>
    <cellStyle name="Normal 22 2 3 5 4 3 3" xfId="35453" xr:uid="{00000000-0005-0000-0000-000035100000}"/>
    <cellStyle name="Normal 22 2 3 5 4 4" xfId="15682" xr:uid="{00000000-0005-0000-0000-000036100000}"/>
    <cellStyle name="Normal 22 2 3 5 4 5" xfId="28923" xr:uid="{00000000-0005-0000-0000-000037100000}"/>
    <cellStyle name="Normal 22 2 3 5 5" xfId="2549" xr:uid="{00000000-0005-0000-0000-000038100000}"/>
    <cellStyle name="Normal 22 2 3 5 5 2" xfId="2550" xr:uid="{00000000-0005-0000-0000-000039100000}"/>
    <cellStyle name="Normal 22 2 3 5 5 2 2" xfId="2551" xr:uid="{00000000-0005-0000-0000-00003A100000}"/>
    <cellStyle name="Normal 22 2 3 5 5 2 2 2" xfId="27580" xr:uid="{00000000-0005-0000-0000-00003B100000}"/>
    <cellStyle name="Normal 22 2 3 5 5 2 2 3" xfId="40821" xr:uid="{00000000-0005-0000-0000-00003C100000}"/>
    <cellStyle name="Normal 22 2 3 5 5 2 3" xfId="20826" xr:uid="{00000000-0005-0000-0000-00003D100000}"/>
    <cellStyle name="Normal 22 2 3 5 5 2 4" xfId="34067" xr:uid="{00000000-0005-0000-0000-00003E100000}"/>
    <cellStyle name="Normal 22 2 3 5 5 3" xfId="2552" xr:uid="{00000000-0005-0000-0000-00003F100000}"/>
    <cellStyle name="Normal 22 2 3 5 5 3 2" xfId="24090" xr:uid="{00000000-0005-0000-0000-000040100000}"/>
    <cellStyle name="Normal 22 2 3 5 5 3 3" xfId="37331" xr:uid="{00000000-0005-0000-0000-000041100000}"/>
    <cellStyle name="Normal 22 2 3 5 5 4" xfId="17560" xr:uid="{00000000-0005-0000-0000-000042100000}"/>
    <cellStyle name="Normal 22 2 3 5 5 5" xfId="30801" xr:uid="{00000000-0005-0000-0000-000043100000}"/>
    <cellStyle name="Normal 22 2 3 5 6" xfId="2553" xr:uid="{00000000-0005-0000-0000-000044100000}"/>
    <cellStyle name="Normal 22 2 3 5 6 2" xfId="2554" xr:uid="{00000000-0005-0000-0000-000045100000}"/>
    <cellStyle name="Normal 22 2 3 5 6 2 2" xfId="25345" xr:uid="{00000000-0005-0000-0000-000046100000}"/>
    <cellStyle name="Normal 22 2 3 5 6 2 3" xfId="38586" xr:uid="{00000000-0005-0000-0000-000047100000}"/>
    <cellStyle name="Normal 22 2 3 5 6 3" xfId="18590" xr:uid="{00000000-0005-0000-0000-000048100000}"/>
    <cellStyle name="Normal 22 2 3 5 6 4" xfId="31831" xr:uid="{00000000-0005-0000-0000-000049100000}"/>
    <cellStyle name="Normal 22 2 3 5 7" xfId="2555" xr:uid="{00000000-0005-0000-0000-00004A100000}"/>
    <cellStyle name="Normal 22 2 3 5 7 2" xfId="21854" xr:uid="{00000000-0005-0000-0000-00004B100000}"/>
    <cellStyle name="Normal 22 2 3 5 7 3" xfId="35095" xr:uid="{00000000-0005-0000-0000-00004C100000}"/>
    <cellStyle name="Normal 22 2 3 5 8" xfId="15324" xr:uid="{00000000-0005-0000-0000-00004D100000}"/>
    <cellStyle name="Normal 22 2 3 5 9" xfId="28565" xr:uid="{00000000-0005-0000-0000-00004E100000}"/>
    <cellStyle name="Normal 22 2 3 6" xfId="2556" xr:uid="{00000000-0005-0000-0000-00004F100000}"/>
    <cellStyle name="Normal 22 2 3 6 2" xfId="2557" xr:uid="{00000000-0005-0000-0000-000050100000}"/>
    <cellStyle name="Normal 22 2 3 6 2 2" xfId="2558" xr:uid="{00000000-0005-0000-0000-000051100000}"/>
    <cellStyle name="Normal 22 2 3 6 2 2 2" xfId="2559" xr:uid="{00000000-0005-0000-0000-000052100000}"/>
    <cellStyle name="Normal 22 2 3 6 2 2 2 2" xfId="26955" xr:uid="{00000000-0005-0000-0000-000053100000}"/>
    <cellStyle name="Normal 22 2 3 6 2 2 2 3" xfId="40196" xr:uid="{00000000-0005-0000-0000-000054100000}"/>
    <cellStyle name="Normal 22 2 3 6 2 2 3" xfId="20200" xr:uid="{00000000-0005-0000-0000-000055100000}"/>
    <cellStyle name="Normal 22 2 3 6 2 2 4" xfId="33441" xr:uid="{00000000-0005-0000-0000-000056100000}"/>
    <cellStyle name="Normal 22 2 3 6 2 3" xfId="2560" xr:uid="{00000000-0005-0000-0000-000057100000}"/>
    <cellStyle name="Normal 22 2 3 6 2 3 2" xfId="23464" xr:uid="{00000000-0005-0000-0000-000058100000}"/>
    <cellStyle name="Normal 22 2 3 6 2 3 3" xfId="36705" xr:uid="{00000000-0005-0000-0000-000059100000}"/>
    <cellStyle name="Normal 22 2 3 6 2 4" xfId="16934" xr:uid="{00000000-0005-0000-0000-00005A100000}"/>
    <cellStyle name="Normal 22 2 3 6 2 5" xfId="30175" xr:uid="{00000000-0005-0000-0000-00005B100000}"/>
    <cellStyle name="Normal 22 2 3 6 3" xfId="2561" xr:uid="{00000000-0005-0000-0000-00005C100000}"/>
    <cellStyle name="Normal 22 2 3 6 3 2" xfId="2562" xr:uid="{00000000-0005-0000-0000-00005D100000}"/>
    <cellStyle name="Normal 22 2 3 6 3 2 2" xfId="2563" xr:uid="{00000000-0005-0000-0000-00005E100000}"/>
    <cellStyle name="Normal 22 2 3 6 3 2 2 2" xfId="26150" xr:uid="{00000000-0005-0000-0000-00005F100000}"/>
    <cellStyle name="Normal 22 2 3 6 3 2 2 3" xfId="39391" xr:uid="{00000000-0005-0000-0000-000060100000}"/>
    <cellStyle name="Normal 22 2 3 6 3 2 3" xfId="19395" xr:uid="{00000000-0005-0000-0000-000061100000}"/>
    <cellStyle name="Normal 22 2 3 6 3 2 4" xfId="32636" xr:uid="{00000000-0005-0000-0000-000062100000}"/>
    <cellStyle name="Normal 22 2 3 6 3 3" xfId="2564" xr:uid="{00000000-0005-0000-0000-000063100000}"/>
    <cellStyle name="Normal 22 2 3 6 3 3 2" xfId="22659" xr:uid="{00000000-0005-0000-0000-000064100000}"/>
    <cellStyle name="Normal 22 2 3 6 3 3 3" xfId="35900" xr:uid="{00000000-0005-0000-0000-000065100000}"/>
    <cellStyle name="Normal 22 2 3 6 3 4" xfId="16129" xr:uid="{00000000-0005-0000-0000-000066100000}"/>
    <cellStyle name="Normal 22 2 3 6 3 5" xfId="29370" xr:uid="{00000000-0005-0000-0000-000067100000}"/>
    <cellStyle name="Normal 22 2 3 6 4" xfId="2565" xr:uid="{00000000-0005-0000-0000-000068100000}"/>
    <cellStyle name="Normal 22 2 3 6 4 2" xfId="2566" xr:uid="{00000000-0005-0000-0000-000069100000}"/>
    <cellStyle name="Normal 22 2 3 6 4 2 2" xfId="2567" xr:uid="{00000000-0005-0000-0000-00006A100000}"/>
    <cellStyle name="Normal 22 2 3 6 4 2 2 2" xfId="27802" xr:uid="{00000000-0005-0000-0000-00006B100000}"/>
    <cellStyle name="Normal 22 2 3 6 4 2 2 3" xfId="41043" xr:uid="{00000000-0005-0000-0000-00006C100000}"/>
    <cellStyle name="Normal 22 2 3 6 4 2 3" xfId="21049" xr:uid="{00000000-0005-0000-0000-00006D100000}"/>
    <cellStyle name="Normal 22 2 3 6 4 2 4" xfId="34290" xr:uid="{00000000-0005-0000-0000-00006E100000}"/>
    <cellStyle name="Normal 22 2 3 6 4 3" xfId="2568" xr:uid="{00000000-0005-0000-0000-00006F100000}"/>
    <cellStyle name="Normal 22 2 3 6 4 3 2" xfId="24313" xr:uid="{00000000-0005-0000-0000-000070100000}"/>
    <cellStyle name="Normal 22 2 3 6 4 3 3" xfId="37554" xr:uid="{00000000-0005-0000-0000-000071100000}"/>
    <cellStyle name="Normal 22 2 3 6 4 4" xfId="17783" xr:uid="{00000000-0005-0000-0000-000072100000}"/>
    <cellStyle name="Normal 22 2 3 6 4 5" xfId="31024" xr:uid="{00000000-0005-0000-0000-000073100000}"/>
    <cellStyle name="Normal 22 2 3 6 5" xfId="2569" xr:uid="{00000000-0005-0000-0000-000074100000}"/>
    <cellStyle name="Normal 22 2 3 6 5 2" xfId="2570" xr:uid="{00000000-0005-0000-0000-000075100000}"/>
    <cellStyle name="Normal 22 2 3 6 5 2 2" xfId="25166" xr:uid="{00000000-0005-0000-0000-000076100000}"/>
    <cellStyle name="Normal 22 2 3 6 5 2 3" xfId="38407" xr:uid="{00000000-0005-0000-0000-000077100000}"/>
    <cellStyle name="Normal 22 2 3 6 5 3" xfId="18411" xr:uid="{00000000-0005-0000-0000-000078100000}"/>
    <cellStyle name="Normal 22 2 3 6 5 4" xfId="31652" xr:uid="{00000000-0005-0000-0000-000079100000}"/>
    <cellStyle name="Normal 22 2 3 6 6" xfId="2571" xr:uid="{00000000-0005-0000-0000-00007A100000}"/>
    <cellStyle name="Normal 22 2 3 6 6 2" xfId="21675" xr:uid="{00000000-0005-0000-0000-00007B100000}"/>
    <cellStyle name="Normal 22 2 3 6 6 3" xfId="34916" xr:uid="{00000000-0005-0000-0000-00007C100000}"/>
    <cellStyle name="Normal 22 2 3 6 7" xfId="15145" xr:uid="{00000000-0005-0000-0000-00007D100000}"/>
    <cellStyle name="Normal 22 2 3 6 8" xfId="28386" xr:uid="{00000000-0005-0000-0000-00007E100000}"/>
    <cellStyle name="Normal 22 2 3 7" xfId="2572" xr:uid="{00000000-0005-0000-0000-00007F100000}"/>
    <cellStyle name="Normal 22 2 3 7 2" xfId="2573" xr:uid="{00000000-0005-0000-0000-000080100000}"/>
    <cellStyle name="Normal 22 2 3 7 2 2" xfId="2574" xr:uid="{00000000-0005-0000-0000-000081100000}"/>
    <cellStyle name="Normal 22 2 3 7 2 2 2" xfId="24726" xr:uid="{00000000-0005-0000-0000-000082100000}"/>
    <cellStyle name="Normal 22 2 3 7 2 2 3" xfId="37967" xr:uid="{00000000-0005-0000-0000-000083100000}"/>
    <cellStyle name="Normal 22 2 3 7 2 3" xfId="19172" xr:uid="{00000000-0005-0000-0000-000084100000}"/>
    <cellStyle name="Normal 22 2 3 7 2 4" xfId="32413" xr:uid="{00000000-0005-0000-0000-000085100000}"/>
    <cellStyle name="Normal 22 2 3 7 3" xfId="2575" xr:uid="{00000000-0005-0000-0000-000086100000}"/>
    <cellStyle name="Normal 22 2 3 7 3 2" xfId="25927" xr:uid="{00000000-0005-0000-0000-000087100000}"/>
    <cellStyle name="Normal 22 2 3 7 3 3" xfId="39168" xr:uid="{00000000-0005-0000-0000-000088100000}"/>
    <cellStyle name="Normal 22 2 3 7 4" xfId="2576" xr:uid="{00000000-0005-0000-0000-000089100000}"/>
    <cellStyle name="Normal 22 2 3 7 4 2" xfId="22436" xr:uid="{00000000-0005-0000-0000-00008A100000}"/>
    <cellStyle name="Normal 22 2 3 7 4 3" xfId="35677" xr:uid="{00000000-0005-0000-0000-00008B100000}"/>
    <cellStyle name="Normal 22 2 3 7 5" xfId="15906" xr:uid="{00000000-0005-0000-0000-00008C100000}"/>
    <cellStyle name="Normal 22 2 3 7 6" xfId="29147" xr:uid="{00000000-0005-0000-0000-00008D100000}"/>
    <cellStyle name="Normal 22 2 3 8" xfId="2577" xr:uid="{00000000-0005-0000-0000-00008E100000}"/>
    <cellStyle name="Normal 22 2 3 8 2" xfId="2578" xr:uid="{00000000-0005-0000-0000-00008F100000}"/>
    <cellStyle name="Normal 22 2 3 8 2 2" xfId="2579" xr:uid="{00000000-0005-0000-0000-000090100000}"/>
    <cellStyle name="Normal 22 2 3 8 2 2 2" xfId="26599" xr:uid="{00000000-0005-0000-0000-000091100000}"/>
    <cellStyle name="Normal 22 2 3 8 2 2 3" xfId="39840" xr:uid="{00000000-0005-0000-0000-000092100000}"/>
    <cellStyle name="Normal 22 2 3 8 2 3" xfId="19844" xr:uid="{00000000-0005-0000-0000-000093100000}"/>
    <cellStyle name="Normal 22 2 3 8 2 4" xfId="33085" xr:uid="{00000000-0005-0000-0000-000094100000}"/>
    <cellStyle name="Normal 22 2 3 8 3" xfId="2580" xr:uid="{00000000-0005-0000-0000-000095100000}"/>
    <cellStyle name="Normal 22 2 3 8 3 2" xfId="23108" xr:uid="{00000000-0005-0000-0000-000096100000}"/>
    <cellStyle name="Normal 22 2 3 8 3 3" xfId="36349" xr:uid="{00000000-0005-0000-0000-000097100000}"/>
    <cellStyle name="Normal 22 2 3 8 4" xfId="16578" xr:uid="{00000000-0005-0000-0000-000098100000}"/>
    <cellStyle name="Normal 22 2 3 8 5" xfId="29819" xr:uid="{00000000-0005-0000-0000-000099100000}"/>
    <cellStyle name="Normal 22 2 3 9" xfId="2581" xr:uid="{00000000-0005-0000-0000-00009A100000}"/>
    <cellStyle name="Normal 22 2 3 9 2" xfId="2582" xr:uid="{00000000-0005-0000-0000-00009B100000}"/>
    <cellStyle name="Normal 22 2 3 9 2 2" xfId="2583" xr:uid="{00000000-0005-0000-0000-00009C100000}"/>
    <cellStyle name="Normal 22 2 3 9 2 2 2" xfId="25569" xr:uid="{00000000-0005-0000-0000-00009D100000}"/>
    <cellStyle name="Normal 22 2 3 9 2 2 3" xfId="38810" xr:uid="{00000000-0005-0000-0000-00009E100000}"/>
    <cellStyle name="Normal 22 2 3 9 2 3" xfId="18814" xr:uid="{00000000-0005-0000-0000-00009F100000}"/>
    <cellStyle name="Normal 22 2 3 9 2 4" xfId="32055" xr:uid="{00000000-0005-0000-0000-0000A0100000}"/>
    <cellStyle name="Normal 22 2 3 9 3" xfId="2584" xr:uid="{00000000-0005-0000-0000-0000A1100000}"/>
    <cellStyle name="Normal 22 2 3 9 3 2" xfId="22078" xr:uid="{00000000-0005-0000-0000-0000A2100000}"/>
    <cellStyle name="Normal 22 2 3 9 3 3" xfId="35319" xr:uid="{00000000-0005-0000-0000-0000A3100000}"/>
    <cellStyle name="Normal 22 2 3 9 4" xfId="15548" xr:uid="{00000000-0005-0000-0000-0000A4100000}"/>
    <cellStyle name="Normal 22 2 3 9 5" xfId="28789" xr:uid="{00000000-0005-0000-0000-0000A5100000}"/>
    <cellStyle name="Normal 22 2 4" xfId="2585" xr:uid="{00000000-0005-0000-0000-0000A6100000}"/>
    <cellStyle name="Normal 22 2 4 10" xfId="2586" xr:uid="{00000000-0005-0000-0000-0000A7100000}"/>
    <cellStyle name="Normal 22 2 4 10 2" xfId="21535" xr:uid="{00000000-0005-0000-0000-0000A8100000}"/>
    <cellStyle name="Normal 22 2 4 10 3" xfId="34776" xr:uid="{00000000-0005-0000-0000-0000A9100000}"/>
    <cellStyle name="Normal 22 2 4 11" xfId="15005" xr:uid="{00000000-0005-0000-0000-0000AA100000}"/>
    <cellStyle name="Normal 22 2 4 12" xfId="28246" xr:uid="{00000000-0005-0000-0000-0000AB100000}"/>
    <cellStyle name="Normal 22 2 4 2" xfId="2587" xr:uid="{00000000-0005-0000-0000-0000AC100000}"/>
    <cellStyle name="Normal 22 2 4 2 10" xfId="15095" xr:uid="{00000000-0005-0000-0000-0000AD100000}"/>
    <cellStyle name="Normal 22 2 4 2 11" xfId="28336" xr:uid="{00000000-0005-0000-0000-0000AE100000}"/>
    <cellStyle name="Normal 22 2 4 2 2" xfId="2588" xr:uid="{00000000-0005-0000-0000-0000AF100000}"/>
    <cellStyle name="Normal 22 2 4 2 2 2" xfId="2589" xr:uid="{00000000-0005-0000-0000-0000B0100000}"/>
    <cellStyle name="Normal 22 2 4 2 2 2 2" xfId="2590" xr:uid="{00000000-0005-0000-0000-0000B1100000}"/>
    <cellStyle name="Normal 22 2 4 2 2 2 2 2" xfId="2591" xr:uid="{00000000-0005-0000-0000-0000B2100000}"/>
    <cellStyle name="Normal 22 2 4 2 2 2 2 2 2" xfId="2592" xr:uid="{00000000-0005-0000-0000-0000B3100000}"/>
    <cellStyle name="Normal 22 2 4 2 2 2 2 2 2 2" xfId="27352" xr:uid="{00000000-0005-0000-0000-0000B4100000}"/>
    <cellStyle name="Normal 22 2 4 2 2 2 2 2 2 3" xfId="40593" xr:uid="{00000000-0005-0000-0000-0000B5100000}"/>
    <cellStyle name="Normal 22 2 4 2 2 2 2 2 3" xfId="20597" xr:uid="{00000000-0005-0000-0000-0000B6100000}"/>
    <cellStyle name="Normal 22 2 4 2 2 2 2 2 4" xfId="33838" xr:uid="{00000000-0005-0000-0000-0000B7100000}"/>
    <cellStyle name="Normal 22 2 4 2 2 2 2 3" xfId="2593" xr:uid="{00000000-0005-0000-0000-0000B8100000}"/>
    <cellStyle name="Normal 22 2 4 2 2 2 2 3 2" xfId="23861" xr:uid="{00000000-0005-0000-0000-0000B9100000}"/>
    <cellStyle name="Normal 22 2 4 2 2 2 2 3 3" xfId="37102" xr:uid="{00000000-0005-0000-0000-0000BA100000}"/>
    <cellStyle name="Normal 22 2 4 2 2 2 2 4" xfId="17331" xr:uid="{00000000-0005-0000-0000-0000BB100000}"/>
    <cellStyle name="Normal 22 2 4 2 2 2 2 5" xfId="30572" xr:uid="{00000000-0005-0000-0000-0000BC100000}"/>
    <cellStyle name="Normal 22 2 4 2 2 2 3" xfId="2594" xr:uid="{00000000-0005-0000-0000-0000BD100000}"/>
    <cellStyle name="Normal 22 2 4 2 2 2 3 2" xfId="2595" xr:uid="{00000000-0005-0000-0000-0000BE100000}"/>
    <cellStyle name="Normal 22 2 4 2 2 2 3 2 2" xfId="21401" xr:uid="{00000000-0005-0000-0000-0000BF100000}"/>
    <cellStyle name="Normal 22 2 4 2 2 2 3 2 3" xfId="34642" xr:uid="{00000000-0005-0000-0000-0000C0100000}"/>
    <cellStyle name="Normal 22 2 4 2 2 2 3 3" xfId="2596" xr:uid="{00000000-0005-0000-0000-0000C1100000}"/>
    <cellStyle name="Normal 22 2 4 2 2 2 3 3 2" xfId="24665" xr:uid="{00000000-0005-0000-0000-0000C2100000}"/>
    <cellStyle name="Normal 22 2 4 2 2 2 3 3 3" xfId="37906" xr:uid="{00000000-0005-0000-0000-0000C3100000}"/>
    <cellStyle name="Normal 22 2 4 2 2 2 3 4" xfId="18135" xr:uid="{00000000-0005-0000-0000-0000C4100000}"/>
    <cellStyle name="Normal 22 2 4 2 2 2 3 5" xfId="31376" xr:uid="{00000000-0005-0000-0000-0000C5100000}"/>
    <cellStyle name="Normal 22 2 4 2 2 2 4" xfId="2597" xr:uid="{00000000-0005-0000-0000-0000C6100000}"/>
    <cellStyle name="Normal 22 2 4 2 2 2 4 2" xfId="2598" xr:uid="{00000000-0005-0000-0000-0000C7100000}"/>
    <cellStyle name="Normal 22 2 4 2 2 2 4 2 2" xfId="26548" xr:uid="{00000000-0005-0000-0000-0000C8100000}"/>
    <cellStyle name="Normal 22 2 4 2 2 2 4 2 3" xfId="39789" xr:uid="{00000000-0005-0000-0000-0000C9100000}"/>
    <cellStyle name="Normal 22 2 4 2 2 2 4 3" xfId="19793" xr:uid="{00000000-0005-0000-0000-0000CA100000}"/>
    <cellStyle name="Normal 22 2 4 2 2 2 4 4" xfId="33034" xr:uid="{00000000-0005-0000-0000-0000CB100000}"/>
    <cellStyle name="Normal 22 2 4 2 2 2 5" xfId="2599" xr:uid="{00000000-0005-0000-0000-0000CC100000}"/>
    <cellStyle name="Normal 22 2 4 2 2 2 5 2" xfId="23057" xr:uid="{00000000-0005-0000-0000-0000CD100000}"/>
    <cellStyle name="Normal 22 2 4 2 2 2 5 3" xfId="36298" xr:uid="{00000000-0005-0000-0000-0000CE100000}"/>
    <cellStyle name="Normal 22 2 4 2 2 2 6" xfId="16527" xr:uid="{00000000-0005-0000-0000-0000CF100000}"/>
    <cellStyle name="Normal 22 2 4 2 2 2 7" xfId="29768" xr:uid="{00000000-0005-0000-0000-0000D0100000}"/>
    <cellStyle name="Normal 22 2 4 2 2 3" xfId="2600" xr:uid="{00000000-0005-0000-0000-0000D1100000}"/>
    <cellStyle name="Normal 22 2 4 2 2 3 2" xfId="2601" xr:uid="{00000000-0005-0000-0000-0000D2100000}"/>
    <cellStyle name="Normal 22 2 4 2 2 3 2 2" xfId="2602" xr:uid="{00000000-0005-0000-0000-0000D3100000}"/>
    <cellStyle name="Normal 22 2 4 2 2 3 2 2 2" xfId="27306" xr:uid="{00000000-0005-0000-0000-0000D4100000}"/>
    <cellStyle name="Normal 22 2 4 2 2 3 2 2 3" xfId="40547" xr:uid="{00000000-0005-0000-0000-0000D5100000}"/>
    <cellStyle name="Normal 22 2 4 2 2 3 2 3" xfId="20551" xr:uid="{00000000-0005-0000-0000-0000D6100000}"/>
    <cellStyle name="Normal 22 2 4 2 2 3 2 4" xfId="33792" xr:uid="{00000000-0005-0000-0000-0000D7100000}"/>
    <cellStyle name="Normal 22 2 4 2 2 3 3" xfId="2603" xr:uid="{00000000-0005-0000-0000-0000D8100000}"/>
    <cellStyle name="Normal 22 2 4 2 2 3 3 2" xfId="23815" xr:uid="{00000000-0005-0000-0000-0000D9100000}"/>
    <cellStyle name="Normal 22 2 4 2 2 3 3 3" xfId="37056" xr:uid="{00000000-0005-0000-0000-0000DA100000}"/>
    <cellStyle name="Normal 22 2 4 2 2 3 4" xfId="17285" xr:uid="{00000000-0005-0000-0000-0000DB100000}"/>
    <cellStyle name="Normal 22 2 4 2 2 3 5" xfId="30526" xr:uid="{00000000-0005-0000-0000-0000DC100000}"/>
    <cellStyle name="Normal 22 2 4 2 2 4" xfId="2604" xr:uid="{00000000-0005-0000-0000-0000DD100000}"/>
    <cellStyle name="Normal 22 2 4 2 2 4 2" xfId="2605" xr:uid="{00000000-0005-0000-0000-0000DE100000}"/>
    <cellStyle name="Normal 22 2 4 2 2 4 2 2" xfId="2606" xr:uid="{00000000-0005-0000-0000-0000DF100000}"/>
    <cellStyle name="Normal 22 2 4 2 2 4 2 2 2" xfId="26502" xr:uid="{00000000-0005-0000-0000-0000E0100000}"/>
    <cellStyle name="Normal 22 2 4 2 2 4 2 2 3" xfId="39743" xr:uid="{00000000-0005-0000-0000-0000E1100000}"/>
    <cellStyle name="Normal 22 2 4 2 2 4 2 3" xfId="19747" xr:uid="{00000000-0005-0000-0000-0000E2100000}"/>
    <cellStyle name="Normal 22 2 4 2 2 4 2 4" xfId="32988" xr:uid="{00000000-0005-0000-0000-0000E3100000}"/>
    <cellStyle name="Normal 22 2 4 2 2 4 3" xfId="2607" xr:uid="{00000000-0005-0000-0000-0000E4100000}"/>
    <cellStyle name="Normal 22 2 4 2 2 4 3 2" xfId="23011" xr:uid="{00000000-0005-0000-0000-0000E5100000}"/>
    <cellStyle name="Normal 22 2 4 2 2 4 3 3" xfId="36252" xr:uid="{00000000-0005-0000-0000-0000E6100000}"/>
    <cellStyle name="Normal 22 2 4 2 2 4 4" xfId="16481" xr:uid="{00000000-0005-0000-0000-0000E7100000}"/>
    <cellStyle name="Normal 22 2 4 2 2 4 5" xfId="29722" xr:uid="{00000000-0005-0000-0000-0000E8100000}"/>
    <cellStyle name="Normal 22 2 4 2 2 5" xfId="2608" xr:uid="{00000000-0005-0000-0000-0000E9100000}"/>
    <cellStyle name="Normal 22 2 4 2 2 5 2" xfId="2609" xr:uid="{00000000-0005-0000-0000-0000EA100000}"/>
    <cellStyle name="Normal 22 2 4 2 2 5 2 2" xfId="2610" xr:uid="{00000000-0005-0000-0000-0000EB100000}"/>
    <cellStyle name="Normal 22 2 4 2 2 5 2 2 2" xfId="27752" xr:uid="{00000000-0005-0000-0000-0000EC100000}"/>
    <cellStyle name="Normal 22 2 4 2 2 5 2 2 3" xfId="40993" xr:uid="{00000000-0005-0000-0000-0000ED100000}"/>
    <cellStyle name="Normal 22 2 4 2 2 5 2 3" xfId="20999" xr:uid="{00000000-0005-0000-0000-0000EE100000}"/>
    <cellStyle name="Normal 22 2 4 2 2 5 2 4" xfId="34240" xr:uid="{00000000-0005-0000-0000-0000EF100000}"/>
    <cellStyle name="Normal 22 2 4 2 2 5 3" xfId="2611" xr:uid="{00000000-0005-0000-0000-0000F0100000}"/>
    <cellStyle name="Normal 22 2 4 2 2 5 3 2" xfId="24263" xr:uid="{00000000-0005-0000-0000-0000F1100000}"/>
    <cellStyle name="Normal 22 2 4 2 2 5 3 3" xfId="37504" xr:uid="{00000000-0005-0000-0000-0000F2100000}"/>
    <cellStyle name="Normal 22 2 4 2 2 5 4" xfId="17733" xr:uid="{00000000-0005-0000-0000-0000F3100000}"/>
    <cellStyle name="Normal 22 2 4 2 2 5 5" xfId="30974" xr:uid="{00000000-0005-0000-0000-0000F4100000}"/>
    <cellStyle name="Normal 22 2 4 2 2 6" xfId="2612" xr:uid="{00000000-0005-0000-0000-0000F5100000}"/>
    <cellStyle name="Normal 22 2 4 2 2 6 2" xfId="2613" xr:uid="{00000000-0005-0000-0000-0000F6100000}"/>
    <cellStyle name="Normal 22 2 4 2 2 6 2 2" xfId="25518" xr:uid="{00000000-0005-0000-0000-0000F7100000}"/>
    <cellStyle name="Normal 22 2 4 2 2 6 2 3" xfId="38759" xr:uid="{00000000-0005-0000-0000-0000F8100000}"/>
    <cellStyle name="Normal 22 2 4 2 2 6 3" xfId="18763" xr:uid="{00000000-0005-0000-0000-0000F9100000}"/>
    <cellStyle name="Normal 22 2 4 2 2 6 4" xfId="32004" xr:uid="{00000000-0005-0000-0000-0000FA100000}"/>
    <cellStyle name="Normal 22 2 4 2 2 7" xfId="2614" xr:uid="{00000000-0005-0000-0000-0000FB100000}"/>
    <cellStyle name="Normal 22 2 4 2 2 7 2" xfId="22027" xr:uid="{00000000-0005-0000-0000-0000FC100000}"/>
    <cellStyle name="Normal 22 2 4 2 2 7 3" xfId="35268" xr:uid="{00000000-0005-0000-0000-0000FD100000}"/>
    <cellStyle name="Normal 22 2 4 2 2 8" xfId="15497" xr:uid="{00000000-0005-0000-0000-0000FE100000}"/>
    <cellStyle name="Normal 22 2 4 2 2 9" xfId="28738" xr:uid="{00000000-0005-0000-0000-0000FF100000}"/>
    <cellStyle name="Normal 22 2 4 2 3" xfId="2615" xr:uid="{00000000-0005-0000-0000-000000110000}"/>
    <cellStyle name="Normal 22 2 4 2 3 2" xfId="2616" xr:uid="{00000000-0005-0000-0000-000001110000}"/>
    <cellStyle name="Normal 22 2 4 2 3 2 2" xfId="2617" xr:uid="{00000000-0005-0000-0000-000002110000}"/>
    <cellStyle name="Normal 22 2 4 2 3 2 2 2" xfId="2618" xr:uid="{00000000-0005-0000-0000-000003110000}"/>
    <cellStyle name="Normal 22 2 4 2 3 2 2 2 2" xfId="27083" xr:uid="{00000000-0005-0000-0000-000004110000}"/>
    <cellStyle name="Normal 22 2 4 2 3 2 2 2 3" xfId="40324" xr:uid="{00000000-0005-0000-0000-000005110000}"/>
    <cellStyle name="Normal 22 2 4 2 3 2 2 3" xfId="20328" xr:uid="{00000000-0005-0000-0000-000006110000}"/>
    <cellStyle name="Normal 22 2 4 2 3 2 2 4" xfId="33569" xr:uid="{00000000-0005-0000-0000-000007110000}"/>
    <cellStyle name="Normal 22 2 4 2 3 2 3" xfId="2619" xr:uid="{00000000-0005-0000-0000-000008110000}"/>
    <cellStyle name="Normal 22 2 4 2 3 2 3 2" xfId="23592" xr:uid="{00000000-0005-0000-0000-000009110000}"/>
    <cellStyle name="Normal 22 2 4 2 3 2 3 3" xfId="36833" xr:uid="{00000000-0005-0000-0000-00000A110000}"/>
    <cellStyle name="Normal 22 2 4 2 3 2 4" xfId="17062" xr:uid="{00000000-0005-0000-0000-00000B110000}"/>
    <cellStyle name="Normal 22 2 4 2 3 2 5" xfId="30303" xr:uid="{00000000-0005-0000-0000-00000C110000}"/>
    <cellStyle name="Normal 22 2 4 2 3 3" xfId="2620" xr:uid="{00000000-0005-0000-0000-00000D110000}"/>
    <cellStyle name="Normal 22 2 4 2 3 3 2" xfId="2621" xr:uid="{00000000-0005-0000-0000-00000E110000}"/>
    <cellStyle name="Normal 22 2 4 2 3 3 2 2" xfId="2622" xr:uid="{00000000-0005-0000-0000-00000F110000}"/>
    <cellStyle name="Normal 22 2 4 2 3 3 2 2 2" xfId="26278" xr:uid="{00000000-0005-0000-0000-000010110000}"/>
    <cellStyle name="Normal 22 2 4 2 3 3 2 2 3" xfId="39519" xr:uid="{00000000-0005-0000-0000-000011110000}"/>
    <cellStyle name="Normal 22 2 4 2 3 3 2 3" xfId="19523" xr:uid="{00000000-0005-0000-0000-000012110000}"/>
    <cellStyle name="Normal 22 2 4 2 3 3 2 4" xfId="32764" xr:uid="{00000000-0005-0000-0000-000013110000}"/>
    <cellStyle name="Normal 22 2 4 2 3 3 3" xfId="2623" xr:uid="{00000000-0005-0000-0000-000014110000}"/>
    <cellStyle name="Normal 22 2 4 2 3 3 3 2" xfId="22787" xr:uid="{00000000-0005-0000-0000-000015110000}"/>
    <cellStyle name="Normal 22 2 4 2 3 3 3 3" xfId="36028" xr:uid="{00000000-0005-0000-0000-000016110000}"/>
    <cellStyle name="Normal 22 2 4 2 3 3 4" xfId="16257" xr:uid="{00000000-0005-0000-0000-000017110000}"/>
    <cellStyle name="Normal 22 2 4 2 3 3 5" xfId="29498" xr:uid="{00000000-0005-0000-0000-000018110000}"/>
    <cellStyle name="Normal 22 2 4 2 3 4" xfId="2624" xr:uid="{00000000-0005-0000-0000-000019110000}"/>
    <cellStyle name="Normal 22 2 4 2 3 4 2" xfId="2625" xr:uid="{00000000-0005-0000-0000-00001A110000}"/>
    <cellStyle name="Normal 22 2 4 2 3 4 2 2" xfId="2626" xr:uid="{00000000-0005-0000-0000-00001B110000}"/>
    <cellStyle name="Normal 22 2 4 2 3 4 2 2 2" xfId="27930" xr:uid="{00000000-0005-0000-0000-00001C110000}"/>
    <cellStyle name="Normal 22 2 4 2 3 4 2 2 3" xfId="41171" xr:uid="{00000000-0005-0000-0000-00001D110000}"/>
    <cellStyle name="Normal 22 2 4 2 3 4 2 3" xfId="21177" xr:uid="{00000000-0005-0000-0000-00001E110000}"/>
    <cellStyle name="Normal 22 2 4 2 3 4 2 4" xfId="34418" xr:uid="{00000000-0005-0000-0000-00001F110000}"/>
    <cellStyle name="Normal 22 2 4 2 3 4 3" xfId="2627" xr:uid="{00000000-0005-0000-0000-000020110000}"/>
    <cellStyle name="Normal 22 2 4 2 3 4 3 2" xfId="24441" xr:uid="{00000000-0005-0000-0000-000021110000}"/>
    <cellStyle name="Normal 22 2 4 2 3 4 3 3" xfId="37682" xr:uid="{00000000-0005-0000-0000-000022110000}"/>
    <cellStyle name="Normal 22 2 4 2 3 4 4" xfId="17911" xr:uid="{00000000-0005-0000-0000-000023110000}"/>
    <cellStyle name="Normal 22 2 4 2 3 4 5" xfId="31152" xr:uid="{00000000-0005-0000-0000-000024110000}"/>
    <cellStyle name="Normal 22 2 4 2 3 5" xfId="2628" xr:uid="{00000000-0005-0000-0000-000025110000}"/>
    <cellStyle name="Normal 22 2 4 2 3 5 2" xfId="2629" xr:uid="{00000000-0005-0000-0000-000026110000}"/>
    <cellStyle name="Normal 22 2 4 2 3 5 2 2" xfId="25294" xr:uid="{00000000-0005-0000-0000-000027110000}"/>
    <cellStyle name="Normal 22 2 4 2 3 5 2 3" xfId="38535" xr:uid="{00000000-0005-0000-0000-000028110000}"/>
    <cellStyle name="Normal 22 2 4 2 3 5 3" xfId="18539" xr:uid="{00000000-0005-0000-0000-000029110000}"/>
    <cellStyle name="Normal 22 2 4 2 3 5 4" xfId="31780" xr:uid="{00000000-0005-0000-0000-00002A110000}"/>
    <cellStyle name="Normal 22 2 4 2 3 6" xfId="2630" xr:uid="{00000000-0005-0000-0000-00002B110000}"/>
    <cellStyle name="Normal 22 2 4 2 3 6 2" xfId="21803" xr:uid="{00000000-0005-0000-0000-00002C110000}"/>
    <cellStyle name="Normal 22 2 4 2 3 6 3" xfId="35044" xr:uid="{00000000-0005-0000-0000-00002D110000}"/>
    <cellStyle name="Normal 22 2 4 2 3 7" xfId="15273" xr:uid="{00000000-0005-0000-0000-00002E110000}"/>
    <cellStyle name="Normal 22 2 4 2 3 8" xfId="28514" xr:uid="{00000000-0005-0000-0000-00002F110000}"/>
    <cellStyle name="Normal 22 2 4 2 4" xfId="2631" xr:uid="{00000000-0005-0000-0000-000030110000}"/>
    <cellStyle name="Normal 22 2 4 2 4 2" xfId="2632" xr:uid="{00000000-0005-0000-0000-000031110000}"/>
    <cellStyle name="Normal 22 2 4 2 4 2 2" xfId="2633" xr:uid="{00000000-0005-0000-0000-000032110000}"/>
    <cellStyle name="Normal 22 2 4 2 4 2 2 2" xfId="24773" xr:uid="{00000000-0005-0000-0000-000033110000}"/>
    <cellStyle name="Normal 22 2 4 2 4 2 2 3" xfId="38014" xr:uid="{00000000-0005-0000-0000-000034110000}"/>
    <cellStyle name="Normal 22 2 4 2 4 2 3" xfId="19345" xr:uid="{00000000-0005-0000-0000-000035110000}"/>
    <cellStyle name="Normal 22 2 4 2 4 2 4" xfId="32586" xr:uid="{00000000-0005-0000-0000-000036110000}"/>
    <cellStyle name="Normal 22 2 4 2 4 3" xfId="2634" xr:uid="{00000000-0005-0000-0000-000037110000}"/>
    <cellStyle name="Normal 22 2 4 2 4 3 2" xfId="26100" xr:uid="{00000000-0005-0000-0000-000038110000}"/>
    <cellStyle name="Normal 22 2 4 2 4 3 3" xfId="39341" xr:uid="{00000000-0005-0000-0000-000039110000}"/>
    <cellStyle name="Normal 22 2 4 2 4 4" xfId="2635" xr:uid="{00000000-0005-0000-0000-00003A110000}"/>
    <cellStyle name="Normal 22 2 4 2 4 4 2" xfId="22609" xr:uid="{00000000-0005-0000-0000-00003B110000}"/>
    <cellStyle name="Normal 22 2 4 2 4 4 3" xfId="35850" xr:uid="{00000000-0005-0000-0000-00003C110000}"/>
    <cellStyle name="Normal 22 2 4 2 4 5" xfId="16079" xr:uid="{00000000-0005-0000-0000-00003D110000}"/>
    <cellStyle name="Normal 22 2 4 2 4 6" xfId="29320" xr:uid="{00000000-0005-0000-0000-00003E110000}"/>
    <cellStyle name="Normal 22 2 4 2 5" xfId="2636" xr:uid="{00000000-0005-0000-0000-00003F110000}"/>
    <cellStyle name="Normal 22 2 4 2 5 2" xfId="2637" xr:uid="{00000000-0005-0000-0000-000040110000}"/>
    <cellStyle name="Normal 22 2 4 2 5 2 2" xfId="2638" xr:uid="{00000000-0005-0000-0000-000041110000}"/>
    <cellStyle name="Normal 22 2 4 2 5 2 2 2" xfId="26860" xr:uid="{00000000-0005-0000-0000-000042110000}"/>
    <cellStyle name="Normal 22 2 4 2 5 2 2 3" xfId="40101" xr:uid="{00000000-0005-0000-0000-000043110000}"/>
    <cellStyle name="Normal 22 2 4 2 5 2 3" xfId="20105" xr:uid="{00000000-0005-0000-0000-000044110000}"/>
    <cellStyle name="Normal 22 2 4 2 5 2 4" xfId="33346" xr:uid="{00000000-0005-0000-0000-000045110000}"/>
    <cellStyle name="Normal 22 2 4 2 5 3" xfId="2639" xr:uid="{00000000-0005-0000-0000-000046110000}"/>
    <cellStyle name="Normal 22 2 4 2 5 3 2" xfId="23369" xr:uid="{00000000-0005-0000-0000-000047110000}"/>
    <cellStyle name="Normal 22 2 4 2 5 3 3" xfId="36610" xr:uid="{00000000-0005-0000-0000-000048110000}"/>
    <cellStyle name="Normal 22 2 4 2 5 4" xfId="16839" xr:uid="{00000000-0005-0000-0000-000049110000}"/>
    <cellStyle name="Normal 22 2 4 2 5 5" xfId="30080" xr:uid="{00000000-0005-0000-0000-00004A110000}"/>
    <cellStyle name="Normal 22 2 4 2 6" xfId="2640" xr:uid="{00000000-0005-0000-0000-00004B110000}"/>
    <cellStyle name="Normal 22 2 4 2 6 2" xfId="2641" xr:uid="{00000000-0005-0000-0000-00004C110000}"/>
    <cellStyle name="Normal 22 2 4 2 6 2 2" xfId="2642" xr:uid="{00000000-0005-0000-0000-00004D110000}"/>
    <cellStyle name="Normal 22 2 4 2 6 2 2 2" xfId="25831" xr:uid="{00000000-0005-0000-0000-00004E110000}"/>
    <cellStyle name="Normal 22 2 4 2 6 2 2 3" xfId="39072" xr:uid="{00000000-0005-0000-0000-00004F110000}"/>
    <cellStyle name="Normal 22 2 4 2 6 2 3" xfId="19076" xr:uid="{00000000-0005-0000-0000-000050110000}"/>
    <cellStyle name="Normal 22 2 4 2 6 2 4" xfId="32317" xr:uid="{00000000-0005-0000-0000-000051110000}"/>
    <cellStyle name="Normal 22 2 4 2 6 3" xfId="2643" xr:uid="{00000000-0005-0000-0000-000052110000}"/>
    <cellStyle name="Normal 22 2 4 2 6 3 2" xfId="22340" xr:uid="{00000000-0005-0000-0000-000053110000}"/>
    <cellStyle name="Normal 22 2 4 2 6 3 3" xfId="35581" xr:uid="{00000000-0005-0000-0000-000054110000}"/>
    <cellStyle name="Normal 22 2 4 2 6 4" xfId="15810" xr:uid="{00000000-0005-0000-0000-000055110000}"/>
    <cellStyle name="Normal 22 2 4 2 6 5" xfId="29051" xr:uid="{00000000-0005-0000-0000-000056110000}"/>
    <cellStyle name="Normal 22 2 4 2 7" xfId="2644" xr:uid="{00000000-0005-0000-0000-000057110000}"/>
    <cellStyle name="Normal 22 2 4 2 7 2" xfId="2645" xr:uid="{00000000-0005-0000-0000-000058110000}"/>
    <cellStyle name="Normal 22 2 4 2 7 2 2" xfId="2646" xr:uid="{00000000-0005-0000-0000-000059110000}"/>
    <cellStyle name="Normal 22 2 4 2 7 2 2 2" xfId="27530" xr:uid="{00000000-0005-0000-0000-00005A110000}"/>
    <cellStyle name="Normal 22 2 4 2 7 2 2 3" xfId="40771" xr:uid="{00000000-0005-0000-0000-00005B110000}"/>
    <cellStyle name="Normal 22 2 4 2 7 2 3" xfId="20775" xr:uid="{00000000-0005-0000-0000-00005C110000}"/>
    <cellStyle name="Normal 22 2 4 2 7 2 4" xfId="34016" xr:uid="{00000000-0005-0000-0000-00005D110000}"/>
    <cellStyle name="Normal 22 2 4 2 7 3" xfId="2647" xr:uid="{00000000-0005-0000-0000-00005E110000}"/>
    <cellStyle name="Normal 22 2 4 2 7 3 2" xfId="24039" xr:uid="{00000000-0005-0000-0000-00005F110000}"/>
    <cellStyle name="Normal 22 2 4 2 7 3 3" xfId="37280" xr:uid="{00000000-0005-0000-0000-000060110000}"/>
    <cellStyle name="Normal 22 2 4 2 7 4" xfId="17509" xr:uid="{00000000-0005-0000-0000-000061110000}"/>
    <cellStyle name="Normal 22 2 4 2 7 5" xfId="30750" xr:uid="{00000000-0005-0000-0000-000062110000}"/>
    <cellStyle name="Normal 22 2 4 2 8" xfId="2648" xr:uid="{00000000-0005-0000-0000-000063110000}"/>
    <cellStyle name="Normal 22 2 4 2 8 2" xfId="2649" xr:uid="{00000000-0005-0000-0000-000064110000}"/>
    <cellStyle name="Normal 22 2 4 2 8 2 2" xfId="25116" xr:uid="{00000000-0005-0000-0000-000065110000}"/>
    <cellStyle name="Normal 22 2 4 2 8 2 3" xfId="38357" xr:uid="{00000000-0005-0000-0000-000066110000}"/>
    <cellStyle name="Normal 22 2 4 2 8 3" xfId="18361" xr:uid="{00000000-0005-0000-0000-000067110000}"/>
    <cellStyle name="Normal 22 2 4 2 8 4" xfId="31602" xr:uid="{00000000-0005-0000-0000-000068110000}"/>
    <cellStyle name="Normal 22 2 4 2 9" xfId="2650" xr:uid="{00000000-0005-0000-0000-000069110000}"/>
    <cellStyle name="Normal 22 2 4 2 9 2" xfId="21625" xr:uid="{00000000-0005-0000-0000-00006A110000}"/>
    <cellStyle name="Normal 22 2 4 2 9 3" xfId="34866" xr:uid="{00000000-0005-0000-0000-00006B110000}"/>
    <cellStyle name="Normal 22 2 4 3" xfId="2651" xr:uid="{00000000-0005-0000-0000-00006C110000}"/>
    <cellStyle name="Normal 22 2 4 3 2" xfId="2652" xr:uid="{00000000-0005-0000-0000-00006D110000}"/>
    <cellStyle name="Normal 22 2 4 3 2 2" xfId="2653" xr:uid="{00000000-0005-0000-0000-00006E110000}"/>
    <cellStyle name="Normal 22 2 4 3 2 2 2" xfId="2654" xr:uid="{00000000-0005-0000-0000-00006F110000}"/>
    <cellStyle name="Normal 22 2 4 3 2 2 2 2" xfId="2655" xr:uid="{00000000-0005-0000-0000-000070110000}"/>
    <cellStyle name="Normal 22 2 4 3 2 2 2 2 2" xfId="27216" xr:uid="{00000000-0005-0000-0000-000071110000}"/>
    <cellStyle name="Normal 22 2 4 3 2 2 2 2 3" xfId="40457" xr:uid="{00000000-0005-0000-0000-000072110000}"/>
    <cellStyle name="Normal 22 2 4 3 2 2 2 3" xfId="20461" xr:uid="{00000000-0005-0000-0000-000073110000}"/>
    <cellStyle name="Normal 22 2 4 3 2 2 2 4" xfId="33702" xr:uid="{00000000-0005-0000-0000-000074110000}"/>
    <cellStyle name="Normal 22 2 4 3 2 2 3" xfId="2656" xr:uid="{00000000-0005-0000-0000-000075110000}"/>
    <cellStyle name="Normal 22 2 4 3 2 2 3 2" xfId="23725" xr:uid="{00000000-0005-0000-0000-000076110000}"/>
    <cellStyle name="Normal 22 2 4 3 2 2 3 3" xfId="36966" xr:uid="{00000000-0005-0000-0000-000077110000}"/>
    <cellStyle name="Normal 22 2 4 3 2 2 4" xfId="17195" xr:uid="{00000000-0005-0000-0000-000078110000}"/>
    <cellStyle name="Normal 22 2 4 3 2 2 5" xfId="30436" xr:uid="{00000000-0005-0000-0000-000079110000}"/>
    <cellStyle name="Normal 22 2 4 3 2 3" xfId="2657" xr:uid="{00000000-0005-0000-0000-00007A110000}"/>
    <cellStyle name="Normal 22 2 4 3 2 3 2" xfId="2658" xr:uid="{00000000-0005-0000-0000-00007B110000}"/>
    <cellStyle name="Normal 22 2 4 3 2 3 2 2" xfId="2659" xr:uid="{00000000-0005-0000-0000-00007C110000}"/>
    <cellStyle name="Normal 22 2 4 3 2 3 2 2 2" xfId="28064" xr:uid="{00000000-0005-0000-0000-00007D110000}"/>
    <cellStyle name="Normal 22 2 4 3 2 3 2 2 3" xfId="41305" xr:uid="{00000000-0005-0000-0000-00007E110000}"/>
    <cellStyle name="Normal 22 2 4 3 2 3 2 3" xfId="21311" xr:uid="{00000000-0005-0000-0000-00007F110000}"/>
    <cellStyle name="Normal 22 2 4 3 2 3 2 4" xfId="34552" xr:uid="{00000000-0005-0000-0000-000080110000}"/>
    <cellStyle name="Normal 22 2 4 3 2 3 3" xfId="2660" xr:uid="{00000000-0005-0000-0000-000081110000}"/>
    <cellStyle name="Normal 22 2 4 3 2 3 3 2" xfId="24575" xr:uid="{00000000-0005-0000-0000-000082110000}"/>
    <cellStyle name="Normal 22 2 4 3 2 3 3 3" xfId="37816" xr:uid="{00000000-0005-0000-0000-000083110000}"/>
    <cellStyle name="Normal 22 2 4 3 2 3 4" xfId="18045" xr:uid="{00000000-0005-0000-0000-000084110000}"/>
    <cellStyle name="Normal 22 2 4 3 2 3 5" xfId="31286" xr:uid="{00000000-0005-0000-0000-000085110000}"/>
    <cellStyle name="Normal 22 2 4 3 2 4" xfId="2661" xr:uid="{00000000-0005-0000-0000-000086110000}"/>
    <cellStyle name="Normal 22 2 4 3 2 4 2" xfId="2662" xr:uid="{00000000-0005-0000-0000-000087110000}"/>
    <cellStyle name="Normal 22 2 4 3 2 4 2 2" xfId="26412" xr:uid="{00000000-0005-0000-0000-000088110000}"/>
    <cellStyle name="Normal 22 2 4 3 2 4 2 3" xfId="39653" xr:uid="{00000000-0005-0000-0000-000089110000}"/>
    <cellStyle name="Normal 22 2 4 3 2 4 3" xfId="19657" xr:uid="{00000000-0005-0000-0000-00008A110000}"/>
    <cellStyle name="Normal 22 2 4 3 2 4 4" xfId="32898" xr:uid="{00000000-0005-0000-0000-00008B110000}"/>
    <cellStyle name="Normal 22 2 4 3 2 5" xfId="2663" xr:uid="{00000000-0005-0000-0000-00008C110000}"/>
    <cellStyle name="Normal 22 2 4 3 2 5 2" xfId="22921" xr:uid="{00000000-0005-0000-0000-00008D110000}"/>
    <cellStyle name="Normal 22 2 4 3 2 5 3" xfId="36162" xr:uid="{00000000-0005-0000-0000-00008E110000}"/>
    <cellStyle name="Normal 22 2 4 3 2 6" xfId="16391" xr:uid="{00000000-0005-0000-0000-00008F110000}"/>
    <cellStyle name="Normal 22 2 4 3 2 7" xfId="29632" xr:uid="{00000000-0005-0000-0000-000090110000}"/>
    <cellStyle name="Normal 22 2 4 3 3" xfId="2664" xr:uid="{00000000-0005-0000-0000-000091110000}"/>
    <cellStyle name="Normal 22 2 4 3 3 2" xfId="2665" xr:uid="{00000000-0005-0000-0000-000092110000}"/>
    <cellStyle name="Normal 22 2 4 3 3 2 2" xfId="2666" xr:uid="{00000000-0005-0000-0000-000093110000}"/>
    <cellStyle name="Normal 22 2 4 3 3 2 2 2" xfId="26770" xr:uid="{00000000-0005-0000-0000-000094110000}"/>
    <cellStyle name="Normal 22 2 4 3 3 2 2 3" xfId="40011" xr:uid="{00000000-0005-0000-0000-000095110000}"/>
    <cellStyle name="Normal 22 2 4 3 3 2 3" xfId="20015" xr:uid="{00000000-0005-0000-0000-000096110000}"/>
    <cellStyle name="Normal 22 2 4 3 3 2 4" xfId="33256" xr:uid="{00000000-0005-0000-0000-000097110000}"/>
    <cellStyle name="Normal 22 2 4 3 3 3" xfId="2667" xr:uid="{00000000-0005-0000-0000-000098110000}"/>
    <cellStyle name="Normal 22 2 4 3 3 3 2" xfId="23279" xr:uid="{00000000-0005-0000-0000-000099110000}"/>
    <cellStyle name="Normal 22 2 4 3 3 3 3" xfId="36520" xr:uid="{00000000-0005-0000-0000-00009A110000}"/>
    <cellStyle name="Normal 22 2 4 3 3 4" xfId="16749" xr:uid="{00000000-0005-0000-0000-00009B110000}"/>
    <cellStyle name="Normal 22 2 4 3 3 5" xfId="29990" xr:uid="{00000000-0005-0000-0000-00009C110000}"/>
    <cellStyle name="Normal 22 2 4 3 4" xfId="2668" xr:uid="{00000000-0005-0000-0000-00009D110000}"/>
    <cellStyle name="Normal 22 2 4 3 4 2" xfId="2669" xr:uid="{00000000-0005-0000-0000-00009E110000}"/>
    <cellStyle name="Normal 22 2 4 3 4 2 2" xfId="2670" xr:uid="{00000000-0005-0000-0000-00009F110000}"/>
    <cellStyle name="Normal 22 2 4 3 4 2 2 2" xfId="25741" xr:uid="{00000000-0005-0000-0000-0000A0110000}"/>
    <cellStyle name="Normal 22 2 4 3 4 2 2 3" xfId="38982" xr:uid="{00000000-0005-0000-0000-0000A1110000}"/>
    <cellStyle name="Normal 22 2 4 3 4 2 3" xfId="18986" xr:uid="{00000000-0005-0000-0000-0000A2110000}"/>
    <cellStyle name="Normal 22 2 4 3 4 2 4" xfId="32227" xr:uid="{00000000-0005-0000-0000-0000A3110000}"/>
    <cellStyle name="Normal 22 2 4 3 4 3" xfId="2671" xr:uid="{00000000-0005-0000-0000-0000A4110000}"/>
    <cellStyle name="Normal 22 2 4 3 4 3 2" xfId="22250" xr:uid="{00000000-0005-0000-0000-0000A5110000}"/>
    <cellStyle name="Normal 22 2 4 3 4 3 3" xfId="35491" xr:uid="{00000000-0005-0000-0000-0000A6110000}"/>
    <cellStyle name="Normal 22 2 4 3 4 4" xfId="15720" xr:uid="{00000000-0005-0000-0000-0000A7110000}"/>
    <cellStyle name="Normal 22 2 4 3 4 5" xfId="28961" xr:uid="{00000000-0005-0000-0000-0000A8110000}"/>
    <cellStyle name="Normal 22 2 4 3 5" xfId="2672" xr:uid="{00000000-0005-0000-0000-0000A9110000}"/>
    <cellStyle name="Normal 22 2 4 3 5 2" xfId="2673" xr:uid="{00000000-0005-0000-0000-0000AA110000}"/>
    <cellStyle name="Normal 22 2 4 3 5 2 2" xfId="2674" xr:uid="{00000000-0005-0000-0000-0000AB110000}"/>
    <cellStyle name="Normal 22 2 4 3 5 2 2 2" xfId="27662" xr:uid="{00000000-0005-0000-0000-0000AC110000}"/>
    <cellStyle name="Normal 22 2 4 3 5 2 2 3" xfId="40903" xr:uid="{00000000-0005-0000-0000-0000AD110000}"/>
    <cellStyle name="Normal 22 2 4 3 5 2 3" xfId="20909" xr:uid="{00000000-0005-0000-0000-0000AE110000}"/>
    <cellStyle name="Normal 22 2 4 3 5 2 4" xfId="34150" xr:uid="{00000000-0005-0000-0000-0000AF110000}"/>
    <cellStyle name="Normal 22 2 4 3 5 3" xfId="2675" xr:uid="{00000000-0005-0000-0000-0000B0110000}"/>
    <cellStyle name="Normal 22 2 4 3 5 3 2" xfId="24173" xr:uid="{00000000-0005-0000-0000-0000B1110000}"/>
    <cellStyle name="Normal 22 2 4 3 5 3 3" xfId="37414" xr:uid="{00000000-0005-0000-0000-0000B2110000}"/>
    <cellStyle name="Normal 22 2 4 3 5 4" xfId="17643" xr:uid="{00000000-0005-0000-0000-0000B3110000}"/>
    <cellStyle name="Normal 22 2 4 3 5 5" xfId="30884" xr:uid="{00000000-0005-0000-0000-0000B4110000}"/>
    <cellStyle name="Normal 22 2 4 3 6" xfId="2676" xr:uid="{00000000-0005-0000-0000-0000B5110000}"/>
    <cellStyle name="Normal 22 2 4 3 6 2" xfId="2677" xr:uid="{00000000-0005-0000-0000-0000B6110000}"/>
    <cellStyle name="Normal 22 2 4 3 6 2 2" xfId="25428" xr:uid="{00000000-0005-0000-0000-0000B7110000}"/>
    <cellStyle name="Normal 22 2 4 3 6 2 3" xfId="38669" xr:uid="{00000000-0005-0000-0000-0000B8110000}"/>
    <cellStyle name="Normal 22 2 4 3 6 3" xfId="18673" xr:uid="{00000000-0005-0000-0000-0000B9110000}"/>
    <cellStyle name="Normal 22 2 4 3 6 4" xfId="31914" xr:uid="{00000000-0005-0000-0000-0000BA110000}"/>
    <cellStyle name="Normal 22 2 4 3 7" xfId="2678" xr:uid="{00000000-0005-0000-0000-0000BB110000}"/>
    <cellStyle name="Normal 22 2 4 3 7 2" xfId="21937" xr:uid="{00000000-0005-0000-0000-0000BC110000}"/>
    <cellStyle name="Normal 22 2 4 3 7 3" xfId="35178" xr:uid="{00000000-0005-0000-0000-0000BD110000}"/>
    <cellStyle name="Normal 22 2 4 3 8" xfId="15407" xr:uid="{00000000-0005-0000-0000-0000BE110000}"/>
    <cellStyle name="Normal 22 2 4 3 9" xfId="28648" xr:uid="{00000000-0005-0000-0000-0000BF110000}"/>
    <cellStyle name="Normal 22 2 4 4" xfId="2679" xr:uid="{00000000-0005-0000-0000-0000C0110000}"/>
    <cellStyle name="Normal 22 2 4 4 2" xfId="2680" xr:uid="{00000000-0005-0000-0000-0000C1110000}"/>
    <cellStyle name="Normal 22 2 4 4 2 2" xfId="2681" xr:uid="{00000000-0005-0000-0000-0000C2110000}"/>
    <cellStyle name="Normal 22 2 4 4 2 2 2" xfId="2682" xr:uid="{00000000-0005-0000-0000-0000C3110000}"/>
    <cellStyle name="Normal 22 2 4 4 2 2 2 2" xfId="26993" xr:uid="{00000000-0005-0000-0000-0000C4110000}"/>
    <cellStyle name="Normal 22 2 4 4 2 2 2 3" xfId="40234" xr:uid="{00000000-0005-0000-0000-0000C5110000}"/>
    <cellStyle name="Normal 22 2 4 4 2 2 3" xfId="20238" xr:uid="{00000000-0005-0000-0000-0000C6110000}"/>
    <cellStyle name="Normal 22 2 4 4 2 2 4" xfId="33479" xr:uid="{00000000-0005-0000-0000-0000C7110000}"/>
    <cellStyle name="Normal 22 2 4 4 2 3" xfId="2683" xr:uid="{00000000-0005-0000-0000-0000C8110000}"/>
    <cellStyle name="Normal 22 2 4 4 2 3 2" xfId="23502" xr:uid="{00000000-0005-0000-0000-0000C9110000}"/>
    <cellStyle name="Normal 22 2 4 4 2 3 3" xfId="36743" xr:uid="{00000000-0005-0000-0000-0000CA110000}"/>
    <cellStyle name="Normal 22 2 4 4 2 4" xfId="16972" xr:uid="{00000000-0005-0000-0000-0000CB110000}"/>
    <cellStyle name="Normal 22 2 4 4 2 5" xfId="30213" xr:uid="{00000000-0005-0000-0000-0000CC110000}"/>
    <cellStyle name="Normal 22 2 4 4 3" xfId="2684" xr:uid="{00000000-0005-0000-0000-0000CD110000}"/>
    <cellStyle name="Normal 22 2 4 4 3 2" xfId="2685" xr:uid="{00000000-0005-0000-0000-0000CE110000}"/>
    <cellStyle name="Normal 22 2 4 4 3 2 2" xfId="2686" xr:uid="{00000000-0005-0000-0000-0000CF110000}"/>
    <cellStyle name="Normal 22 2 4 4 3 2 2 2" xfId="26188" xr:uid="{00000000-0005-0000-0000-0000D0110000}"/>
    <cellStyle name="Normal 22 2 4 4 3 2 2 3" xfId="39429" xr:uid="{00000000-0005-0000-0000-0000D1110000}"/>
    <cellStyle name="Normal 22 2 4 4 3 2 3" xfId="19433" xr:uid="{00000000-0005-0000-0000-0000D2110000}"/>
    <cellStyle name="Normal 22 2 4 4 3 2 4" xfId="32674" xr:uid="{00000000-0005-0000-0000-0000D3110000}"/>
    <cellStyle name="Normal 22 2 4 4 3 3" xfId="2687" xr:uid="{00000000-0005-0000-0000-0000D4110000}"/>
    <cellStyle name="Normal 22 2 4 4 3 3 2" xfId="22697" xr:uid="{00000000-0005-0000-0000-0000D5110000}"/>
    <cellStyle name="Normal 22 2 4 4 3 3 3" xfId="35938" xr:uid="{00000000-0005-0000-0000-0000D6110000}"/>
    <cellStyle name="Normal 22 2 4 4 3 4" xfId="16167" xr:uid="{00000000-0005-0000-0000-0000D7110000}"/>
    <cellStyle name="Normal 22 2 4 4 3 5" xfId="29408" xr:uid="{00000000-0005-0000-0000-0000D8110000}"/>
    <cellStyle name="Normal 22 2 4 4 4" xfId="2688" xr:uid="{00000000-0005-0000-0000-0000D9110000}"/>
    <cellStyle name="Normal 22 2 4 4 4 2" xfId="2689" xr:uid="{00000000-0005-0000-0000-0000DA110000}"/>
    <cellStyle name="Normal 22 2 4 4 4 2 2" xfId="2690" xr:uid="{00000000-0005-0000-0000-0000DB110000}"/>
    <cellStyle name="Normal 22 2 4 4 4 2 2 2" xfId="27840" xr:uid="{00000000-0005-0000-0000-0000DC110000}"/>
    <cellStyle name="Normal 22 2 4 4 4 2 2 3" xfId="41081" xr:uid="{00000000-0005-0000-0000-0000DD110000}"/>
    <cellStyle name="Normal 22 2 4 4 4 2 3" xfId="21087" xr:uid="{00000000-0005-0000-0000-0000DE110000}"/>
    <cellStyle name="Normal 22 2 4 4 4 2 4" xfId="34328" xr:uid="{00000000-0005-0000-0000-0000DF110000}"/>
    <cellStyle name="Normal 22 2 4 4 4 3" xfId="2691" xr:uid="{00000000-0005-0000-0000-0000E0110000}"/>
    <cellStyle name="Normal 22 2 4 4 4 3 2" xfId="24351" xr:uid="{00000000-0005-0000-0000-0000E1110000}"/>
    <cellStyle name="Normal 22 2 4 4 4 3 3" xfId="37592" xr:uid="{00000000-0005-0000-0000-0000E2110000}"/>
    <cellStyle name="Normal 22 2 4 4 4 4" xfId="17821" xr:uid="{00000000-0005-0000-0000-0000E3110000}"/>
    <cellStyle name="Normal 22 2 4 4 4 5" xfId="31062" xr:uid="{00000000-0005-0000-0000-0000E4110000}"/>
    <cellStyle name="Normal 22 2 4 4 5" xfId="2692" xr:uid="{00000000-0005-0000-0000-0000E5110000}"/>
    <cellStyle name="Normal 22 2 4 4 5 2" xfId="2693" xr:uid="{00000000-0005-0000-0000-0000E6110000}"/>
    <cellStyle name="Normal 22 2 4 4 5 2 2" xfId="25204" xr:uid="{00000000-0005-0000-0000-0000E7110000}"/>
    <cellStyle name="Normal 22 2 4 4 5 2 3" xfId="38445" xr:uid="{00000000-0005-0000-0000-0000E8110000}"/>
    <cellStyle name="Normal 22 2 4 4 5 3" xfId="18449" xr:uid="{00000000-0005-0000-0000-0000E9110000}"/>
    <cellStyle name="Normal 22 2 4 4 5 4" xfId="31690" xr:uid="{00000000-0005-0000-0000-0000EA110000}"/>
    <cellStyle name="Normal 22 2 4 4 6" xfId="2694" xr:uid="{00000000-0005-0000-0000-0000EB110000}"/>
    <cellStyle name="Normal 22 2 4 4 6 2" xfId="21713" xr:uid="{00000000-0005-0000-0000-0000EC110000}"/>
    <cellStyle name="Normal 22 2 4 4 6 3" xfId="34954" xr:uid="{00000000-0005-0000-0000-0000ED110000}"/>
    <cellStyle name="Normal 22 2 4 4 7" xfId="15183" xr:uid="{00000000-0005-0000-0000-0000EE110000}"/>
    <cellStyle name="Normal 22 2 4 4 8" xfId="28424" xr:uid="{00000000-0005-0000-0000-0000EF110000}"/>
    <cellStyle name="Normal 22 2 4 5" xfId="2695" xr:uid="{00000000-0005-0000-0000-0000F0110000}"/>
    <cellStyle name="Normal 22 2 4 5 2" xfId="2696" xr:uid="{00000000-0005-0000-0000-0000F1110000}"/>
    <cellStyle name="Normal 22 2 4 5 2 2" xfId="2697" xr:uid="{00000000-0005-0000-0000-0000F2110000}"/>
    <cellStyle name="Normal 22 2 4 5 2 2 2" xfId="24833" xr:uid="{00000000-0005-0000-0000-0000F3110000}"/>
    <cellStyle name="Normal 22 2 4 5 2 2 3" xfId="38074" xr:uid="{00000000-0005-0000-0000-0000F4110000}"/>
    <cellStyle name="Normal 22 2 4 5 2 3" xfId="19255" xr:uid="{00000000-0005-0000-0000-0000F5110000}"/>
    <cellStyle name="Normal 22 2 4 5 2 4" xfId="32496" xr:uid="{00000000-0005-0000-0000-0000F6110000}"/>
    <cellStyle name="Normal 22 2 4 5 3" xfId="2698" xr:uid="{00000000-0005-0000-0000-0000F7110000}"/>
    <cellStyle name="Normal 22 2 4 5 3 2" xfId="26010" xr:uid="{00000000-0005-0000-0000-0000F8110000}"/>
    <cellStyle name="Normal 22 2 4 5 3 3" xfId="39251" xr:uid="{00000000-0005-0000-0000-0000F9110000}"/>
    <cellStyle name="Normal 22 2 4 5 4" xfId="2699" xr:uid="{00000000-0005-0000-0000-0000FA110000}"/>
    <cellStyle name="Normal 22 2 4 5 4 2" xfId="22519" xr:uid="{00000000-0005-0000-0000-0000FB110000}"/>
    <cellStyle name="Normal 22 2 4 5 4 3" xfId="35760" xr:uid="{00000000-0005-0000-0000-0000FC110000}"/>
    <cellStyle name="Normal 22 2 4 5 5" xfId="15989" xr:uid="{00000000-0005-0000-0000-0000FD110000}"/>
    <cellStyle name="Normal 22 2 4 5 6" xfId="29230" xr:uid="{00000000-0005-0000-0000-0000FE110000}"/>
    <cellStyle name="Normal 22 2 4 6" xfId="2700" xr:uid="{00000000-0005-0000-0000-0000FF110000}"/>
    <cellStyle name="Normal 22 2 4 6 2" xfId="2701" xr:uid="{00000000-0005-0000-0000-000000120000}"/>
    <cellStyle name="Normal 22 2 4 6 2 2" xfId="2702" xr:uid="{00000000-0005-0000-0000-000001120000}"/>
    <cellStyle name="Normal 22 2 4 6 2 2 2" xfId="26644" xr:uid="{00000000-0005-0000-0000-000002120000}"/>
    <cellStyle name="Normal 22 2 4 6 2 2 3" xfId="39885" xr:uid="{00000000-0005-0000-0000-000003120000}"/>
    <cellStyle name="Normal 22 2 4 6 2 3" xfId="19889" xr:uid="{00000000-0005-0000-0000-000004120000}"/>
    <cellStyle name="Normal 22 2 4 6 2 4" xfId="33130" xr:uid="{00000000-0005-0000-0000-000005120000}"/>
    <cellStyle name="Normal 22 2 4 6 3" xfId="2703" xr:uid="{00000000-0005-0000-0000-000006120000}"/>
    <cellStyle name="Normal 22 2 4 6 3 2" xfId="23153" xr:uid="{00000000-0005-0000-0000-000007120000}"/>
    <cellStyle name="Normal 22 2 4 6 3 3" xfId="36394" xr:uid="{00000000-0005-0000-0000-000008120000}"/>
    <cellStyle name="Normal 22 2 4 6 4" xfId="16623" xr:uid="{00000000-0005-0000-0000-000009120000}"/>
    <cellStyle name="Normal 22 2 4 6 5" xfId="29864" xr:uid="{00000000-0005-0000-0000-00000A120000}"/>
    <cellStyle name="Normal 22 2 4 7" xfId="2704" xr:uid="{00000000-0005-0000-0000-00000B120000}"/>
    <cellStyle name="Normal 22 2 4 7 2" xfId="2705" xr:uid="{00000000-0005-0000-0000-00000C120000}"/>
    <cellStyle name="Normal 22 2 4 7 2 2" xfId="2706" xr:uid="{00000000-0005-0000-0000-00000D120000}"/>
    <cellStyle name="Normal 22 2 4 7 2 2 2" xfId="25614" xr:uid="{00000000-0005-0000-0000-00000E120000}"/>
    <cellStyle name="Normal 22 2 4 7 2 2 3" xfId="38855" xr:uid="{00000000-0005-0000-0000-00000F120000}"/>
    <cellStyle name="Normal 22 2 4 7 2 3" xfId="18859" xr:uid="{00000000-0005-0000-0000-000010120000}"/>
    <cellStyle name="Normal 22 2 4 7 2 4" xfId="32100" xr:uid="{00000000-0005-0000-0000-000011120000}"/>
    <cellStyle name="Normal 22 2 4 7 3" xfId="2707" xr:uid="{00000000-0005-0000-0000-000012120000}"/>
    <cellStyle name="Normal 22 2 4 7 3 2" xfId="22123" xr:uid="{00000000-0005-0000-0000-000013120000}"/>
    <cellStyle name="Normal 22 2 4 7 3 3" xfId="35364" xr:uid="{00000000-0005-0000-0000-000014120000}"/>
    <cellStyle name="Normal 22 2 4 7 4" xfId="15593" xr:uid="{00000000-0005-0000-0000-000015120000}"/>
    <cellStyle name="Normal 22 2 4 7 5" xfId="28834" xr:uid="{00000000-0005-0000-0000-000016120000}"/>
    <cellStyle name="Normal 22 2 4 8" xfId="2708" xr:uid="{00000000-0005-0000-0000-000017120000}"/>
    <cellStyle name="Normal 22 2 4 8 2" xfId="2709" xr:uid="{00000000-0005-0000-0000-000018120000}"/>
    <cellStyle name="Normal 22 2 4 8 2 2" xfId="2710" xr:uid="{00000000-0005-0000-0000-000019120000}"/>
    <cellStyle name="Normal 22 2 4 8 2 2 2" xfId="27440" xr:uid="{00000000-0005-0000-0000-00001A120000}"/>
    <cellStyle name="Normal 22 2 4 8 2 2 3" xfId="40681" xr:uid="{00000000-0005-0000-0000-00001B120000}"/>
    <cellStyle name="Normal 22 2 4 8 2 3" xfId="20685" xr:uid="{00000000-0005-0000-0000-00001C120000}"/>
    <cellStyle name="Normal 22 2 4 8 2 4" xfId="33926" xr:uid="{00000000-0005-0000-0000-00001D120000}"/>
    <cellStyle name="Normal 22 2 4 8 3" xfId="2711" xr:uid="{00000000-0005-0000-0000-00001E120000}"/>
    <cellStyle name="Normal 22 2 4 8 3 2" xfId="23949" xr:uid="{00000000-0005-0000-0000-00001F120000}"/>
    <cellStyle name="Normal 22 2 4 8 3 3" xfId="37190" xr:uid="{00000000-0005-0000-0000-000020120000}"/>
    <cellStyle name="Normal 22 2 4 8 4" xfId="17419" xr:uid="{00000000-0005-0000-0000-000021120000}"/>
    <cellStyle name="Normal 22 2 4 8 5" xfId="30660" xr:uid="{00000000-0005-0000-0000-000022120000}"/>
    <cellStyle name="Normal 22 2 4 9" xfId="2712" xr:uid="{00000000-0005-0000-0000-000023120000}"/>
    <cellStyle name="Normal 22 2 4 9 2" xfId="2713" xr:uid="{00000000-0005-0000-0000-000024120000}"/>
    <cellStyle name="Normal 22 2 4 9 2 2" xfId="25026" xr:uid="{00000000-0005-0000-0000-000025120000}"/>
    <cellStyle name="Normal 22 2 4 9 2 3" xfId="38267" xr:uid="{00000000-0005-0000-0000-000026120000}"/>
    <cellStyle name="Normal 22 2 4 9 3" xfId="18271" xr:uid="{00000000-0005-0000-0000-000027120000}"/>
    <cellStyle name="Normal 22 2 4 9 4" xfId="31512" xr:uid="{00000000-0005-0000-0000-000028120000}"/>
    <cellStyle name="Normal 22 2 5" xfId="2714" xr:uid="{00000000-0005-0000-0000-000029120000}"/>
    <cellStyle name="Normal 22 2 5 10" xfId="15054" xr:uid="{00000000-0005-0000-0000-00002A120000}"/>
    <cellStyle name="Normal 22 2 5 11" xfId="28295" xr:uid="{00000000-0005-0000-0000-00002B120000}"/>
    <cellStyle name="Normal 22 2 5 2" xfId="2715" xr:uid="{00000000-0005-0000-0000-00002C120000}"/>
    <cellStyle name="Normal 22 2 5 2 2" xfId="2716" xr:uid="{00000000-0005-0000-0000-00002D120000}"/>
    <cellStyle name="Normal 22 2 5 2 2 2" xfId="2717" xr:uid="{00000000-0005-0000-0000-00002E120000}"/>
    <cellStyle name="Normal 22 2 5 2 2 2 2" xfId="2718" xr:uid="{00000000-0005-0000-0000-00002F120000}"/>
    <cellStyle name="Normal 22 2 5 2 2 2 2 2" xfId="2719" xr:uid="{00000000-0005-0000-0000-000030120000}"/>
    <cellStyle name="Normal 22 2 5 2 2 2 2 2 2" xfId="27265" xr:uid="{00000000-0005-0000-0000-000031120000}"/>
    <cellStyle name="Normal 22 2 5 2 2 2 2 2 3" xfId="40506" xr:uid="{00000000-0005-0000-0000-000032120000}"/>
    <cellStyle name="Normal 22 2 5 2 2 2 2 3" xfId="20510" xr:uid="{00000000-0005-0000-0000-000033120000}"/>
    <cellStyle name="Normal 22 2 5 2 2 2 2 4" xfId="33751" xr:uid="{00000000-0005-0000-0000-000034120000}"/>
    <cellStyle name="Normal 22 2 5 2 2 2 3" xfId="2720" xr:uid="{00000000-0005-0000-0000-000035120000}"/>
    <cellStyle name="Normal 22 2 5 2 2 2 3 2" xfId="23774" xr:uid="{00000000-0005-0000-0000-000036120000}"/>
    <cellStyle name="Normal 22 2 5 2 2 2 3 3" xfId="37015" xr:uid="{00000000-0005-0000-0000-000037120000}"/>
    <cellStyle name="Normal 22 2 5 2 2 2 4" xfId="17244" xr:uid="{00000000-0005-0000-0000-000038120000}"/>
    <cellStyle name="Normal 22 2 5 2 2 2 5" xfId="30485" xr:uid="{00000000-0005-0000-0000-000039120000}"/>
    <cellStyle name="Normal 22 2 5 2 2 3" xfId="2721" xr:uid="{00000000-0005-0000-0000-00003A120000}"/>
    <cellStyle name="Normal 22 2 5 2 2 3 2" xfId="2722" xr:uid="{00000000-0005-0000-0000-00003B120000}"/>
    <cellStyle name="Normal 22 2 5 2 2 3 2 2" xfId="2723" xr:uid="{00000000-0005-0000-0000-00003C120000}"/>
    <cellStyle name="Normal 22 2 5 2 2 3 2 2 2" xfId="28112" xr:uid="{00000000-0005-0000-0000-00003D120000}"/>
    <cellStyle name="Normal 22 2 5 2 2 3 2 2 3" xfId="41353" xr:uid="{00000000-0005-0000-0000-00003E120000}"/>
    <cellStyle name="Normal 22 2 5 2 2 3 2 3" xfId="21360" xr:uid="{00000000-0005-0000-0000-00003F120000}"/>
    <cellStyle name="Normal 22 2 5 2 2 3 2 4" xfId="34601" xr:uid="{00000000-0005-0000-0000-000040120000}"/>
    <cellStyle name="Normal 22 2 5 2 2 3 3" xfId="2724" xr:uid="{00000000-0005-0000-0000-000041120000}"/>
    <cellStyle name="Normal 22 2 5 2 2 3 3 2" xfId="24624" xr:uid="{00000000-0005-0000-0000-000042120000}"/>
    <cellStyle name="Normal 22 2 5 2 2 3 3 3" xfId="37865" xr:uid="{00000000-0005-0000-0000-000043120000}"/>
    <cellStyle name="Normal 22 2 5 2 2 3 4" xfId="18094" xr:uid="{00000000-0005-0000-0000-000044120000}"/>
    <cellStyle name="Normal 22 2 5 2 2 3 5" xfId="31335" xr:uid="{00000000-0005-0000-0000-000045120000}"/>
    <cellStyle name="Normal 22 2 5 2 2 4" xfId="2725" xr:uid="{00000000-0005-0000-0000-000046120000}"/>
    <cellStyle name="Normal 22 2 5 2 2 4 2" xfId="2726" xr:uid="{00000000-0005-0000-0000-000047120000}"/>
    <cellStyle name="Normal 22 2 5 2 2 4 2 2" xfId="26461" xr:uid="{00000000-0005-0000-0000-000048120000}"/>
    <cellStyle name="Normal 22 2 5 2 2 4 2 3" xfId="39702" xr:uid="{00000000-0005-0000-0000-000049120000}"/>
    <cellStyle name="Normal 22 2 5 2 2 4 3" xfId="19706" xr:uid="{00000000-0005-0000-0000-00004A120000}"/>
    <cellStyle name="Normal 22 2 5 2 2 4 4" xfId="32947" xr:uid="{00000000-0005-0000-0000-00004B120000}"/>
    <cellStyle name="Normal 22 2 5 2 2 5" xfId="2727" xr:uid="{00000000-0005-0000-0000-00004C120000}"/>
    <cellStyle name="Normal 22 2 5 2 2 5 2" xfId="22970" xr:uid="{00000000-0005-0000-0000-00004D120000}"/>
    <cellStyle name="Normal 22 2 5 2 2 5 3" xfId="36211" xr:uid="{00000000-0005-0000-0000-00004E120000}"/>
    <cellStyle name="Normal 22 2 5 2 2 6" xfId="16440" xr:uid="{00000000-0005-0000-0000-00004F120000}"/>
    <cellStyle name="Normal 22 2 5 2 2 7" xfId="29681" xr:uid="{00000000-0005-0000-0000-000050120000}"/>
    <cellStyle name="Normal 22 2 5 2 3" xfId="2728" xr:uid="{00000000-0005-0000-0000-000051120000}"/>
    <cellStyle name="Normal 22 2 5 2 3 2" xfId="2729" xr:uid="{00000000-0005-0000-0000-000052120000}"/>
    <cellStyle name="Normal 22 2 5 2 3 2 2" xfId="2730" xr:uid="{00000000-0005-0000-0000-000053120000}"/>
    <cellStyle name="Normal 22 2 5 2 3 2 2 2" xfId="26819" xr:uid="{00000000-0005-0000-0000-000054120000}"/>
    <cellStyle name="Normal 22 2 5 2 3 2 2 3" xfId="40060" xr:uid="{00000000-0005-0000-0000-000055120000}"/>
    <cellStyle name="Normal 22 2 5 2 3 2 3" xfId="20064" xr:uid="{00000000-0005-0000-0000-000056120000}"/>
    <cellStyle name="Normal 22 2 5 2 3 2 4" xfId="33305" xr:uid="{00000000-0005-0000-0000-000057120000}"/>
    <cellStyle name="Normal 22 2 5 2 3 3" xfId="2731" xr:uid="{00000000-0005-0000-0000-000058120000}"/>
    <cellStyle name="Normal 22 2 5 2 3 3 2" xfId="23328" xr:uid="{00000000-0005-0000-0000-000059120000}"/>
    <cellStyle name="Normal 22 2 5 2 3 3 3" xfId="36569" xr:uid="{00000000-0005-0000-0000-00005A120000}"/>
    <cellStyle name="Normal 22 2 5 2 3 4" xfId="16798" xr:uid="{00000000-0005-0000-0000-00005B120000}"/>
    <cellStyle name="Normal 22 2 5 2 3 5" xfId="30039" xr:uid="{00000000-0005-0000-0000-00005C120000}"/>
    <cellStyle name="Normal 22 2 5 2 4" xfId="2732" xr:uid="{00000000-0005-0000-0000-00005D120000}"/>
    <cellStyle name="Normal 22 2 5 2 4 2" xfId="2733" xr:uid="{00000000-0005-0000-0000-00005E120000}"/>
    <cellStyle name="Normal 22 2 5 2 4 2 2" xfId="2734" xr:uid="{00000000-0005-0000-0000-00005F120000}"/>
    <cellStyle name="Normal 22 2 5 2 4 2 2 2" xfId="25790" xr:uid="{00000000-0005-0000-0000-000060120000}"/>
    <cellStyle name="Normal 22 2 5 2 4 2 2 3" xfId="39031" xr:uid="{00000000-0005-0000-0000-000061120000}"/>
    <cellStyle name="Normal 22 2 5 2 4 2 3" xfId="19035" xr:uid="{00000000-0005-0000-0000-000062120000}"/>
    <cellStyle name="Normal 22 2 5 2 4 2 4" xfId="32276" xr:uid="{00000000-0005-0000-0000-000063120000}"/>
    <cellStyle name="Normal 22 2 5 2 4 3" xfId="2735" xr:uid="{00000000-0005-0000-0000-000064120000}"/>
    <cellStyle name="Normal 22 2 5 2 4 3 2" xfId="22299" xr:uid="{00000000-0005-0000-0000-000065120000}"/>
    <cellStyle name="Normal 22 2 5 2 4 3 3" xfId="35540" xr:uid="{00000000-0005-0000-0000-000066120000}"/>
    <cellStyle name="Normal 22 2 5 2 4 4" xfId="15769" xr:uid="{00000000-0005-0000-0000-000067120000}"/>
    <cellStyle name="Normal 22 2 5 2 4 5" xfId="29010" xr:uid="{00000000-0005-0000-0000-000068120000}"/>
    <cellStyle name="Normal 22 2 5 2 5" xfId="2736" xr:uid="{00000000-0005-0000-0000-000069120000}"/>
    <cellStyle name="Normal 22 2 5 2 5 2" xfId="2737" xr:uid="{00000000-0005-0000-0000-00006A120000}"/>
    <cellStyle name="Normal 22 2 5 2 5 2 2" xfId="2738" xr:uid="{00000000-0005-0000-0000-00006B120000}"/>
    <cellStyle name="Normal 22 2 5 2 5 2 2 2" xfId="27711" xr:uid="{00000000-0005-0000-0000-00006C120000}"/>
    <cellStyle name="Normal 22 2 5 2 5 2 2 3" xfId="40952" xr:uid="{00000000-0005-0000-0000-00006D120000}"/>
    <cellStyle name="Normal 22 2 5 2 5 2 3" xfId="20958" xr:uid="{00000000-0005-0000-0000-00006E120000}"/>
    <cellStyle name="Normal 22 2 5 2 5 2 4" xfId="34199" xr:uid="{00000000-0005-0000-0000-00006F120000}"/>
    <cellStyle name="Normal 22 2 5 2 5 3" xfId="2739" xr:uid="{00000000-0005-0000-0000-000070120000}"/>
    <cellStyle name="Normal 22 2 5 2 5 3 2" xfId="24222" xr:uid="{00000000-0005-0000-0000-000071120000}"/>
    <cellStyle name="Normal 22 2 5 2 5 3 3" xfId="37463" xr:uid="{00000000-0005-0000-0000-000072120000}"/>
    <cellStyle name="Normal 22 2 5 2 5 4" xfId="17692" xr:uid="{00000000-0005-0000-0000-000073120000}"/>
    <cellStyle name="Normal 22 2 5 2 5 5" xfId="30933" xr:uid="{00000000-0005-0000-0000-000074120000}"/>
    <cellStyle name="Normal 22 2 5 2 6" xfId="2740" xr:uid="{00000000-0005-0000-0000-000075120000}"/>
    <cellStyle name="Normal 22 2 5 2 6 2" xfId="2741" xr:uid="{00000000-0005-0000-0000-000076120000}"/>
    <cellStyle name="Normal 22 2 5 2 6 2 2" xfId="25477" xr:uid="{00000000-0005-0000-0000-000077120000}"/>
    <cellStyle name="Normal 22 2 5 2 6 2 3" xfId="38718" xr:uid="{00000000-0005-0000-0000-000078120000}"/>
    <cellStyle name="Normal 22 2 5 2 6 3" xfId="18722" xr:uid="{00000000-0005-0000-0000-000079120000}"/>
    <cellStyle name="Normal 22 2 5 2 6 4" xfId="31963" xr:uid="{00000000-0005-0000-0000-00007A120000}"/>
    <cellStyle name="Normal 22 2 5 2 7" xfId="2742" xr:uid="{00000000-0005-0000-0000-00007B120000}"/>
    <cellStyle name="Normal 22 2 5 2 7 2" xfId="21986" xr:uid="{00000000-0005-0000-0000-00007C120000}"/>
    <cellStyle name="Normal 22 2 5 2 7 3" xfId="35227" xr:uid="{00000000-0005-0000-0000-00007D120000}"/>
    <cellStyle name="Normal 22 2 5 2 8" xfId="15456" xr:uid="{00000000-0005-0000-0000-00007E120000}"/>
    <cellStyle name="Normal 22 2 5 2 9" xfId="28697" xr:uid="{00000000-0005-0000-0000-00007F120000}"/>
    <cellStyle name="Normal 22 2 5 3" xfId="2743" xr:uid="{00000000-0005-0000-0000-000080120000}"/>
    <cellStyle name="Normal 22 2 5 3 2" xfId="2744" xr:uid="{00000000-0005-0000-0000-000081120000}"/>
    <cellStyle name="Normal 22 2 5 3 2 2" xfId="2745" xr:uid="{00000000-0005-0000-0000-000082120000}"/>
    <cellStyle name="Normal 22 2 5 3 2 2 2" xfId="2746" xr:uid="{00000000-0005-0000-0000-000083120000}"/>
    <cellStyle name="Normal 22 2 5 3 2 2 2 2" xfId="27042" xr:uid="{00000000-0005-0000-0000-000084120000}"/>
    <cellStyle name="Normal 22 2 5 3 2 2 2 3" xfId="40283" xr:uid="{00000000-0005-0000-0000-000085120000}"/>
    <cellStyle name="Normal 22 2 5 3 2 2 3" xfId="20287" xr:uid="{00000000-0005-0000-0000-000086120000}"/>
    <cellStyle name="Normal 22 2 5 3 2 2 4" xfId="33528" xr:uid="{00000000-0005-0000-0000-000087120000}"/>
    <cellStyle name="Normal 22 2 5 3 2 3" xfId="2747" xr:uid="{00000000-0005-0000-0000-000088120000}"/>
    <cellStyle name="Normal 22 2 5 3 2 3 2" xfId="23551" xr:uid="{00000000-0005-0000-0000-000089120000}"/>
    <cellStyle name="Normal 22 2 5 3 2 3 3" xfId="36792" xr:uid="{00000000-0005-0000-0000-00008A120000}"/>
    <cellStyle name="Normal 22 2 5 3 2 4" xfId="17021" xr:uid="{00000000-0005-0000-0000-00008B120000}"/>
    <cellStyle name="Normal 22 2 5 3 2 5" xfId="30262" xr:uid="{00000000-0005-0000-0000-00008C120000}"/>
    <cellStyle name="Normal 22 2 5 3 3" xfId="2748" xr:uid="{00000000-0005-0000-0000-00008D120000}"/>
    <cellStyle name="Normal 22 2 5 3 3 2" xfId="2749" xr:uid="{00000000-0005-0000-0000-00008E120000}"/>
    <cellStyle name="Normal 22 2 5 3 3 2 2" xfId="2750" xr:uid="{00000000-0005-0000-0000-00008F120000}"/>
    <cellStyle name="Normal 22 2 5 3 3 2 2 2" xfId="26237" xr:uid="{00000000-0005-0000-0000-000090120000}"/>
    <cellStyle name="Normal 22 2 5 3 3 2 2 3" xfId="39478" xr:uid="{00000000-0005-0000-0000-000091120000}"/>
    <cellStyle name="Normal 22 2 5 3 3 2 3" xfId="19482" xr:uid="{00000000-0005-0000-0000-000092120000}"/>
    <cellStyle name="Normal 22 2 5 3 3 2 4" xfId="32723" xr:uid="{00000000-0005-0000-0000-000093120000}"/>
    <cellStyle name="Normal 22 2 5 3 3 3" xfId="2751" xr:uid="{00000000-0005-0000-0000-000094120000}"/>
    <cellStyle name="Normal 22 2 5 3 3 3 2" xfId="22746" xr:uid="{00000000-0005-0000-0000-000095120000}"/>
    <cellStyle name="Normal 22 2 5 3 3 3 3" xfId="35987" xr:uid="{00000000-0005-0000-0000-000096120000}"/>
    <cellStyle name="Normal 22 2 5 3 3 4" xfId="16216" xr:uid="{00000000-0005-0000-0000-000097120000}"/>
    <cellStyle name="Normal 22 2 5 3 3 5" xfId="29457" xr:uid="{00000000-0005-0000-0000-000098120000}"/>
    <cellStyle name="Normal 22 2 5 3 4" xfId="2752" xr:uid="{00000000-0005-0000-0000-000099120000}"/>
    <cellStyle name="Normal 22 2 5 3 4 2" xfId="2753" xr:uid="{00000000-0005-0000-0000-00009A120000}"/>
    <cellStyle name="Normal 22 2 5 3 4 2 2" xfId="2754" xr:uid="{00000000-0005-0000-0000-00009B120000}"/>
    <cellStyle name="Normal 22 2 5 3 4 2 2 2" xfId="27889" xr:uid="{00000000-0005-0000-0000-00009C120000}"/>
    <cellStyle name="Normal 22 2 5 3 4 2 2 3" xfId="41130" xr:uid="{00000000-0005-0000-0000-00009D120000}"/>
    <cellStyle name="Normal 22 2 5 3 4 2 3" xfId="21136" xr:uid="{00000000-0005-0000-0000-00009E120000}"/>
    <cellStyle name="Normal 22 2 5 3 4 2 4" xfId="34377" xr:uid="{00000000-0005-0000-0000-00009F120000}"/>
    <cellStyle name="Normal 22 2 5 3 4 3" xfId="2755" xr:uid="{00000000-0005-0000-0000-0000A0120000}"/>
    <cellStyle name="Normal 22 2 5 3 4 3 2" xfId="24400" xr:uid="{00000000-0005-0000-0000-0000A1120000}"/>
    <cellStyle name="Normal 22 2 5 3 4 3 3" xfId="37641" xr:uid="{00000000-0005-0000-0000-0000A2120000}"/>
    <cellStyle name="Normal 22 2 5 3 4 4" xfId="17870" xr:uid="{00000000-0005-0000-0000-0000A3120000}"/>
    <cellStyle name="Normal 22 2 5 3 4 5" xfId="31111" xr:uid="{00000000-0005-0000-0000-0000A4120000}"/>
    <cellStyle name="Normal 22 2 5 3 5" xfId="2756" xr:uid="{00000000-0005-0000-0000-0000A5120000}"/>
    <cellStyle name="Normal 22 2 5 3 5 2" xfId="2757" xr:uid="{00000000-0005-0000-0000-0000A6120000}"/>
    <cellStyle name="Normal 22 2 5 3 5 2 2" xfId="25253" xr:uid="{00000000-0005-0000-0000-0000A7120000}"/>
    <cellStyle name="Normal 22 2 5 3 5 2 3" xfId="38494" xr:uid="{00000000-0005-0000-0000-0000A8120000}"/>
    <cellStyle name="Normal 22 2 5 3 5 3" xfId="18498" xr:uid="{00000000-0005-0000-0000-0000A9120000}"/>
    <cellStyle name="Normal 22 2 5 3 5 4" xfId="31739" xr:uid="{00000000-0005-0000-0000-0000AA120000}"/>
    <cellStyle name="Normal 22 2 5 3 6" xfId="2758" xr:uid="{00000000-0005-0000-0000-0000AB120000}"/>
    <cellStyle name="Normal 22 2 5 3 6 2" xfId="21762" xr:uid="{00000000-0005-0000-0000-0000AC120000}"/>
    <cellStyle name="Normal 22 2 5 3 6 3" xfId="35003" xr:uid="{00000000-0005-0000-0000-0000AD120000}"/>
    <cellStyle name="Normal 22 2 5 3 7" xfId="15232" xr:uid="{00000000-0005-0000-0000-0000AE120000}"/>
    <cellStyle name="Normal 22 2 5 3 8" xfId="28473" xr:uid="{00000000-0005-0000-0000-0000AF120000}"/>
    <cellStyle name="Normal 22 2 5 4" xfId="2759" xr:uid="{00000000-0005-0000-0000-0000B0120000}"/>
    <cellStyle name="Normal 22 2 5 4 2" xfId="2760" xr:uid="{00000000-0005-0000-0000-0000B1120000}"/>
    <cellStyle name="Normal 22 2 5 4 2 2" xfId="2761" xr:uid="{00000000-0005-0000-0000-0000B2120000}"/>
    <cellStyle name="Normal 22 2 5 4 2 2 2" xfId="24767" xr:uid="{00000000-0005-0000-0000-0000B3120000}"/>
    <cellStyle name="Normal 22 2 5 4 2 2 3" xfId="38008" xr:uid="{00000000-0005-0000-0000-0000B4120000}"/>
    <cellStyle name="Normal 22 2 5 4 2 3" xfId="19304" xr:uid="{00000000-0005-0000-0000-0000B5120000}"/>
    <cellStyle name="Normal 22 2 5 4 2 4" xfId="32545" xr:uid="{00000000-0005-0000-0000-0000B6120000}"/>
    <cellStyle name="Normal 22 2 5 4 3" xfId="2762" xr:uid="{00000000-0005-0000-0000-0000B7120000}"/>
    <cellStyle name="Normal 22 2 5 4 3 2" xfId="26059" xr:uid="{00000000-0005-0000-0000-0000B8120000}"/>
    <cellStyle name="Normal 22 2 5 4 3 3" xfId="39300" xr:uid="{00000000-0005-0000-0000-0000B9120000}"/>
    <cellStyle name="Normal 22 2 5 4 4" xfId="2763" xr:uid="{00000000-0005-0000-0000-0000BA120000}"/>
    <cellStyle name="Normal 22 2 5 4 4 2" xfId="22568" xr:uid="{00000000-0005-0000-0000-0000BB120000}"/>
    <cellStyle name="Normal 22 2 5 4 4 3" xfId="35809" xr:uid="{00000000-0005-0000-0000-0000BC120000}"/>
    <cellStyle name="Normal 22 2 5 4 5" xfId="16038" xr:uid="{00000000-0005-0000-0000-0000BD120000}"/>
    <cellStyle name="Normal 22 2 5 4 6" xfId="29279" xr:uid="{00000000-0005-0000-0000-0000BE120000}"/>
    <cellStyle name="Normal 22 2 5 5" xfId="2764" xr:uid="{00000000-0005-0000-0000-0000BF120000}"/>
    <cellStyle name="Normal 22 2 5 5 2" xfId="2765" xr:uid="{00000000-0005-0000-0000-0000C0120000}"/>
    <cellStyle name="Normal 22 2 5 5 2 2" xfId="2766" xr:uid="{00000000-0005-0000-0000-0000C1120000}"/>
    <cellStyle name="Normal 22 2 5 5 2 2 2" xfId="26639" xr:uid="{00000000-0005-0000-0000-0000C2120000}"/>
    <cellStyle name="Normal 22 2 5 5 2 2 3" xfId="39880" xr:uid="{00000000-0005-0000-0000-0000C3120000}"/>
    <cellStyle name="Normal 22 2 5 5 2 3" xfId="19884" xr:uid="{00000000-0005-0000-0000-0000C4120000}"/>
    <cellStyle name="Normal 22 2 5 5 2 4" xfId="33125" xr:uid="{00000000-0005-0000-0000-0000C5120000}"/>
    <cellStyle name="Normal 22 2 5 5 3" xfId="2767" xr:uid="{00000000-0005-0000-0000-0000C6120000}"/>
    <cellStyle name="Normal 22 2 5 5 3 2" xfId="23148" xr:uid="{00000000-0005-0000-0000-0000C7120000}"/>
    <cellStyle name="Normal 22 2 5 5 3 3" xfId="36389" xr:uid="{00000000-0005-0000-0000-0000C8120000}"/>
    <cellStyle name="Normal 22 2 5 5 4" xfId="16618" xr:uid="{00000000-0005-0000-0000-0000C9120000}"/>
    <cellStyle name="Normal 22 2 5 5 5" xfId="29859" xr:uid="{00000000-0005-0000-0000-0000CA120000}"/>
    <cellStyle name="Normal 22 2 5 6" xfId="2768" xr:uid="{00000000-0005-0000-0000-0000CB120000}"/>
    <cellStyle name="Normal 22 2 5 6 2" xfId="2769" xr:uid="{00000000-0005-0000-0000-0000CC120000}"/>
    <cellStyle name="Normal 22 2 5 6 2 2" xfId="2770" xr:uid="{00000000-0005-0000-0000-0000CD120000}"/>
    <cellStyle name="Normal 22 2 5 6 2 2 2" xfId="25609" xr:uid="{00000000-0005-0000-0000-0000CE120000}"/>
    <cellStyle name="Normal 22 2 5 6 2 2 3" xfId="38850" xr:uid="{00000000-0005-0000-0000-0000CF120000}"/>
    <cellStyle name="Normal 22 2 5 6 2 3" xfId="18854" xr:uid="{00000000-0005-0000-0000-0000D0120000}"/>
    <cellStyle name="Normal 22 2 5 6 2 4" xfId="32095" xr:uid="{00000000-0005-0000-0000-0000D1120000}"/>
    <cellStyle name="Normal 22 2 5 6 3" xfId="2771" xr:uid="{00000000-0005-0000-0000-0000D2120000}"/>
    <cellStyle name="Normal 22 2 5 6 3 2" xfId="22118" xr:uid="{00000000-0005-0000-0000-0000D3120000}"/>
    <cellStyle name="Normal 22 2 5 6 3 3" xfId="35359" xr:uid="{00000000-0005-0000-0000-0000D4120000}"/>
    <cellStyle name="Normal 22 2 5 6 4" xfId="15588" xr:uid="{00000000-0005-0000-0000-0000D5120000}"/>
    <cellStyle name="Normal 22 2 5 6 5" xfId="28829" xr:uid="{00000000-0005-0000-0000-0000D6120000}"/>
    <cellStyle name="Normal 22 2 5 7" xfId="2772" xr:uid="{00000000-0005-0000-0000-0000D7120000}"/>
    <cellStyle name="Normal 22 2 5 7 2" xfId="2773" xr:uid="{00000000-0005-0000-0000-0000D8120000}"/>
    <cellStyle name="Normal 22 2 5 7 2 2" xfId="2774" xr:uid="{00000000-0005-0000-0000-0000D9120000}"/>
    <cellStyle name="Normal 22 2 5 7 2 2 2" xfId="27489" xr:uid="{00000000-0005-0000-0000-0000DA120000}"/>
    <cellStyle name="Normal 22 2 5 7 2 2 3" xfId="40730" xr:uid="{00000000-0005-0000-0000-0000DB120000}"/>
    <cellStyle name="Normal 22 2 5 7 2 3" xfId="20734" xr:uid="{00000000-0005-0000-0000-0000DC120000}"/>
    <cellStyle name="Normal 22 2 5 7 2 4" xfId="33975" xr:uid="{00000000-0005-0000-0000-0000DD120000}"/>
    <cellStyle name="Normal 22 2 5 7 3" xfId="2775" xr:uid="{00000000-0005-0000-0000-0000DE120000}"/>
    <cellStyle name="Normal 22 2 5 7 3 2" xfId="23998" xr:uid="{00000000-0005-0000-0000-0000DF120000}"/>
    <cellStyle name="Normal 22 2 5 7 3 3" xfId="37239" xr:uid="{00000000-0005-0000-0000-0000E0120000}"/>
    <cellStyle name="Normal 22 2 5 7 4" xfId="17468" xr:uid="{00000000-0005-0000-0000-0000E1120000}"/>
    <cellStyle name="Normal 22 2 5 7 5" xfId="30709" xr:uid="{00000000-0005-0000-0000-0000E2120000}"/>
    <cellStyle name="Normal 22 2 5 8" xfId="2776" xr:uid="{00000000-0005-0000-0000-0000E3120000}"/>
    <cellStyle name="Normal 22 2 5 8 2" xfId="2777" xr:uid="{00000000-0005-0000-0000-0000E4120000}"/>
    <cellStyle name="Normal 22 2 5 8 2 2" xfId="25075" xr:uid="{00000000-0005-0000-0000-0000E5120000}"/>
    <cellStyle name="Normal 22 2 5 8 2 3" xfId="38316" xr:uid="{00000000-0005-0000-0000-0000E6120000}"/>
    <cellStyle name="Normal 22 2 5 8 3" xfId="18320" xr:uid="{00000000-0005-0000-0000-0000E7120000}"/>
    <cellStyle name="Normal 22 2 5 8 4" xfId="31561" xr:uid="{00000000-0005-0000-0000-0000E8120000}"/>
    <cellStyle name="Normal 22 2 5 9" xfId="2778" xr:uid="{00000000-0005-0000-0000-0000E9120000}"/>
    <cellStyle name="Normal 22 2 5 9 2" xfId="21584" xr:uid="{00000000-0005-0000-0000-0000EA120000}"/>
    <cellStyle name="Normal 22 2 5 9 3" xfId="34825" xr:uid="{00000000-0005-0000-0000-0000EB120000}"/>
    <cellStyle name="Normal 22 2 6" xfId="2779" xr:uid="{00000000-0005-0000-0000-0000EC120000}"/>
    <cellStyle name="Normal 22 2 6 10" xfId="28206" xr:uid="{00000000-0005-0000-0000-0000ED120000}"/>
    <cellStyle name="Normal 22 2 6 2" xfId="2780" xr:uid="{00000000-0005-0000-0000-0000EE120000}"/>
    <cellStyle name="Normal 22 2 6 2 2" xfId="2781" xr:uid="{00000000-0005-0000-0000-0000EF120000}"/>
    <cellStyle name="Normal 22 2 6 2 2 2" xfId="2782" xr:uid="{00000000-0005-0000-0000-0000F0120000}"/>
    <cellStyle name="Normal 22 2 6 2 2 2 2" xfId="2783" xr:uid="{00000000-0005-0000-0000-0000F1120000}"/>
    <cellStyle name="Normal 22 2 6 2 2 2 2 2" xfId="27176" xr:uid="{00000000-0005-0000-0000-0000F2120000}"/>
    <cellStyle name="Normal 22 2 6 2 2 2 2 3" xfId="40417" xr:uid="{00000000-0005-0000-0000-0000F3120000}"/>
    <cellStyle name="Normal 22 2 6 2 2 2 3" xfId="20421" xr:uid="{00000000-0005-0000-0000-0000F4120000}"/>
    <cellStyle name="Normal 22 2 6 2 2 2 4" xfId="33662" xr:uid="{00000000-0005-0000-0000-0000F5120000}"/>
    <cellStyle name="Normal 22 2 6 2 2 3" xfId="2784" xr:uid="{00000000-0005-0000-0000-0000F6120000}"/>
    <cellStyle name="Normal 22 2 6 2 2 3 2" xfId="23685" xr:uid="{00000000-0005-0000-0000-0000F7120000}"/>
    <cellStyle name="Normal 22 2 6 2 2 3 3" xfId="36926" xr:uid="{00000000-0005-0000-0000-0000F8120000}"/>
    <cellStyle name="Normal 22 2 6 2 2 4" xfId="17155" xr:uid="{00000000-0005-0000-0000-0000F9120000}"/>
    <cellStyle name="Normal 22 2 6 2 2 5" xfId="30396" xr:uid="{00000000-0005-0000-0000-0000FA120000}"/>
    <cellStyle name="Normal 22 2 6 2 3" xfId="2785" xr:uid="{00000000-0005-0000-0000-0000FB120000}"/>
    <cellStyle name="Normal 22 2 6 2 3 2" xfId="2786" xr:uid="{00000000-0005-0000-0000-0000FC120000}"/>
    <cellStyle name="Normal 22 2 6 2 3 2 2" xfId="2787" xr:uid="{00000000-0005-0000-0000-0000FD120000}"/>
    <cellStyle name="Normal 22 2 6 2 3 2 2 2" xfId="26372" xr:uid="{00000000-0005-0000-0000-0000FE120000}"/>
    <cellStyle name="Normal 22 2 6 2 3 2 2 3" xfId="39613" xr:uid="{00000000-0005-0000-0000-0000FF120000}"/>
    <cellStyle name="Normal 22 2 6 2 3 2 3" xfId="19617" xr:uid="{00000000-0005-0000-0000-000000130000}"/>
    <cellStyle name="Normal 22 2 6 2 3 2 4" xfId="32858" xr:uid="{00000000-0005-0000-0000-000001130000}"/>
    <cellStyle name="Normal 22 2 6 2 3 3" xfId="2788" xr:uid="{00000000-0005-0000-0000-000002130000}"/>
    <cellStyle name="Normal 22 2 6 2 3 3 2" xfId="22881" xr:uid="{00000000-0005-0000-0000-000003130000}"/>
    <cellStyle name="Normal 22 2 6 2 3 3 3" xfId="36122" xr:uid="{00000000-0005-0000-0000-000004130000}"/>
    <cellStyle name="Normal 22 2 6 2 3 4" xfId="16351" xr:uid="{00000000-0005-0000-0000-000005130000}"/>
    <cellStyle name="Normal 22 2 6 2 3 5" xfId="29592" xr:uid="{00000000-0005-0000-0000-000006130000}"/>
    <cellStyle name="Normal 22 2 6 2 4" xfId="2789" xr:uid="{00000000-0005-0000-0000-000007130000}"/>
    <cellStyle name="Normal 22 2 6 2 4 2" xfId="2790" xr:uid="{00000000-0005-0000-0000-000008130000}"/>
    <cellStyle name="Normal 22 2 6 2 4 2 2" xfId="2791" xr:uid="{00000000-0005-0000-0000-000009130000}"/>
    <cellStyle name="Normal 22 2 6 2 4 2 2 2" xfId="28024" xr:uid="{00000000-0005-0000-0000-00000A130000}"/>
    <cellStyle name="Normal 22 2 6 2 4 2 2 3" xfId="41265" xr:uid="{00000000-0005-0000-0000-00000B130000}"/>
    <cellStyle name="Normal 22 2 6 2 4 2 3" xfId="21271" xr:uid="{00000000-0005-0000-0000-00000C130000}"/>
    <cellStyle name="Normal 22 2 6 2 4 2 4" xfId="34512" xr:uid="{00000000-0005-0000-0000-00000D130000}"/>
    <cellStyle name="Normal 22 2 6 2 4 3" xfId="2792" xr:uid="{00000000-0005-0000-0000-00000E130000}"/>
    <cellStyle name="Normal 22 2 6 2 4 3 2" xfId="24535" xr:uid="{00000000-0005-0000-0000-00000F130000}"/>
    <cellStyle name="Normal 22 2 6 2 4 3 3" xfId="37776" xr:uid="{00000000-0005-0000-0000-000010130000}"/>
    <cellStyle name="Normal 22 2 6 2 4 4" xfId="18005" xr:uid="{00000000-0005-0000-0000-000011130000}"/>
    <cellStyle name="Normal 22 2 6 2 4 5" xfId="31246" xr:uid="{00000000-0005-0000-0000-000012130000}"/>
    <cellStyle name="Normal 22 2 6 2 5" xfId="2793" xr:uid="{00000000-0005-0000-0000-000013130000}"/>
    <cellStyle name="Normal 22 2 6 2 5 2" xfId="2794" xr:uid="{00000000-0005-0000-0000-000014130000}"/>
    <cellStyle name="Normal 22 2 6 2 5 2 2" xfId="25388" xr:uid="{00000000-0005-0000-0000-000015130000}"/>
    <cellStyle name="Normal 22 2 6 2 5 2 3" xfId="38629" xr:uid="{00000000-0005-0000-0000-000016130000}"/>
    <cellStyle name="Normal 22 2 6 2 5 3" xfId="18633" xr:uid="{00000000-0005-0000-0000-000017130000}"/>
    <cellStyle name="Normal 22 2 6 2 5 4" xfId="31874" xr:uid="{00000000-0005-0000-0000-000018130000}"/>
    <cellStyle name="Normal 22 2 6 2 6" xfId="2795" xr:uid="{00000000-0005-0000-0000-000019130000}"/>
    <cellStyle name="Normal 22 2 6 2 6 2" xfId="21897" xr:uid="{00000000-0005-0000-0000-00001A130000}"/>
    <cellStyle name="Normal 22 2 6 2 6 3" xfId="35138" xr:uid="{00000000-0005-0000-0000-00001B130000}"/>
    <cellStyle name="Normal 22 2 6 2 7" xfId="15367" xr:uid="{00000000-0005-0000-0000-00001C130000}"/>
    <cellStyle name="Normal 22 2 6 2 8" xfId="28608" xr:uid="{00000000-0005-0000-0000-00001D130000}"/>
    <cellStyle name="Normal 22 2 6 3" xfId="2796" xr:uid="{00000000-0005-0000-0000-00001E130000}"/>
    <cellStyle name="Normal 22 2 6 3 2" xfId="2797" xr:uid="{00000000-0005-0000-0000-00001F130000}"/>
    <cellStyle name="Normal 22 2 6 3 2 2" xfId="2798" xr:uid="{00000000-0005-0000-0000-000020130000}"/>
    <cellStyle name="Normal 22 2 6 3 2 2 2" xfId="24829" xr:uid="{00000000-0005-0000-0000-000021130000}"/>
    <cellStyle name="Normal 22 2 6 3 2 2 3" xfId="38070" xr:uid="{00000000-0005-0000-0000-000022130000}"/>
    <cellStyle name="Normal 22 2 6 3 2 3" xfId="19215" xr:uid="{00000000-0005-0000-0000-000023130000}"/>
    <cellStyle name="Normal 22 2 6 3 2 4" xfId="32456" xr:uid="{00000000-0005-0000-0000-000024130000}"/>
    <cellStyle name="Normal 22 2 6 3 3" xfId="2799" xr:uid="{00000000-0005-0000-0000-000025130000}"/>
    <cellStyle name="Normal 22 2 6 3 3 2" xfId="25970" xr:uid="{00000000-0005-0000-0000-000026130000}"/>
    <cellStyle name="Normal 22 2 6 3 3 3" xfId="39211" xr:uid="{00000000-0005-0000-0000-000027130000}"/>
    <cellStyle name="Normal 22 2 6 3 4" xfId="2800" xr:uid="{00000000-0005-0000-0000-000028130000}"/>
    <cellStyle name="Normal 22 2 6 3 4 2" xfId="22479" xr:uid="{00000000-0005-0000-0000-000029130000}"/>
    <cellStyle name="Normal 22 2 6 3 4 3" xfId="35720" xr:uid="{00000000-0005-0000-0000-00002A130000}"/>
    <cellStyle name="Normal 22 2 6 3 5" xfId="15949" xr:uid="{00000000-0005-0000-0000-00002B130000}"/>
    <cellStyle name="Normal 22 2 6 3 6" xfId="29190" xr:uid="{00000000-0005-0000-0000-00002C130000}"/>
    <cellStyle name="Normal 22 2 6 4" xfId="2801" xr:uid="{00000000-0005-0000-0000-00002D130000}"/>
    <cellStyle name="Normal 22 2 6 4 2" xfId="2802" xr:uid="{00000000-0005-0000-0000-00002E130000}"/>
    <cellStyle name="Normal 22 2 6 4 2 2" xfId="2803" xr:uid="{00000000-0005-0000-0000-00002F130000}"/>
    <cellStyle name="Normal 22 2 6 4 2 2 2" xfId="26909" xr:uid="{00000000-0005-0000-0000-000030130000}"/>
    <cellStyle name="Normal 22 2 6 4 2 2 3" xfId="40150" xr:uid="{00000000-0005-0000-0000-000031130000}"/>
    <cellStyle name="Normal 22 2 6 4 2 3" xfId="20154" xr:uid="{00000000-0005-0000-0000-000032130000}"/>
    <cellStyle name="Normal 22 2 6 4 2 4" xfId="33395" xr:uid="{00000000-0005-0000-0000-000033130000}"/>
    <cellStyle name="Normal 22 2 6 4 3" xfId="2804" xr:uid="{00000000-0005-0000-0000-000034130000}"/>
    <cellStyle name="Normal 22 2 6 4 3 2" xfId="23418" xr:uid="{00000000-0005-0000-0000-000035130000}"/>
    <cellStyle name="Normal 22 2 6 4 3 3" xfId="36659" xr:uid="{00000000-0005-0000-0000-000036130000}"/>
    <cellStyle name="Normal 22 2 6 4 4" xfId="16888" xr:uid="{00000000-0005-0000-0000-000037130000}"/>
    <cellStyle name="Normal 22 2 6 4 5" xfId="30129" xr:uid="{00000000-0005-0000-0000-000038130000}"/>
    <cellStyle name="Normal 22 2 6 5" xfId="2805" xr:uid="{00000000-0005-0000-0000-000039130000}"/>
    <cellStyle name="Normal 22 2 6 5 2" xfId="2806" xr:uid="{00000000-0005-0000-0000-00003A130000}"/>
    <cellStyle name="Normal 22 2 6 5 2 2" xfId="2807" xr:uid="{00000000-0005-0000-0000-00003B130000}"/>
    <cellStyle name="Normal 22 2 6 5 2 2 2" xfId="25880" xr:uid="{00000000-0005-0000-0000-00003C130000}"/>
    <cellStyle name="Normal 22 2 6 5 2 2 3" xfId="39121" xr:uid="{00000000-0005-0000-0000-00003D130000}"/>
    <cellStyle name="Normal 22 2 6 5 2 3" xfId="19125" xr:uid="{00000000-0005-0000-0000-00003E130000}"/>
    <cellStyle name="Normal 22 2 6 5 2 4" xfId="32366" xr:uid="{00000000-0005-0000-0000-00003F130000}"/>
    <cellStyle name="Normal 22 2 6 5 3" xfId="2808" xr:uid="{00000000-0005-0000-0000-000040130000}"/>
    <cellStyle name="Normal 22 2 6 5 3 2" xfId="22389" xr:uid="{00000000-0005-0000-0000-000041130000}"/>
    <cellStyle name="Normal 22 2 6 5 3 3" xfId="35630" xr:uid="{00000000-0005-0000-0000-000042130000}"/>
    <cellStyle name="Normal 22 2 6 5 4" xfId="15859" xr:uid="{00000000-0005-0000-0000-000043130000}"/>
    <cellStyle name="Normal 22 2 6 5 5" xfId="29100" xr:uid="{00000000-0005-0000-0000-000044130000}"/>
    <cellStyle name="Normal 22 2 6 6" xfId="2809" xr:uid="{00000000-0005-0000-0000-000045130000}"/>
    <cellStyle name="Normal 22 2 6 6 2" xfId="2810" xr:uid="{00000000-0005-0000-0000-000046130000}"/>
    <cellStyle name="Normal 22 2 6 6 2 2" xfId="2811" xr:uid="{00000000-0005-0000-0000-000047130000}"/>
    <cellStyle name="Normal 22 2 6 6 2 2 2" xfId="27622" xr:uid="{00000000-0005-0000-0000-000048130000}"/>
    <cellStyle name="Normal 22 2 6 6 2 2 3" xfId="40863" xr:uid="{00000000-0005-0000-0000-000049130000}"/>
    <cellStyle name="Normal 22 2 6 6 2 3" xfId="20869" xr:uid="{00000000-0005-0000-0000-00004A130000}"/>
    <cellStyle name="Normal 22 2 6 6 2 4" xfId="34110" xr:uid="{00000000-0005-0000-0000-00004B130000}"/>
    <cellStyle name="Normal 22 2 6 6 3" xfId="2812" xr:uid="{00000000-0005-0000-0000-00004C130000}"/>
    <cellStyle name="Normal 22 2 6 6 3 2" xfId="24133" xr:uid="{00000000-0005-0000-0000-00004D130000}"/>
    <cellStyle name="Normal 22 2 6 6 3 3" xfId="37374" xr:uid="{00000000-0005-0000-0000-00004E130000}"/>
    <cellStyle name="Normal 22 2 6 6 4" xfId="17603" xr:uid="{00000000-0005-0000-0000-00004F130000}"/>
    <cellStyle name="Normal 22 2 6 6 5" xfId="30844" xr:uid="{00000000-0005-0000-0000-000050130000}"/>
    <cellStyle name="Normal 22 2 6 7" xfId="2813" xr:uid="{00000000-0005-0000-0000-000051130000}"/>
    <cellStyle name="Normal 22 2 6 7 2" xfId="2814" xr:uid="{00000000-0005-0000-0000-000052130000}"/>
    <cellStyle name="Normal 22 2 6 7 2 2" xfId="24986" xr:uid="{00000000-0005-0000-0000-000053130000}"/>
    <cellStyle name="Normal 22 2 6 7 2 3" xfId="38227" xr:uid="{00000000-0005-0000-0000-000054130000}"/>
    <cellStyle name="Normal 22 2 6 7 3" xfId="18231" xr:uid="{00000000-0005-0000-0000-000055130000}"/>
    <cellStyle name="Normal 22 2 6 7 4" xfId="31472" xr:uid="{00000000-0005-0000-0000-000056130000}"/>
    <cellStyle name="Normal 22 2 6 8" xfId="2815" xr:uid="{00000000-0005-0000-0000-000057130000}"/>
    <cellStyle name="Normal 22 2 6 8 2" xfId="21495" xr:uid="{00000000-0005-0000-0000-000058130000}"/>
    <cellStyle name="Normal 22 2 6 8 3" xfId="34736" xr:uid="{00000000-0005-0000-0000-000059130000}"/>
    <cellStyle name="Normal 22 2 6 9" xfId="14965" xr:uid="{00000000-0005-0000-0000-00005A130000}"/>
    <cellStyle name="Normal 22 2 7" xfId="2816" xr:uid="{00000000-0005-0000-0000-00005B130000}"/>
    <cellStyle name="Normal 22 2 7 2" xfId="2817" xr:uid="{00000000-0005-0000-0000-00005C130000}"/>
    <cellStyle name="Normal 22 2 7 2 2" xfId="2818" xr:uid="{00000000-0005-0000-0000-00005D130000}"/>
    <cellStyle name="Normal 22 2 7 2 2 2" xfId="2819" xr:uid="{00000000-0005-0000-0000-00005E130000}"/>
    <cellStyle name="Normal 22 2 7 2 2 2 2" xfId="2820" xr:uid="{00000000-0005-0000-0000-00005F130000}"/>
    <cellStyle name="Normal 22 2 7 2 2 2 2 2" xfId="27132" xr:uid="{00000000-0005-0000-0000-000060130000}"/>
    <cellStyle name="Normal 22 2 7 2 2 2 2 3" xfId="40373" xr:uid="{00000000-0005-0000-0000-000061130000}"/>
    <cellStyle name="Normal 22 2 7 2 2 2 3" xfId="20377" xr:uid="{00000000-0005-0000-0000-000062130000}"/>
    <cellStyle name="Normal 22 2 7 2 2 2 4" xfId="33618" xr:uid="{00000000-0005-0000-0000-000063130000}"/>
    <cellStyle name="Normal 22 2 7 2 2 3" xfId="2821" xr:uid="{00000000-0005-0000-0000-000064130000}"/>
    <cellStyle name="Normal 22 2 7 2 2 3 2" xfId="23641" xr:uid="{00000000-0005-0000-0000-000065130000}"/>
    <cellStyle name="Normal 22 2 7 2 2 3 3" xfId="36882" xr:uid="{00000000-0005-0000-0000-000066130000}"/>
    <cellStyle name="Normal 22 2 7 2 2 4" xfId="17111" xr:uid="{00000000-0005-0000-0000-000067130000}"/>
    <cellStyle name="Normal 22 2 7 2 2 5" xfId="30352" xr:uid="{00000000-0005-0000-0000-000068130000}"/>
    <cellStyle name="Normal 22 2 7 2 3" xfId="2822" xr:uid="{00000000-0005-0000-0000-000069130000}"/>
    <cellStyle name="Normal 22 2 7 2 3 2" xfId="2823" xr:uid="{00000000-0005-0000-0000-00006A130000}"/>
    <cellStyle name="Normal 22 2 7 2 3 2 2" xfId="2824" xr:uid="{00000000-0005-0000-0000-00006B130000}"/>
    <cellStyle name="Normal 22 2 7 2 3 2 2 2" xfId="27979" xr:uid="{00000000-0005-0000-0000-00006C130000}"/>
    <cellStyle name="Normal 22 2 7 2 3 2 2 3" xfId="41220" xr:uid="{00000000-0005-0000-0000-00006D130000}"/>
    <cellStyle name="Normal 22 2 7 2 3 2 3" xfId="21226" xr:uid="{00000000-0005-0000-0000-00006E130000}"/>
    <cellStyle name="Normal 22 2 7 2 3 2 4" xfId="34467" xr:uid="{00000000-0005-0000-0000-00006F130000}"/>
    <cellStyle name="Normal 22 2 7 2 3 3" xfId="2825" xr:uid="{00000000-0005-0000-0000-000070130000}"/>
    <cellStyle name="Normal 22 2 7 2 3 3 2" xfId="24490" xr:uid="{00000000-0005-0000-0000-000071130000}"/>
    <cellStyle name="Normal 22 2 7 2 3 3 3" xfId="37731" xr:uid="{00000000-0005-0000-0000-000072130000}"/>
    <cellStyle name="Normal 22 2 7 2 3 4" xfId="17960" xr:uid="{00000000-0005-0000-0000-000073130000}"/>
    <cellStyle name="Normal 22 2 7 2 3 5" xfId="31201" xr:uid="{00000000-0005-0000-0000-000074130000}"/>
    <cellStyle name="Normal 22 2 7 2 4" xfId="2826" xr:uid="{00000000-0005-0000-0000-000075130000}"/>
    <cellStyle name="Normal 22 2 7 2 4 2" xfId="2827" xr:uid="{00000000-0005-0000-0000-000076130000}"/>
    <cellStyle name="Normal 22 2 7 2 4 2 2" xfId="26327" xr:uid="{00000000-0005-0000-0000-000077130000}"/>
    <cellStyle name="Normal 22 2 7 2 4 2 3" xfId="39568" xr:uid="{00000000-0005-0000-0000-000078130000}"/>
    <cellStyle name="Normal 22 2 7 2 4 3" xfId="19572" xr:uid="{00000000-0005-0000-0000-000079130000}"/>
    <cellStyle name="Normal 22 2 7 2 4 4" xfId="32813" xr:uid="{00000000-0005-0000-0000-00007A130000}"/>
    <cellStyle name="Normal 22 2 7 2 5" xfId="2828" xr:uid="{00000000-0005-0000-0000-00007B130000}"/>
    <cellStyle name="Normal 22 2 7 2 5 2" xfId="22836" xr:uid="{00000000-0005-0000-0000-00007C130000}"/>
    <cellStyle name="Normal 22 2 7 2 5 3" xfId="36077" xr:uid="{00000000-0005-0000-0000-00007D130000}"/>
    <cellStyle name="Normal 22 2 7 2 6" xfId="16306" xr:uid="{00000000-0005-0000-0000-00007E130000}"/>
    <cellStyle name="Normal 22 2 7 2 7" xfId="29547" xr:uid="{00000000-0005-0000-0000-00007F130000}"/>
    <cellStyle name="Normal 22 2 7 3" xfId="2829" xr:uid="{00000000-0005-0000-0000-000080130000}"/>
    <cellStyle name="Normal 22 2 7 3 2" xfId="2830" xr:uid="{00000000-0005-0000-0000-000081130000}"/>
    <cellStyle name="Normal 22 2 7 3 2 2" xfId="2831" xr:uid="{00000000-0005-0000-0000-000082130000}"/>
    <cellStyle name="Normal 22 2 7 3 2 2 2" xfId="26730" xr:uid="{00000000-0005-0000-0000-000083130000}"/>
    <cellStyle name="Normal 22 2 7 3 2 2 3" xfId="39971" xr:uid="{00000000-0005-0000-0000-000084130000}"/>
    <cellStyle name="Normal 22 2 7 3 2 3" xfId="19975" xr:uid="{00000000-0005-0000-0000-000085130000}"/>
    <cellStyle name="Normal 22 2 7 3 2 4" xfId="33216" xr:uid="{00000000-0005-0000-0000-000086130000}"/>
    <cellStyle name="Normal 22 2 7 3 3" xfId="2832" xr:uid="{00000000-0005-0000-0000-000087130000}"/>
    <cellStyle name="Normal 22 2 7 3 3 2" xfId="23239" xr:uid="{00000000-0005-0000-0000-000088130000}"/>
    <cellStyle name="Normal 22 2 7 3 3 3" xfId="36480" xr:uid="{00000000-0005-0000-0000-000089130000}"/>
    <cellStyle name="Normal 22 2 7 3 4" xfId="16709" xr:uid="{00000000-0005-0000-0000-00008A130000}"/>
    <cellStyle name="Normal 22 2 7 3 5" xfId="29950" xr:uid="{00000000-0005-0000-0000-00008B130000}"/>
    <cellStyle name="Normal 22 2 7 4" xfId="2833" xr:uid="{00000000-0005-0000-0000-00008C130000}"/>
    <cellStyle name="Normal 22 2 7 4 2" xfId="2834" xr:uid="{00000000-0005-0000-0000-00008D130000}"/>
    <cellStyle name="Normal 22 2 7 4 2 2" xfId="2835" xr:uid="{00000000-0005-0000-0000-00008E130000}"/>
    <cellStyle name="Normal 22 2 7 4 2 2 2" xfId="25701" xr:uid="{00000000-0005-0000-0000-00008F130000}"/>
    <cellStyle name="Normal 22 2 7 4 2 2 3" xfId="38942" xr:uid="{00000000-0005-0000-0000-000090130000}"/>
    <cellStyle name="Normal 22 2 7 4 2 3" xfId="18946" xr:uid="{00000000-0005-0000-0000-000091130000}"/>
    <cellStyle name="Normal 22 2 7 4 2 4" xfId="32187" xr:uid="{00000000-0005-0000-0000-000092130000}"/>
    <cellStyle name="Normal 22 2 7 4 3" xfId="2836" xr:uid="{00000000-0005-0000-0000-000093130000}"/>
    <cellStyle name="Normal 22 2 7 4 3 2" xfId="22210" xr:uid="{00000000-0005-0000-0000-000094130000}"/>
    <cellStyle name="Normal 22 2 7 4 3 3" xfId="35451" xr:uid="{00000000-0005-0000-0000-000095130000}"/>
    <cellStyle name="Normal 22 2 7 4 4" xfId="15680" xr:uid="{00000000-0005-0000-0000-000096130000}"/>
    <cellStyle name="Normal 22 2 7 4 5" xfId="28921" xr:uid="{00000000-0005-0000-0000-000097130000}"/>
    <cellStyle name="Normal 22 2 7 5" xfId="2837" xr:uid="{00000000-0005-0000-0000-000098130000}"/>
    <cellStyle name="Normal 22 2 7 5 2" xfId="2838" xr:uid="{00000000-0005-0000-0000-000099130000}"/>
    <cellStyle name="Normal 22 2 7 5 2 2" xfId="2839" xr:uid="{00000000-0005-0000-0000-00009A130000}"/>
    <cellStyle name="Normal 22 2 7 5 2 2 2" xfId="27578" xr:uid="{00000000-0005-0000-0000-00009B130000}"/>
    <cellStyle name="Normal 22 2 7 5 2 2 3" xfId="40819" xr:uid="{00000000-0005-0000-0000-00009C130000}"/>
    <cellStyle name="Normal 22 2 7 5 2 3" xfId="20824" xr:uid="{00000000-0005-0000-0000-00009D130000}"/>
    <cellStyle name="Normal 22 2 7 5 2 4" xfId="34065" xr:uid="{00000000-0005-0000-0000-00009E130000}"/>
    <cellStyle name="Normal 22 2 7 5 3" xfId="2840" xr:uid="{00000000-0005-0000-0000-00009F130000}"/>
    <cellStyle name="Normal 22 2 7 5 3 2" xfId="24088" xr:uid="{00000000-0005-0000-0000-0000A0130000}"/>
    <cellStyle name="Normal 22 2 7 5 3 3" xfId="37329" xr:uid="{00000000-0005-0000-0000-0000A1130000}"/>
    <cellStyle name="Normal 22 2 7 5 4" xfId="17558" xr:uid="{00000000-0005-0000-0000-0000A2130000}"/>
    <cellStyle name="Normal 22 2 7 5 5" xfId="30799" xr:uid="{00000000-0005-0000-0000-0000A3130000}"/>
    <cellStyle name="Normal 22 2 7 6" xfId="2841" xr:uid="{00000000-0005-0000-0000-0000A4130000}"/>
    <cellStyle name="Normal 22 2 7 6 2" xfId="2842" xr:uid="{00000000-0005-0000-0000-0000A5130000}"/>
    <cellStyle name="Normal 22 2 7 6 2 2" xfId="25343" xr:uid="{00000000-0005-0000-0000-0000A6130000}"/>
    <cellStyle name="Normal 22 2 7 6 2 3" xfId="38584" xr:uid="{00000000-0005-0000-0000-0000A7130000}"/>
    <cellStyle name="Normal 22 2 7 6 3" xfId="18588" xr:uid="{00000000-0005-0000-0000-0000A8130000}"/>
    <cellStyle name="Normal 22 2 7 6 4" xfId="31829" xr:uid="{00000000-0005-0000-0000-0000A9130000}"/>
    <cellStyle name="Normal 22 2 7 7" xfId="2843" xr:uid="{00000000-0005-0000-0000-0000AA130000}"/>
    <cellStyle name="Normal 22 2 7 7 2" xfId="21852" xr:uid="{00000000-0005-0000-0000-0000AB130000}"/>
    <cellStyle name="Normal 22 2 7 7 3" xfId="35093" xr:uid="{00000000-0005-0000-0000-0000AC130000}"/>
    <cellStyle name="Normal 22 2 7 8" xfId="15322" xr:uid="{00000000-0005-0000-0000-0000AD130000}"/>
    <cellStyle name="Normal 22 2 7 9" xfId="28563" xr:uid="{00000000-0005-0000-0000-0000AE130000}"/>
    <cellStyle name="Normal 22 2 8" xfId="2844" xr:uid="{00000000-0005-0000-0000-0000AF130000}"/>
    <cellStyle name="Normal 22 2 8 2" xfId="2845" xr:uid="{00000000-0005-0000-0000-0000B0130000}"/>
    <cellStyle name="Normal 22 2 8 2 2" xfId="2846" xr:uid="{00000000-0005-0000-0000-0000B1130000}"/>
    <cellStyle name="Normal 22 2 8 2 2 2" xfId="2847" xr:uid="{00000000-0005-0000-0000-0000B2130000}"/>
    <cellStyle name="Normal 22 2 8 2 2 2 2" xfId="26953" xr:uid="{00000000-0005-0000-0000-0000B3130000}"/>
    <cellStyle name="Normal 22 2 8 2 2 2 3" xfId="40194" xr:uid="{00000000-0005-0000-0000-0000B4130000}"/>
    <cellStyle name="Normal 22 2 8 2 2 3" xfId="20198" xr:uid="{00000000-0005-0000-0000-0000B5130000}"/>
    <cellStyle name="Normal 22 2 8 2 2 4" xfId="33439" xr:uid="{00000000-0005-0000-0000-0000B6130000}"/>
    <cellStyle name="Normal 22 2 8 2 3" xfId="2848" xr:uid="{00000000-0005-0000-0000-0000B7130000}"/>
    <cellStyle name="Normal 22 2 8 2 3 2" xfId="23462" xr:uid="{00000000-0005-0000-0000-0000B8130000}"/>
    <cellStyle name="Normal 22 2 8 2 3 3" xfId="36703" xr:uid="{00000000-0005-0000-0000-0000B9130000}"/>
    <cellStyle name="Normal 22 2 8 2 4" xfId="16932" xr:uid="{00000000-0005-0000-0000-0000BA130000}"/>
    <cellStyle name="Normal 22 2 8 2 5" xfId="30173" xr:uid="{00000000-0005-0000-0000-0000BB130000}"/>
    <cellStyle name="Normal 22 2 8 3" xfId="2849" xr:uid="{00000000-0005-0000-0000-0000BC130000}"/>
    <cellStyle name="Normal 22 2 8 3 2" xfId="2850" xr:uid="{00000000-0005-0000-0000-0000BD130000}"/>
    <cellStyle name="Normal 22 2 8 3 2 2" xfId="2851" xr:uid="{00000000-0005-0000-0000-0000BE130000}"/>
    <cellStyle name="Normal 22 2 8 3 2 2 2" xfId="26148" xr:uid="{00000000-0005-0000-0000-0000BF130000}"/>
    <cellStyle name="Normal 22 2 8 3 2 2 3" xfId="39389" xr:uid="{00000000-0005-0000-0000-0000C0130000}"/>
    <cellStyle name="Normal 22 2 8 3 2 3" xfId="19393" xr:uid="{00000000-0005-0000-0000-0000C1130000}"/>
    <cellStyle name="Normal 22 2 8 3 2 4" xfId="32634" xr:uid="{00000000-0005-0000-0000-0000C2130000}"/>
    <cellStyle name="Normal 22 2 8 3 3" xfId="2852" xr:uid="{00000000-0005-0000-0000-0000C3130000}"/>
    <cellStyle name="Normal 22 2 8 3 3 2" xfId="22657" xr:uid="{00000000-0005-0000-0000-0000C4130000}"/>
    <cellStyle name="Normal 22 2 8 3 3 3" xfId="35898" xr:uid="{00000000-0005-0000-0000-0000C5130000}"/>
    <cellStyle name="Normal 22 2 8 3 4" xfId="16127" xr:uid="{00000000-0005-0000-0000-0000C6130000}"/>
    <cellStyle name="Normal 22 2 8 3 5" xfId="29368" xr:uid="{00000000-0005-0000-0000-0000C7130000}"/>
    <cellStyle name="Normal 22 2 8 4" xfId="2853" xr:uid="{00000000-0005-0000-0000-0000C8130000}"/>
    <cellStyle name="Normal 22 2 8 4 2" xfId="2854" xr:uid="{00000000-0005-0000-0000-0000C9130000}"/>
    <cellStyle name="Normal 22 2 8 4 2 2" xfId="2855" xr:uid="{00000000-0005-0000-0000-0000CA130000}"/>
    <cellStyle name="Normal 22 2 8 4 2 2 2" xfId="27800" xr:uid="{00000000-0005-0000-0000-0000CB130000}"/>
    <cellStyle name="Normal 22 2 8 4 2 2 3" xfId="41041" xr:uid="{00000000-0005-0000-0000-0000CC130000}"/>
    <cellStyle name="Normal 22 2 8 4 2 3" xfId="21047" xr:uid="{00000000-0005-0000-0000-0000CD130000}"/>
    <cellStyle name="Normal 22 2 8 4 2 4" xfId="34288" xr:uid="{00000000-0005-0000-0000-0000CE130000}"/>
    <cellStyle name="Normal 22 2 8 4 3" xfId="2856" xr:uid="{00000000-0005-0000-0000-0000CF130000}"/>
    <cellStyle name="Normal 22 2 8 4 3 2" xfId="24311" xr:uid="{00000000-0005-0000-0000-0000D0130000}"/>
    <cellStyle name="Normal 22 2 8 4 3 3" xfId="37552" xr:uid="{00000000-0005-0000-0000-0000D1130000}"/>
    <cellStyle name="Normal 22 2 8 4 4" xfId="17781" xr:uid="{00000000-0005-0000-0000-0000D2130000}"/>
    <cellStyle name="Normal 22 2 8 4 5" xfId="31022" xr:uid="{00000000-0005-0000-0000-0000D3130000}"/>
    <cellStyle name="Normal 22 2 8 5" xfId="2857" xr:uid="{00000000-0005-0000-0000-0000D4130000}"/>
    <cellStyle name="Normal 22 2 8 5 2" xfId="2858" xr:uid="{00000000-0005-0000-0000-0000D5130000}"/>
    <cellStyle name="Normal 22 2 8 5 2 2" xfId="25164" xr:uid="{00000000-0005-0000-0000-0000D6130000}"/>
    <cellStyle name="Normal 22 2 8 5 2 3" xfId="38405" xr:uid="{00000000-0005-0000-0000-0000D7130000}"/>
    <cellStyle name="Normal 22 2 8 5 3" xfId="18409" xr:uid="{00000000-0005-0000-0000-0000D8130000}"/>
    <cellStyle name="Normal 22 2 8 5 4" xfId="31650" xr:uid="{00000000-0005-0000-0000-0000D9130000}"/>
    <cellStyle name="Normal 22 2 8 6" xfId="2859" xr:uid="{00000000-0005-0000-0000-0000DA130000}"/>
    <cellStyle name="Normal 22 2 8 6 2" xfId="21673" xr:uid="{00000000-0005-0000-0000-0000DB130000}"/>
    <cellStyle name="Normal 22 2 8 6 3" xfId="34914" xr:uid="{00000000-0005-0000-0000-0000DC130000}"/>
    <cellStyle name="Normal 22 2 8 7" xfId="15143" xr:uid="{00000000-0005-0000-0000-0000DD130000}"/>
    <cellStyle name="Normal 22 2 8 8" xfId="28384" xr:uid="{00000000-0005-0000-0000-0000DE130000}"/>
    <cellStyle name="Normal 22 2 9" xfId="2860" xr:uid="{00000000-0005-0000-0000-0000DF130000}"/>
    <cellStyle name="Normal 22 2 9 2" xfId="2861" xr:uid="{00000000-0005-0000-0000-0000E0130000}"/>
    <cellStyle name="Normal 22 2 9 2 2" xfId="2862" xr:uid="{00000000-0005-0000-0000-0000E1130000}"/>
    <cellStyle name="Normal 22 2 9 2 2 2" xfId="24722" xr:uid="{00000000-0005-0000-0000-0000E2130000}"/>
    <cellStyle name="Normal 22 2 9 2 2 3" xfId="37963" xr:uid="{00000000-0005-0000-0000-0000E3130000}"/>
    <cellStyle name="Normal 22 2 9 2 3" xfId="19170" xr:uid="{00000000-0005-0000-0000-0000E4130000}"/>
    <cellStyle name="Normal 22 2 9 2 4" xfId="32411" xr:uid="{00000000-0005-0000-0000-0000E5130000}"/>
    <cellStyle name="Normal 22 2 9 3" xfId="2863" xr:uid="{00000000-0005-0000-0000-0000E6130000}"/>
    <cellStyle name="Normal 22 2 9 3 2" xfId="25925" xr:uid="{00000000-0005-0000-0000-0000E7130000}"/>
    <cellStyle name="Normal 22 2 9 3 3" xfId="39166" xr:uid="{00000000-0005-0000-0000-0000E8130000}"/>
    <cellStyle name="Normal 22 2 9 4" xfId="2864" xr:uid="{00000000-0005-0000-0000-0000E9130000}"/>
    <cellStyle name="Normal 22 2 9 4 2" xfId="22434" xr:uid="{00000000-0005-0000-0000-0000EA130000}"/>
    <cellStyle name="Normal 22 2 9 4 3" xfId="35675" xr:uid="{00000000-0005-0000-0000-0000EB130000}"/>
    <cellStyle name="Normal 22 2 9 5" xfId="15904" xr:uid="{00000000-0005-0000-0000-0000EC130000}"/>
    <cellStyle name="Normal 22 2 9 6" xfId="29145" xr:uid="{00000000-0005-0000-0000-0000ED130000}"/>
    <cellStyle name="Normal 22 3" xfId="238" xr:uid="{00000000-0005-0000-0000-0000EE130000}"/>
    <cellStyle name="Normal 22 3 10" xfId="2865" xr:uid="{00000000-0005-0000-0000-0000EF130000}"/>
    <cellStyle name="Normal 22 3 10 2" xfId="2866" xr:uid="{00000000-0005-0000-0000-0000F0130000}"/>
    <cellStyle name="Normal 22 3 10 2 2" xfId="2867" xr:uid="{00000000-0005-0000-0000-0000F1130000}"/>
    <cellStyle name="Normal 22 3 10 2 2 2" xfId="26600" xr:uid="{00000000-0005-0000-0000-0000F2130000}"/>
    <cellStyle name="Normal 22 3 10 2 2 3" xfId="39841" xr:uid="{00000000-0005-0000-0000-0000F3130000}"/>
    <cellStyle name="Normal 22 3 10 2 3" xfId="19845" xr:uid="{00000000-0005-0000-0000-0000F4130000}"/>
    <cellStyle name="Normal 22 3 10 2 4" xfId="33086" xr:uid="{00000000-0005-0000-0000-0000F5130000}"/>
    <cellStyle name="Normal 22 3 10 3" xfId="2868" xr:uid="{00000000-0005-0000-0000-0000F6130000}"/>
    <cellStyle name="Normal 22 3 10 3 2" xfId="23109" xr:uid="{00000000-0005-0000-0000-0000F7130000}"/>
    <cellStyle name="Normal 22 3 10 3 3" xfId="36350" xr:uid="{00000000-0005-0000-0000-0000F8130000}"/>
    <cellStyle name="Normal 22 3 10 4" xfId="16579" xr:uid="{00000000-0005-0000-0000-0000F9130000}"/>
    <cellStyle name="Normal 22 3 10 5" xfId="29820" xr:uid="{00000000-0005-0000-0000-0000FA130000}"/>
    <cellStyle name="Normal 22 3 11" xfId="2869" xr:uid="{00000000-0005-0000-0000-0000FB130000}"/>
    <cellStyle name="Normal 22 3 11 2" xfId="2870" xr:uid="{00000000-0005-0000-0000-0000FC130000}"/>
    <cellStyle name="Normal 22 3 11 2 2" xfId="2871" xr:uid="{00000000-0005-0000-0000-0000FD130000}"/>
    <cellStyle name="Normal 22 3 11 2 2 2" xfId="25570" xr:uid="{00000000-0005-0000-0000-0000FE130000}"/>
    <cellStyle name="Normal 22 3 11 2 2 3" xfId="38811" xr:uid="{00000000-0005-0000-0000-0000FF130000}"/>
    <cellStyle name="Normal 22 3 11 2 3" xfId="18815" xr:uid="{00000000-0005-0000-0000-000000140000}"/>
    <cellStyle name="Normal 22 3 11 2 4" xfId="32056" xr:uid="{00000000-0005-0000-0000-000001140000}"/>
    <cellStyle name="Normal 22 3 11 3" xfId="2872" xr:uid="{00000000-0005-0000-0000-000002140000}"/>
    <cellStyle name="Normal 22 3 11 3 2" xfId="22079" xr:uid="{00000000-0005-0000-0000-000003140000}"/>
    <cellStyle name="Normal 22 3 11 3 3" xfId="35320" xr:uid="{00000000-0005-0000-0000-000004140000}"/>
    <cellStyle name="Normal 22 3 11 4" xfId="15549" xr:uid="{00000000-0005-0000-0000-000005140000}"/>
    <cellStyle name="Normal 22 3 11 5" xfId="28790" xr:uid="{00000000-0005-0000-0000-000006140000}"/>
    <cellStyle name="Normal 22 3 12" xfId="2873" xr:uid="{00000000-0005-0000-0000-000007140000}"/>
    <cellStyle name="Normal 22 3 12 2" xfId="2874" xr:uid="{00000000-0005-0000-0000-000008140000}"/>
    <cellStyle name="Normal 22 3 12 2 2" xfId="2875" xr:uid="{00000000-0005-0000-0000-000009140000}"/>
    <cellStyle name="Normal 22 3 12 2 2 2" xfId="27403" xr:uid="{00000000-0005-0000-0000-00000A140000}"/>
    <cellStyle name="Normal 22 3 12 2 2 3" xfId="40644" xr:uid="{00000000-0005-0000-0000-00000B140000}"/>
    <cellStyle name="Normal 22 3 12 2 3" xfId="20648" xr:uid="{00000000-0005-0000-0000-00000C140000}"/>
    <cellStyle name="Normal 22 3 12 2 4" xfId="33889" xr:uid="{00000000-0005-0000-0000-00000D140000}"/>
    <cellStyle name="Normal 22 3 12 3" xfId="2876" xr:uid="{00000000-0005-0000-0000-00000E140000}"/>
    <cellStyle name="Normal 22 3 12 3 2" xfId="23912" xr:uid="{00000000-0005-0000-0000-00000F140000}"/>
    <cellStyle name="Normal 22 3 12 3 3" xfId="37153" xr:uid="{00000000-0005-0000-0000-000010140000}"/>
    <cellStyle name="Normal 22 3 12 4" xfId="17382" xr:uid="{00000000-0005-0000-0000-000011140000}"/>
    <cellStyle name="Normal 22 3 12 5" xfId="30623" xr:uid="{00000000-0005-0000-0000-000012140000}"/>
    <cellStyle name="Normal 22 3 13" xfId="2877" xr:uid="{00000000-0005-0000-0000-000013140000}"/>
    <cellStyle name="Normal 22 3 13 2" xfId="2878" xr:uid="{00000000-0005-0000-0000-000014140000}"/>
    <cellStyle name="Normal 22 3 13 2 2" xfId="24944" xr:uid="{00000000-0005-0000-0000-000015140000}"/>
    <cellStyle name="Normal 22 3 13 2 3" xfId="38185" xr:uid="{00000000-0005-0000-0000-000016140000}"/>
    <cellStyle name="Normal 22 3 13 3" xfId="18189" xr:uid="{00000000-0005-0000-0000-000017140000}"/>
    <cellStyle name="Normal 22 3 13 4" xfId="31430" xr:uid="{00000000-0005-0000-0000-000018140000}"/>
    <cellStyle name="Normal 22 3 14" xfId="2879" xr:uid="{00000000-0005-0000-0000-000019140000}"/>
    <cellStyle name="Normal 22 3 14 2" xfId="21453" xr:uid="{00000000-0005-0000-0000-00001A140000}"/>
    <cellStyle name="Normal 22 3 14 3" xfId="34694" xr:uid="{00000000-0005-0000-0000-00001B140000}"/>
    <cellStyle name="Normal 22 3 15" xfId="14923" xr:uid="{00000000-0005-0000-0000-00001C140000}"/>
    <cellStyle name="Normal 22 3 16" xfId="28164" xr:uid="{00000000-0005-0000-0000-00001D140000}"/>
    <cellStyle name="Normal 22 3 2" xfId="279" xr:uid="{00000000-0005-0000-0000-00001E140000}"/>
    <cellStyle name="Normal 22 3 2 10" xfId="2880" xr:uid="{00000000-0005-0000-0000-00001F140000}"/>
    <cellStyle name="Normal 22 3 2 10 2" xfId="2881" xr:uid="{00000000-0005-0000-0000-000020140000}"/>
    <cellStyle name="Normal 22 3 2 10 2 2" xfId="2882" xr:uid="{00000000-0005-0000-0000-000021140000}"/>
    <cellStyle name="Normal 22 3 2 10 2 2 2" xfId="27404" xr:uid="{00000000-0005-0000-0000-000022140000}"/>
    <cellStyle name="Normal 22 3 2 10 2 2 3" xfId="40645" xr:uid="{00000000-0005-0000-0000-000023140000}"/>
    <cellStyle name="Normal 22 3 2 10 2 3" xfId="20649" xr:uid="{00000000-0005-0000-0000-000024140000}"/>
    <cellStyle name="Normal 22 3 2 10 2 4" xfId="33890" xr:uid="{00000000-0005-0000-0000-000025140000}"/>
    <cellStyle name="Normal 22 3 2 10 3" xfId="2883" xr:uid="{00000000-0005-0000-0000-000026140000}"/>
    <cellStyle name="Normal 22 3 2 10 3 2" xfId="23913" xr:uid="{00000000-0005-0000-0000-000027140000}"/>
    <cellStyle name="Normal 22 3 2 10 3 3" xfId="37154" xr:uid="{00000000-0005-0000-0000-000028140000}"/>
    <cellStyle name="Normal 22 3 2 10 4" xfId="17383" xr:uid="{00000000-0005-0000-0000-000029140000}"/>
    <cellStyle name="Normal 22 3 2 10 5" xfId="30624" xr:uid="{00000000-0005-0000-0000-00002A140000}"/>
    <cellStyle name="Normal 22 3 2 11" xfId="2884" xr:uid="{00000000-0005-0000-0000-00002B140000}"/>
    <cellStyle name="Normal 22 3 2 11 2" xfId="2885" xr:uid="{00000000-0005-0000-0000-00002C140000}"/>
    <cellStyle name="Normal 22 3 2 11 2 2" xfId="24945" xr:uid="{00000000-0005-0000-0000-00002D140000}"/>
    <cellStyle name="Normal 22 3 2 11 2 3" xfId="38186" xr:uid="{00000000-0005-0000-0000-00002E140000}"/>
    <cellStyle name="Normal 22 3 2 11 3" xfId="18190" xr:uid="{00000000-0005-0000-0000-00002F140000}"/>
    <cellStyle name="Normal 22 3 2 11 4" xfId="31431" xr:uid="{00000000-0005-0000-0000-000030140000}"/>
    <cellStyle name="Normal 22 3 2 12" xfId="2886" xr:uid="{00000000-0005-0000-0000-000031140000}"/>
    <cellStyle name="Normal 22 3 2 12 2" xfId="21454" xr:uid="{00000000-0005-0000-0000-000032140000}"/>
    <cellStyle name="Normal 22 3 2 12 3" xfId="34695" xr:uid="{00000000-0005-0000-0000-000033140000}"/>
    <cellStyle name="Normal 22 3 2 13" xfId="14924" xr:uid="{00000000-0005-0000-0000-000034140000}"/>
    <cellStyle name="Normal 22 3 2 14" xfId="28165" xr:uid="{00000000-0005-0000-0000-000035140000}"/>
    <cellStyle name="Normal 22 3 2 2" xfId="2887" xr:uid="{00000000-0005-0000-0000-000036140000}"/>
    <cellStyle name="Normal 22 3 2 2 10" xfId="2888" xr:uid="{00000000-0005-0000-0000-000037140000}"/>
    <cellStyle name="Normal 22 3 2 2 10 2" xfId="21539" xr:uid="{00000000-0005-0000-0000-000038140000}"/>
    <cellStyle name="Normal 22 3 2 2 10 3" xfId="34780" xr:uid="{00000000-0005-0000-0000-000039140000}"/>
    <cellStyle name="Normal 22 3 2 2 11" xfId="15009" xr:uid="{00000000-0005-0000-0000-00003A140000}"/>
    <cellStyle name="Normal 22 3 2 2 12" xfId="28250" xr:uid="{00000000-0005-0000-0000-00003B140000}"/>
    <cellStyle name="Normal 22 3 2 2 2" xfId="2889" xr:uid="{00000000-0005-0000-0000-00003C140000}"/>
    <cellStyle name="Normal 22 3 2 2 2 10" xfId="15099" xr:uid="{00000000-0005-0000-0000-00003D140000}"/>
    <cellStyle name="Normal 22 3 2 2 2 11" xfId="28340" xr:uid="{00000000-0005-0000-0000-00003E140000}"/>
    <cellStyle name="Normal 22 3 2 2 2 2" xfId="2890" xr:uid="{00000000-0005-0000-0000-00003F140000}"/>
    <cellStyle name="Normal 22 3 2 2 2 2 2" xfId="2891" xr:uid="{00000000-0005-0000-0000-000040140000}"/>
    <cellStyle name="Normal 22 3 2 2 2 2 2 2" xfId="2892" xr:uid="{00000000-0005-0000-0000-000041140000}"/>
    <cellStyle name="Normal 22 3 2 2 2 2 2 2 2" xfId="2893" xr:uid="{00000000-0005-0000-0000-000042140000}"/>
    <cellStyle name="Normal 22 3 2 2 2 2 2 2 2 2" xfId="2894" xr:uid="{00000000-0005-0000-0000-000043140000}"/>
    <cellStyle name="Normal 22 3 2 2 2 2 2 2 2 2 2" xfId="27356" xr:uid="{00000000-0005-0000-0000-000044140000}"/>
    <cellStyle name="Normal 22 3 2 2 2 2 2 2 2 2 3" xfId="40597" xr:uid="{00000000-0005-0000-0000-000045140000}"/>
    <cellStyle name="Normal 22 3 2 2 2 2 2 2 2 3" xfId="20601" xr:uid="{00000000-0005-0000-0000-000046140000}"/>
    <cellStyle name="Normal 22 3 2 2 2 2 2 2 2 4" xfId="33842" xr:uid="{00000000-0005-0000-0000-000047140000}"/>
    <cellStyle name="Normal 22 3 2 2 2 2 2 2 3" xfId="2895" xr:uid="{00000000-0005-0000-0000-000048140000}"/>
    <cellStyle name="Normal 22 3 2 2 2 2 2 2 3 2" xfId="23865" xr:uid="{00000000-0005-0000-0000-000049140000}"/>
    <cellStyle name="Normal 22 3 2 2 2 2 2 2 3 3" xfId="37106" xr:uid="{00000000-0005-0000-0000-00004A140000}"/>
    <cellStyle name="Normal 22 3 2 2 2 2 2 2 4" xfId="17335" xr:uid="{00000000-0005-0000-0000-00004B140000}"/>
    <cellStyle name="Normal 22 3 2 2 2 2 2 2 5" xfId="30576" xr:uid="{00000000-0005-0000-0000-00004C140000}"/>
    <cellStyle name="Normal 22 3 2 2 2 2 2 3" xfId="2896" xr:uid="{00000000-0005-0000-0000-00004D140000}"/>
    <cellStyle name="Normal 22 3 2 2 2 2 2 3 2" xfId="2897" xr:uid="{00000000-0005-0000-0000-00004E140000}"/>
    <cellStyle name="Normal 22 3 2 2 2 2 2 3 2 2" xfId="21405" xr:uid="{00000000-0005-0000-0000-00004F140000}"/>
    <cellStyle name="Normal 22 3 2 2 2 2 2 3 2 3" xfId="34646" xr:uid="{00000000-0005-0000-0000-000050140000}"/>
    <cellStyle name="Normal 22 3 2 2 2 2 2 3 3" xfId="2898" xr:uid="{00000000-0005-0000-0000-000051140000}"/>
    <cellStyle name="Normal 22 3 2 2 2 2 2 3 3 2" xfId="24669" xr:uid="{00000000-0005-0000-0000-000052140000}"/>
    <cellStyle name="Normal 22 3 2 2 2 2 2 3 3 3" xfId="37910" xr:uid="{00000000-0005-0000-0000-000053140000}"/>
    <cellStyle name="Normal 22 3 2 2 2 2 2 3 4" xfId="18139" xr:uid="{00000000-0005-0000-0000-000054140000}"/>
    <cellStyle name="Normal 22 3 2 2 2 2 2 3 5" xfId="31380" xr:uid="{00000000-0005-0000-0000-000055140000}"/>
    <cellStyle name="Normal 22 3 2 2 2 2 2 4" xfId="2899" xr:uid="{00000000-0005-0000-0000-000056140000}"/>
    <cellStyle name="Normal 22 3 2 2 2 2 2 4 2" xfId="2900" xr:uid="{00000000-0005-0000-0000-000057140000}"/>
    <cellStyle name="Normal 22 3 2 2 2 2 2 4 2 2" xfId="26552" xr:uid="{00000000-0005-0000-0000-000058140000}"/>
    <cellStyle name="Normal 22 3 2 2 2 2 2 4 2 3" xfId="39793" xr:uid="{00000000-0005-0000-0000-000059140000}"/>
    <cellStyle name="Normal 22 3 2 2 2 2 2 4 3" xfId="19797" xr:uid="{00000000-0005-0000-0000-00005A140000}"/>
    <cellStyle name="Normal 22 3 2 2 2 2 2 4 4" xfId="33038" xr:uid="{00000000-0005-0000-0000-00005B140000}"/>
    <cellStyle name="Normal 22 3 2 2 2 2 2 5" xfId="2901" xr:uid="{00000000-0005-0000-0000-00005C140000}"/>
    <cellStyle name="Normal 22 3 2 2 2 2 2 5 2" xfId="23061" xr:uid="{00000000-0005-0000-0000-00005D140000}"/>
    <cellStyle name="Normal 22 3 2 2 2 2 2 5 3" xfId="36302" xr:uid="{00000000-0005-0000-0000-00005E140000}"/>
    <cellStyle name="Normal 22 3 2 2 2 2 2 6" xfId="16531" xr:uid="{00000000-0005-0000-0000-00005F140000}"/>
    <cellStyle name="Normal 22 3 2 2 2 2 2 7" xfId="29772" xr:uid="{00000000-0005-0000-0000-000060140000}"/>
    <cellStyle name="Normal 22 3 2 2 2 2 3" xfId="2902" xr:uid="{00000000-0005-0000-0000-000061140000}"/>
    <cellStyle name="Normal 22 3 2 2 2 2 3 2" xfId="2903" xr:uid="{00000000-0005-0000-0000-000062140000}"/>
    <cellStyle name="Normal 22 3 2 2 2 2 3 2 2" xfId="2904" xr:uid="{00000000-0005-0000-0000-000063140000}"/>
    <cellStyle name="Normal 22 3 2 2 2 2 3 2 2 2" xfId="27310" xr:uid="{00000000-0005-0000-0000-000064140000}"/>
    <cellStyle name="Normal 22 3 2 2 2 2 3 2 2 3" xfId="40551" xr:uid="{00000000-0005-0000-0000-000065140000}"/>
    <cellStyle name="Normal 22 3 2 2 2 2 3 2 3" xfId="20555" xr:uid="{00000000-0005-0000-0000-000066140000}"/>
    <cellStyle name="Normal 22 3 2 2 2 2 3 2 4" xfId="33796" xr:uid="{00000000-0005-0000-0000-000067140000}"/>
    <cellStyle name="Normal 22 3 2 2 2 2 3 3" xfId="2905" xr:uid="{00000000-0005-0000-0000-000068140000}"/>
    <cellStyle name="Normal 22 3 2 2 2 2 3 3 2" xfId="23819" xr:uid="{00000000-0005-0000-0000-000069140000}"/>
    <cellStyle name="Normal 22 3 2 2 2 2 3 3 3" xfId="37060" xr:uid="{00000000-0005-0000-0000-00006A140000}"/>
    <cellStyle name="Normal 22 3 2 2 2 2 3 4" xfId="17289" xr:uid="{00000000-0005-0000-0000-00006B140000}"/>
    <cellStyle name="Normal 22 3 2 2 2 2 3 5" xfId="30530" xr:uid="{00000000-0005-0000-0000-00006C140000}"/>
    <cellStyle name="Normal 22 3 2 2 2 2 4" xfId="2906" xr:uid="{00000000-0005-0000-0000-00006D140000}"/>
    <cellStyle name="Normal 22 3 2 2 2 2 4 2" xfId="2907" xr:uid="{00000000-0005-0000-0000-00006E140000}"/>
    <cellStyle name="Normal 22 3 2 2 2 2 4 2 2" xfId="2908" xr:uid="{00000000-0005-0000-0000-00006F140000}"/>
    <cellStyle name="Normal 22 3 2 2 2 2 4 2 2 2" xfId="26506" xr:uid="{00000000-0005-0000-0000-000070140000}"/>
    <cellStyle name="Normal 22 3 2 2 2 2 4 2 2 3" xfId="39747" xr:uid="{00000000-0005-0000-0000-000071140000}"/>
    <cellStyle name="Normal 22 3 2 2 2 2 4 2 3" xfId="19751" xr:uid="{00000000-0005-0000-0000-000072140000}"/>
    <cellStyle name="Normal 22 3 2 2 2 2 4 2 4" xfId="32992" xr:uid="{00000000-0005-0000-0000-000073140000}"/>
    <cellStyle name="Normal 22 3 2 2 2 2 4 3" xfId="2909" xr:uid="{00000000-0005-0000-0000-000074140000}"/>
    <cellStyle name="Normal 22 3 2 2 2 2 4 3 2" xfId="23015" xr:uid="{00000000-0005-0000-0000-000075140000}"/>
    <cellStyle name="Normal 22 3 2 2 2 2 4 3 3" xfId="36256" xr:uid="{00000000-0005-0000-0000-000076140000}"/>
    <cellStyle name="Normal 22 3 2 2 2 2 4 4" xfId="16485" xr:uid="{00000000-0005-0000-0000-000077140000}"/>
    <cellStyle name="Normal 22 3 2 2 2 2 4 5" xfId="29726" xr:uid="{00000000-0005-0000-0000-000078140000}"/>
    <cellStyle name="Normal 22 3 2 2 2 2 5" xfId="2910" xr:uid="{00000000-0005-0000-0000-000079140000}"/>
    <cellStyle name="Normal 22 3 2 2 2 2 5 2" xfId="2911" xr:uid="{00000000-0005-0000-0000-00007A140000}"/>
    <cellStyle name="Normal 22 3 2 2 2 2 5 2 2" xfId="2912" xr:uid="{00000000-0005-0000-0000-00007B140000}"/>
    <cellStyle name="Normal 22 3 2 2 2 2 5 2 2 2" xfId="27756" xr:uid="{00000000-0005-0000-0000-00007C140000}"/>
    <cellStyle name="Normal 22 3 2 2 2 2 5 2 2 3" xfId="40997" xr:uid="{00000000-0005-0000-0000-00007D140000}"/>
    <cellStyle name="Normal 22 3 2 2 2 2 5 2 3" xfId="21003" xr:uid="{00000000-0005-0000-0000-00007E140000}"/>
    <cellStyle name="Normal 22 3 2 2 2 2 5 2 4" xfId="34244" xr:uid="{00000000-0005-0000-0000-00007F140000}"/>
    <cellStyle name="Normal 22 3 2 2 2 2 5 3" xfId="2913" xr:uid="{00000000-0005-0000-0000-000080140000}"/>
    <cellStyle name="Normal 22 3 2 2 2 2 5 3 2" xfId="24267" xr:uid="{00000000-0005-0000-0000-000081140000}"/>
    <cellStyle name="Normal 22 3 2 2 2 2 5 3 3" xfId="37508" xr:uid="{00000000-0005-0000-0000-000082140000}"/>
    <cellStyle name="Normal 22 3 2 2 2 2 5 4" xfId="17737" xr:uid="{00000000-0005-0000-0000-000083140000}"/>
    <cellStyle name="Normal 22 3 2 2 2 2 5 5" xfId="30978" xr:uid="{00000000-0005-0000-0000-000084140000}"/>
    <cellStyle name="Normal 22 3 2 2 2 2 6" xfId="2914" xr:uid="{00000000-0005-0000-0000-000085140000}"/>
    <cellStyle name="Normal 22 3 2 2 2 2 6 2" xfId="2915" xr:uid="{00000000-0005-0000-0000-000086140000}"/>
    <cellStyle name="Normal 22 3 2 2 2 2 6 2 2" xfId="25522" xr:uid="{00000000-0005-0000-0000-000087140000}"/>
    <cellStyle name="Normal 22 3 2 2 2 2 6 2 3" xfId="38763" xr:uid="{00000000-0005-0000-0000-000088140000}"/>
    <cellStyle name="Normal 22 3 2 2 2 2 6 3" xfId="18767" xr:uid="{00000000-0005-0000-0000-000089140000}"/>
    <cellStyle name="Normal 22 3 2 2 2 2 6 4" xfId="32008" xr:uid="{00000000-0005-0000-0000-00008A140000}"/>
    <cellStyle name="Normal 22 3 2 2 2 2 7" xfId="2916" xr:uid="{00000000-0005-0000-0000-00008B140000}"/>
    <cellStyle name="Normal 22 3 2 2 2 2 7 2" xfId="22031" xr:uid="{00000000-0005-0000-0000-00008C140000}"/>
    <cellStyle name="Normal 22 3 2 2 2 2 7 3" xfId="35272" xr:uid="{00000000-0005-0000-0000-00008D140000}"/>
    <cellStyle name="Normal 22 3 2 2 2 2 8" xfId="15501" xr:uid="{00000000-0005-0000-0000-00008E140000}"/>
    <cellStyle name="Normal 22 3 2 2 2 2 9" xfId="28742" xr:uid="{00000000-0005-0000-0000-00008F140000}"/>
    <cellStyle name="Normal 22 3 2 2 2 3" xfId="2917" xr:uid="{00000000-0005-0000-0000-000090140000}"/>
    <cellStyle name="Normal 22 3 2 2 2 3 2" xfId="2918" xr:uid="{00000000-0005-0000-0000-000091140000}"/>
    <cellStyle name="Normal 22 3 2 2 2 3 2 2" xfId="2919" xr:uid="{00000000-0005-0000-0000-000092140000}"/>
    <cellStyle name="Normal 22 3 2 2 2 3 2 2 2" xfId="2920" xr:uid="{00000000-0005-0000-0000-000093140000}"/>
    <cellStyle name="Normal 22 3 2 2 2 3 2 2 2 2" xfId="27087" xr:uid="{00000000-0005-0000-0000-000094140000}"/>
    <cellStyle name="Normal 22 3 2 2 2 3 2 2 2 3" xfId="40328" xr:uid="{00000000-0005-0000-0000-000095140000}"/>
    <cellStyle name="Normal 22 3 2 2 2 3 2 2 3" xfId="20332" xr:uid="{00000000-0005-0000-0000-000096140000}"/>
    <cellStyle name="Normal 22 3 2 2 2 3 2 2 4" xfId="33573" xr:uid="{00000000-0005-0000-0000-000097140000}"/>
    <cellStyle name="Normal 22 3 2 2 2 3 2 3" xfId="2921" xr:uid="{00000000-0005-0000-0000-000098140000}"/>
    <cellStyle name="Normal 22 3 2 2 2 3 2 3 2" xfId="23596" xr:uid="{00000000-0005-0000-0000-000099140000}"/>
    <cellStyle name="Normal 22 3 2 2 2 3 2 3 3" xfId="36837" xr:uid="{00000000-0005-0000-0000-00009A140000}"/>
    <cellStyle name="Normal 22 3 2 2 2 3 2 4" xfId="17066" xr:uid="{00000000-0005-0000-0000-00009B140000}"/>
    <cellStyle name="Normal 22 3 2 2 2 3 2 5" xfId="30307" xr:uid="{00000000-0005-0000-0000-00009C140000}"/>
    <cellStyle name="Normal 22 3 2 2 2 3 3" xfId="2922" xr:uid="{00000000-0005-0000-0000-00009D140000}"/>
    <cellStyle name="Normal 22 3 2 2 2 3 3 2" xfId="2923" xr:uid="{00000000-0005-0000-0000-00009E140000}"/>
    <cellStyle name="Normal 22 3 2 2 2 3 3 2 2" xfId="2924" xr:uid="{00000000-0005-0000-0000-00009F140000}"/>
    <cellStyle name="Normal 22 3 2 2 2 3 3 2 2 2" xfId="26282" xr:uid="{00000000-0005-0000-0000-0000A0140000}"/>
    <cellStyle name="Normal 22 3 2 2 2 3 3 2 2 3" xfId="39523" xr:uid="{00000000-0005-0000-0000-0000A1140000}"/>
    <cellStyle name="Normal 22 3 2 2 2 3 3 2 3" xfId="19527" xr:uid="{00000000-0005-0000-0000-0000A2140000}"/>
    <cellStyle name="Normal 22 3 2 2 2 3 3 2 4" xfId="32768" xr:uid="{00000000-0005-0000-0000-0000A3140000}"/>
    <cellStyle name="Normal 22 3 2 2 2 3 3 3" xfId="2925" xr:uid="{00000000-0005-0000-0000-0000A4140000}"/>
    <cellStyle name="Normal 22 3 2 2 2 3 3 3 2" xfId="22791" xr:uid="{00000000-0005-0000-0000-0000A5140000}"/>
    <cellStyle name="Normal 22 3 2 2 2 3 3 3 3" xfId="36032" xr:uid="{00000000-0005-0000-0000-0000A6140000}"/>
    <cellStyle name="Normal 22 3 2 2 2 3 3 4" xfId="16261" xr:uid="{00000000-0005-0000-0000-0000A7140000}"/>
    <cellStyle name="Normal 22 3 2 2 2 3 3 5" xfId="29502" xr:uid="{00000000-0005-0000-0000-0000A8140000}"/>
    <cellStyle name="Normal 22 3 2 2 2 3 4" xfId="2926" xr:uid="{00000000-0005-0000-0000-0000A9140000}"/>
    <cellStyle name="Normal 22 3 2 2 2 3 4 2" xfId="2927" xr:uid="{00000000-0005-0000-0000-0000AA140000}"/>
    <cellStyle name="Normal 22 3 2 2 2 3 4 2 2" xfId="2928" xr:uid="{00000000-0005-0000-0000-0000AB140000}"/>
    <cellStyle name="Normal 22 3 2 2 2 3 4 2 2 2" xfId="27934" xr:uid="{00000000-0005-0000-0000-0000AC140000}"/>
    <cellStyle name="Normal 22 3 2 2 2 3 4 2 2 3" xfId="41175" xr:uid="{00000000-0005-0000-0000-0000AD140000}"/>
    <cellStyle name="Normal 22 3 2 2 2 3 4 2 3" xfId="21181" xr:uid="{00000000-0005-0000-0000-0000AE140000}"/>
    <cellStyle name="Normal 22 3 2 2 2 3 4 2 4" xfId="34422" xr:uid="{00000000-0005-0000-0000-0000AF140000}"/>
    <cellStyle name="Normal 22 3 2 2 2 3 4 3" xfId="2929" xr:uid="{00000000-0005-0000-0000-0000B0140000}"/>
    <cellStyle name="Normal 22 3 2 2 2 3 4 3 2" xfId="24445" xr:uid="{00000000-0005-0000-0000-0000B1140000}"/>
    <cellStyle name="Normal 22 3 2 2 2 3 4 3 3" xfId="37686" xr:uid="{00000000-0005-0000-0000-0000B2140000}"/>
    <cellStyle name="Normal 22 3 2 2 2 3 4 4" xfId="17915" xr:uid="{00000000-0005-0000-0000-0000B3140000}"/>
    <cellStyle name="Normal 22 3 2 2 2 3 4 5" xfId="31156" xr:uid="{00000000-0005-0000-0000-0000B4140000}"/>
    <cellStyle name="Normal 22 3 2 2 2 3 5" xfId="2930" xr:uid="{00000000-0005-0000-0000-0000B5140000}"/>
    <cellStyle name="Normal 22 3 2 2 2 3 5 2" xfId="2931" xr:uid="{00000000-0005-0000-0000-0000B6140000}"/>
    <cellStyle name="Normal 22 3 2 2 2 3 5 2 2" xfId="25298" xr:uid="{00000000-0005-0000-0000-0000B7140000}"/>
    <cellStyle name="Normal 22 3 2 2 2 3 5 2 3" xfId="38539" xr:uid="{00000000-0005-0000-0000-0000B8140000}"/>
    <cellStyle name="Normal 22 3 2 2 2 3 5 3" xfId="18543" xr:uid="{00000000-0005-0000-0000-0000B9140000}"/>
    <cellStyle name="Normal 22 3 2 2 2 3 5 4" xfId="31784" xr:uid="{00000000-0005-0000-0000-0000BA140000}"/>
    <cellStyle name="Normal 22 3 2 2 2 3 6" xfId="2932" xr:uid="{00000000-0005-0000-0000-0000BB140000}"/>
    <cellStyle name="Normal 22 3 2 2 2 3 6 2" xfId="21807" xr:uid="{00000000-0005-0000-0000-0000BC140000}"/>
    <cellStyle name="Normal 22 3 2 2 2 3 6 3" xfId="35048" xr:uid="{00000000-0005-0000-0000-0000BD140000}"/>
    <cellStyle name="Normal 22 3 2 2 2 3 7" xfId="15277" xr:uid="{00000000-0005-0000-0000-0000BE140000}"/>
    <cellStyle name="Normal 22 3 2 2 2 3 8" xfId="28518" xr:uid="{00000000-0005-0000-0000-0000BF140000}"/>
    <cellStyle name="Normal 22 3 2 2 2 4" xfId="2933" xr:uid="{00000000-0005-0000-0000-0000C0140000}"/>
    <cellStyle name="Normal 22 3 2 2 2 4 2" xfId="2934" xr:uid="{00000000-0005-0000-0000-0000C1140000}"/>
    <cellStyle name="Normal 22 3 2 2 2 4 2 2" xfId="2935" xr:uid="{00000000-0005-0000-0000-0000C2140000}"/>
    <cellStyle name="Normal 22 3 2 2 2 4 2 2 2" xfId="24724" xr:uid="{00000000-0005-0000-0000-0000C3140000}"/>
    <cellStyle name="Normal 22 3 2 2 2 4 2 2 3" xfId="37965" xr:uid="{00000000-0005-0000-0000-0000C4140000}"/>
    <cellStyle name="Normal 22 3 2 2 2 4 2 3" xfId="19349" xr:uid="{00000000-0005-0000-0000-0000C5140000}"/>
    <cellStyle name="Normal 22 3 2 2 2 4 2 4" xfId="32590" xr:uid="{00000000-0005-0000-0000-0000C6140000}"/>
    <cellStyle name="Normal 22 3 2 2 2 4 3" xfId="2936" xr:uid="{00000000-0005-0000-0000-0000C7140000}"/>
    <cellStyle name="Normal 22 3 2 2 2 4 3 2" xfId="26104" xr:uid="{00000000-0005-0000-0000-0000C8140000}"/>
    <cellStyle name="Normal 22 3 2 2 2 4 3 3" xfId="39345" xr:uid="{00000000-0005-0000-0000-0000C9140000}"/>
    <cellStyle name="Normal 22 3 2 2 2 4 4" xfId="2937" xr:uid="{00000000-0005-0000-0000-0000CA140000}"/>
    <cellStyle name="Normal 22 3 2 2 2 4 4 2" xfId="22613" xr:uid="{00000000-0005-0000-0000-0000CB140000}"/>
    <cellStyle name="Normal 22 3 2 2 2 4 4 3" xfId="35854" xr:uid="{00000000-0005-0000-0000-0000CC140000}"/>
    <cellStyle name="Normal 22 3 2 2 2 4 5" xfId="16083" xr:uid="{00000000-0005-0000-0000-0000CD140000}"/>
    <cellStyle name="Normal 22 3 2 2 2 4 6" xfId="29324" xr:uid="{00000000-0005-0000-0000-0000CE140000}"/>
    <cellStyle name="Normal 22 3 2 2 2 5" xfId="2938" xr:uid="{00000000-0005-0000-0000-0000CF140000}"/>
    <cellStyle name="Normal 22 3 2 2 2 5 2" xfId="2939" xr:uid="{00000000-0005-0000-0000-0000D0140000}"/>
    <cellStyle name="Normal 22 3 2 2 2 5 2 2" xfId="2940" xr:uid="{00000000-0005-0000-0000-0000D1140000}"/>
    <cellStyle name="Normal 22 3 2 2 2 5 2 2 2" xfId="26864" xr:uid="{00000000-0005-0000-0000-0000D2140000}"/>
    <cellStyle name="Normal 22 3 2 2 2 5 2 2 3" xfId="40105" xr:uid="{00000000-0005-0000-0000-0000D3140000}"/>
    <cellStyle name="Normal 22 3 2 2 2 5 2 3" xfId="20109" xr:uid="{00000000-0005-0000-0000-0000D4140000}"/>
    <cellStyle name="Normal 22 3 2 2 2 5 2 4" xfId="33350" xr:uid="{00000000-0005-0000-0000-0000D5140000}"/>
    <cellStyle name="Normal 22 3 2 2 2 5 3" xfId="2941" xr:uid="{00000000-0005-0000-0000-0000D6140000}"/>
    <cellStyle name="Normal 22 3 2 2 2 5 3 2" xfId="23373" xr:uid="{00000000-0005-0000-0000-0000D7140000}"/>
    <cellStyle name="Normal 22 3 2 2 2 5 3 3" xfId="36614" xr:uid="{00000000-0005-0000-0000-0000D8140000}"/>
    <cellStyle name="Normal 22 3 2 2 2 5 4" xfId="16843" xr:uid="{00000000-0005-0000-0000-0000D9140000}"/>
    <cellStyle name="Normal 22 3 2 2 2 5 5" xfId="30084" xr:uid="{00000000-0005-0000-0000-0000DA140000}"/>
    <cellStyle name="Normal 22 3 2 2 2 6" xfId="2942" xr:uid="{00000000-0005-0000-0000-0000DB140000}"/>
    <cellStyle name="Normal 22 3 2 2 2 6 2" xfId="2943" xr:uid="{00000000-0005-0000-0000-0000DC140000}"/>
    <cellStyle name="Normal 22 3 2 2 2 6 2 2" xfId="2944" xr:uid="{00000000-0005-0000-0000-0000DD140000}"/>
    <cellStyle name="Normal 22 3 2 2 2 6 2 2 2" xfId="25835" xr:uid="{00000000-0005-0000-0000-0000DE140000}"/>
    <cellStyle name="Normal 22 3 2 2 2 6 2 2 3" xfId="39076" xr:uid="{00000000-0005-0000-0000-0000DF140000}"/>
    <cellStyle name="Normal 22 3 2 2 2 6 2 3" xfId="19080" xr:uid="{00000000-0005-0000-0000-0000E0140000}"/>
    <cellStyle name="Normal 22 3 2 2 2 6 2 4" xfId="32321" xr:uid="{00000000-0005-0000-0000-0000E1140000}"/>
    <cellStyle name="Normal 22 3 2 2 2 6 3" xfId="2945" xr:uid="{00000000-0005-0000-0000-0000E2140000}"/>
    <cellStyle name="Normal 22 3 2 2 2 6 3 2" xfId="22344" xr:uid="{00000000-0005-0000-0000-0000E3140000}"/>
    <cellStyle name="Normal 22 3 2 2 2 6 3 3" xfId="35585" xr:uid="{00000000-0005-0000-0000-0000E4140000}"/>
    <cellStyle name="Normal 22 3 2 2 2 6 4" xfId="15814" xr:uid="{00000000-0005-0000-0000-0000E5140000}"/>
    <cellStyle name="Normal 22 3 2 2 2 6 5" xfId="29055" xr:uid="{00000000-0005-0000-0000-0000E6140000}"/>
    <cellStyle name="Normal 22 3 2 2 2 7" xfId="2946" xr:uid="{00000000-0005-0000-0000-0000E7140000}"/>
    <cellStyle name="Normal 22 3 2 2 2 7 2" xfId="2947" xr:uid="{00000000-0005-0000-0000-0000E8140000}"/>
    <cellStyle name="Normal 22 3 2 2 2 7 2 2" xfId="2948" xr:uid="{00000000-0005-0000-0000-0000E9140000}"/>
    <cellStyle name="Normal 22 3 2 2 2 7 2 2 2" xfId="27534" xr:uid="{00000000-0005-0000-0000-0000EA140000}"/>
    <cellStyle name="Normal 22 3 2 2 2 7 2 2 3" xfId="40775" xr:uid="{00000000-0005-0000-0000-0000EB140000}"/>
    <cellStyle name="Normal 22 3 2 2 2 7 2 3" xfId="20779" xr:uid="{00000000-0005-0000-0000-0000EC140000}"/>
    <cellStyle name="Normal 22 3 2 2 2 7 2 4" xfId="34020" xr:uid="{00000000-0005-0000-0000-0000ED140000}"/>
    <cellStyle name="Normal 22 3 2 2 2 7 3" xfId="2949" xr:uid="{00000000-0005-0000-0000-0000EE140000}"/>
    <cellStyle name="Normal 22 3 2 2 2 7 3 2" xfId="24043" xr:uid="{00000000-0005-0000-0000-0000EF140000}"/>
    <cellStyle name="Normal 22 3 2 2 2 7 3 3" xfId="37284" xr:uid="{00000000-0005-0000-0000-0000F0140000}"/>
    <cellStyle name="Normal 22 3 2 2 2 7 4" xfId="17513" xr:uid="{00000000-0005-0000-0000-0000F1140000}"/>
    <cellStyle name="Normal 22 3 2 2 2 7 5" xfId="30754" xr:uid="{00000000-0005-0000-0000-0000F2140000}"/>
    <cellStyle name="Normal 22 3 2 2 2 8" xfId="2950" xr:uid="{00000000-0005-0000-0000-0000F3140000}"/>
    <cellStyle name="Normal 22 3 2 2 2 8 2" xfId="2951" xr:uid="{00000000-0005-0000-0000-0000F4140000}"/>
    <cellStyle name="Normal 22 3 2 2 2 8 2 2" xfId="25120" xr:uid="{00000000-0005-0000-0000-0000F5140000}"/>
    <cellStyle name="Normal 22 3 2 2 2 8 2 3" xfId="38361" xr:uid="{00000000-0005-0000-0000-0000F6140000}"/>
    <cellStyle name="Normal 22 3 2 2 2 8 3" xfId="18365" xr:uid="{00000000-0005-0000-0000-0000F7140000}"/>
    <cellStyle name="Normal 22 3 2 2 2 8 4" xfId="31606" xr:uid="{00000000-0005-0000-0000-0000F8140000}"/>
    <cellStyle name="Normal 22 3 2 2 2 9" xfId="2952" xr:uid="{00000000-0005-0000-0000-0000F9140000}"/>
    <cellStyle name="Normal 22 3 2 2 2 9 2" xfId="21629" xr:uid="{00000000-0005-0000-0000-0000FA140000}"/>
    <cellStyle name="Normal 22 3 2 2 2 9 3" xfId="34870" xr:uid="{00000000-0005-0000-0000-0000FB140000}"/>
    <cellStyle name="Normal 22 3 2 2 3" xfId="2953" xr:uid="{00000000-0005-0000-0000-0000FC140000}"/>
    <cellStyle name="Normal 22 3 2 2 3 2" xfId="2954" xr:uid="{00000000-0005-0000-0000-0000FD140000}"/>
    <cellStyle name="Normal 22 3 2 2 3 2 2" xfId="2955" xr:uid="{00000000-0005-0000-0000-0000FE140000}"/>
    <cellStyle name="Normal 22 3 2 2 3 2 2 2" xfId="2956" xr:uid="{00000000-0005-0000-0000-0000FF140000}"/>
    <cellStyle name="Normal 22 3 2 2 3 2 2 2 2" xfId="2957" xr:uid="{00000000-0005-0000-0000-000000150000}"/>
    <cellStyle name="Normal 22 3 2 2 3 2 2 2 2 2" xfId="27220" xr:uid="{00000000-0005-0000-0000-000001150000}"/>
    <cellStyle name="Normal 22 3 2 2 3 2 2 2 2 3" xfId="40461" xr:uid="{00000000-0005-0000-0000-000002150000}"/>
    <cellStyle name="Normal 22 3 2 2 3 2 2 2 3" xfId="20465" xr:uid="{00000000-0005-0000-0000-000003150000}"/>
    <cellStyle name="Normal 22 3 2 2 3 2 2 2 4" xfId="33706" xr:uid="{00000000-0005-0000-0000-000004150000}"/>
    <cellStyle name="Normal 22 3 2 2 3 2 2 3" xfId="2958" xr:uid="{00000000-0005-0000-0000-000005150000}"/>
    <cellStyle name="Normal 22 3 2 2 3 2 2 3 2" xfId="23729" xr:uid="{00000000-0005-0000-0000-000006150000}"/>
    <cellStyle name="Normal 22 3 2 2 3 2 2 3 3" xfId="36970" xr:uid="{00000000-0005-0000-0000-000007150000}"/>
    <cellStyle name="Normal 22 3 2 2 3 2 2 4" xfId="17199" xr:uid="{00000000-0005-0000-0000-000008150000}"/>
    <cellStyle name="Normal 22 3 2 2 3 2 2 5" xfId="30440" xr:uid="{00000000-0005-0000-0000-000009150000}"/>
    <cellStyle name="Normal 22 3 2 2 3 2 3" xfId="2959" xr:uid="{00000000-0005-0000-0000-00000A150000}"/>
    <cellStyle name="Normal 22 3 2 2 3 2 3 2" xfId="2960" xr:uid="{00000000-0005-0000-0000-00000B150000}"/>
    <cellStyle name="Normal 22 3 2 2 3 2 3 2 2" xfId="2961" xr:uid="{00000000-0005-0000-0000-00000C150000}"/>
    <cellStyle name="Normal 22 3 2 2 3 2 3 2 2 2" xfId="28068" xr:uid="{00000000-0005-0000-0000-00000D150000}"/>
    <cellStyle name="Normal 22 3 2 2 3 2 3 2 2 3" xfId="41309" xr:uid="{00000000-0005-0000-0000-00000E150000}"/>
    <cellStyle name="Normal 22 3 2 2 3 2 3 2 3" xfId="21315" xr:uid="{00000000-0005-0000-0000-00000F150000}"/>
    <cellStyle name="Normal 22 3 2 2 3 2 3 2 4" xfId="34556" xr:uid="{00000000-0005-0000-0000-000010150000}"/>
    <cellStyle name="Normal 22 3 2 2 3 2 3 3" xfId="2962" xr:uid="{00000000-0005-0000-0000-000011150000}"/>
    <cellStyle name="Normal 22 3 2 2 3 2 3 3 2" xfId="24579" xr:uid="{00000000-0005-0000-0000-000012150000}"/>
    <cellStyle name="Normal 22 3 2 2 3 2 3 3 3" xfId="37820" xr:uid="{00000000-0005-0000-0000-000013150000}"/>
    <cellStyle name="Normal 22 3 2 2 3 2 3 4" xfId="18049" xr:uid="{00000000-0005-0000-0000-000014150000}"/>
    <cellStyle name="Normal 22 3 2 2 3 2 3 5" xfId="31290" xr:uid="{00000000-0005-0000-0000-000015150000}"/>
    <cellStyle name="Normal 22 3 2 2 3 2 4" xfId="2963" xr:uid="{00000000-0005-0000-0000-000016150000}"/>
    <cellStyle name="Normal 22 3 2 2 3 2 4 2" xfId="2964" xr:uid="{00000000-0005-0000-0000-000017150000}"/>
    <cellStyle name="Normal 22 3 2 2 3 2 4 2 2" xfId="26416" xr:uid="{00000000-0005-0000-0000-000018150000}"/>
    <cellStyle name="Normal 22 3 2 2 3 2 4 2 3" xfId="39657" xr:uid="{00000000-0005-0000-0000-000019150000}"/>
    <cellStyle name="Normal 22 3 2 2 3 2 4 3" xfId="19661" xr:uid="{00000000-0005-0000-0000-00001A150000}"/>
    <cellStyle name="Normal 22 3 2 2 3 2 4 4" xfId="32902" xr:uid="{00000000-0005-0000-0000-00001B150000}"/>
    <cellStyle name="Normal 22 3 2 2 3 2 5" xfId="2965" xr:uid="{00000000-0005-0000-0000-00001C150000}"/>
    <cellStyle name="Normal 22 3 2 2 3 2 5 2" xfId="22925" xr:uid="{00000000-0005-0000-0000-00001D150000}"/>
    <cellStyle name="Normal 22 3 2 2 3 2 5 3" xfId="36166" xr:uid="{00000000-0005-0000-0000-00001E150000}"/>
    <cellStyle name="Normal 22 3 2 2 3 2 6" xfId="16395" xr:uid="{00000000-0005-0000-0000-00001F150000}"/>
    <cellStyle name="Normal 22 3 2 2 3 2 7" xfId="29636" xr:uid="{00000000-0005-0000-0000-000020150000}"/>
    <cellStyle name="Normal 22 3 2 2 3 3" xfId="2966" xr:uid="{00000000-0005-0000-0000-000021150000}"/>
    <cellStyle name="Normal 22 3 2 2 3 3 2" xfId="2967" xr:uid="{00000000-0005-0000-0000-000022150000}"/>
    <cellStyle name="Normal 22 3 2 2 3 3 2 2" xfId="2968" xr:uid="{00000000-0005-0000-0000-000023150000}"/>
    <cellStyle name="Normal 22 3 2 2 3 3 2 2 2" xfId="26774" xr:uid="{00000000-0005-0000-0000-000024150000}"/>
    <cellStyle name="Normal 22 3 2 2 3 3 2 2 3" xfId="40015" xr:uid="{00000000-0005-0000-0000-000025150000}"/>
    <cellStyle name="Normal 22 3 2 2 3 3 2 3" xfId="20019" xr:uid="{00000000-0005-0000-0000-000026150000}"/>
    <cellStyle name="Normal 22 3 2 2 3 3 2 4" xfId="33260" xr:uid="{00000000-0005-0000-0000-000027150000}"/>
    <cellStyle name="Normal 22 3 2 2 3 3 3" xfId="2969" xr:uid="{00000000-0005-0000-0000-000028150000}"/>
    <cellStyle name="Normal 22 3 2 2 3 3 3 2" xfId="23283" xr:uid="{00000000-0005-0000-0000-000029150000}"/>
    <cellStyle name="Normal 22 3 2 2 3 3 3 3" xfId="36524" xr:uid="{00000000-0005-0000-0000-00002A150000}"/>
    <cellStyle name="Normal 22 3 2 2 3 3 4" xfId="16753" xr:uid="{00000000-0005-0000-0000-00002B150000}"/>
    <cellStyle name="Normal 22 3 2 2 3 3 5" xfId="29994" xr:uid="{00000000-0005-0000-0000-00002C150000}"/>
    <cellStyle name="Normal 22 3 2 2 3 4" xfId="2970" xr:uid="{00000000-0005-0000-0000-00002D150000}"/>
    <cellStyle name="Normal 22 3 2 2 3 4 2" xfId="2971" xr:uid="{00000000-0005-0000-0000-00002E150000}"/>
    <cellStyle name="Normal 22 3 2 2 3 4 2 2" xfId="2972" xr:uid="{00000000-0005-0000-0000-00002F150000}"/>
    <cellStyle name="Normal 22 3 2 2 3 4 2 2 2" xfId="25745" xr:uid="{00000000-0005-0000-0000-000030150000}"/>
    <cellStyle name="Normal 22 3 2 2 3 4 2 2 3" xfId="38986" xr:uid="{00000000-0005-0000-0000-000031150000}"/>
    <cellStyle name="Normal 22 3 2 2 3 4 2 3" xfId="18990" xr:uid="{00000000-0005-0000-0000-000032150000}"/>
    <cellStyle name="Normal 22 3 2 2 3 4 2 4" xfId="32231" xr:uid="{00000000-0005-0000-0000-000033150000}"/>
    <cellStyle name="Normal 22 3 2 2 3 4 3" xfId="2973" xr:uid="{00000000-0005-0000-0000-000034150000}"/>
    <cellStyle name="Normal 22 3 2 2 3 4 3 2" xfId="22254" xr:uid="{00000000-0005-0000-0000-000035150000}"/>
    <cellStyle name="Normal 22 3 2 2 3 4 3 3" xfId="35495" xr:uid="{00000000-0005-0000-0000-000036150000}"/>
    <cellStyle name="Normal 22 3 2 2 3 4 4" xfId="15724" xr:uid="{00000000-0005-0000-0000-000037150000}"/>
    <cellStyle name="Normal 22 3 2 2 3 4 5" xfId="28965" xr:uid="{00000000-0005-0000-0000-000038150000}"/>
    <cellStyle name="Normal 22 3 2 2 3 5" xfId="2974" xr:uid="{00000000-0005-0000-0000-000039150000}"/>
    <cellStyle name="Normal 22 3 2 2 3 5 2" xfId="2975" xr:uid="{00000000-0005-0000-0000-00003A150000}"/>
    <cellStyle name="Normal 22 3 2 2 3 5 2 2" xfId="2976" xr:uid="{00000000-0005-0000-0000-00003B150000}"/>
    <cellStyle name="Normal 22 3 2 2 3 5 2 2 2" xfId="27666" xr:uid="{00000000-0005-0000-0000-00003C150000}"/>
    <cellStyle name="Normal 22 3 2 2 3 5 2 2 3" xfId="40907" xr:uid="{00000000-0005-0000-0000-00003D150000}"/>
    <cellStyle name="Normal 22 3 2 2 3 5 2 3" xfId="20913" xr:uid="{00000000-0005-0000-0000-00003E150000}"/>
    <cellStyle name="Normal 22 3 2 2 3 5 2 4" xfId="34154" xr:uid="{00000000-0005-0000-0000-00003F150000}"/>
    <cellStyle name="Normal 22 3 2 2 3 5 3" xfId="2977" xr:uid="{00000000-0005-0000-0000-000040150000}"/>
    <cellStyle name="Normal 22 3 2 2 3 5 3 2" xfId="24177" xr:uid="{00000000-0005-0000-0000-000041150000}"/>
    <cellStyle name="Normal 22 3 2 2 3 5 3 3" xfId="37418" xr:uid="{00000000-0005-0000-0000-000042150000}"/>
    <cellStyle name="Normal 22 3 2 2 3 5 4" xfId="17647" xr:uid="{00000000-0005-0000-0000-000043150000}"/>
    <cellStyle name="Normal 22 3 2 2 3 5 5" xfId="30888" xr:uid="{00000000-0005-0000-0000-000044150000}"/>
    <cellStyle name="Normal 22 3 2 2 3 6" xfId="2978" xr:uid="{00000000-0005-0000-0000-000045150000}"/>
    <cellStyle name="Normal 22 3 2 2 3 6 2" xfId="2979" xr:uid="{00000000-0005-0000-0000-000046150000}"/>
    <cellStyle name="Normal 22 3 2 2 3 6 2 2" xfId="25432" xr:uid="{00000000-0005-0000-0000-000047150000}"/>
    <cellStyle name="Normal 22 3 2 2 3 6 2 3" xfId="38673" xr:uid="{00000000-0005-0000-0000-000048150000}"/>
    <cellStyle name="Normal 22 3 2 2 3 6 3" xfId="18677" xr:uid="{00000000-0005-0000-0000-000049150000}"/>
    <cellStyle name="Normal 22 3 2 2 3 6 4" xfId="31918" xr:uid="{00000000-0005-0000-0000-00004A150000}"/>
    <cellStyle name="Normal 22 3 2 2 3 7" xfId="2980" xr:uid="{00000000-0005-0000-0000-00004B150000}"/>
    <cellStyle name="Normal 22 3 2 2 3 7 2" xfId="21941" xr:uid="{00000000-0005-0000-0000-00004C150000}"/>
    <cellStyle name="Normal 22 3 2 2 3 7 3" xfId="35182" xr:uid="{00000000-0005-0000-0000-00004D150000}"/>
    <cellStyle name="Normal 22 3 2 2 3 8" xfId="15411" xr:uid="{00000000-0005-0000-0000-00004E150000}"/>
    <cellStyle name="Normal 22 3 2 2 3 9" xfId="28652" xr:uid="{00000000-0005-0000-0000-00004F150000}"/>
    <cellStyle name="Normal 22 3 2 2 4" xfId="2981" xr:uid="{00000000-0005-0000-0000-000050150000}"/>
    <cellStyle name="Normal 22 3 2 2 4 2" xfId="2982" xr:uid="{00000000-0005-0000-0000-000051150000}"/>
    <cellStyle name="Normal 22 3 2 2 4 2 2" xfId="2983" xr:uid="{00000000-0005-0000-0000-000052150000}"/>
    <cellStyle name="Normal 22 3 2 2 4 2 2 2" xfId="2984" xr:uid="{00000000-0005-0000-0000-000053150000}"/>
    <cellStyle name="Normal 22 3 2 2 4 2 2 2 2" xfId="26997" xr:uid="{00000000-0005-0000-0000-000054150000}"/>
    <cellStyle name="Normal 22 3 2 2 4 2 2 2 3" xfId="40238" xr:uid="{00000000-0005-0000-0000-000055150000}"/>
    <cellStyle name="Normal 22 3 2 2 4 2 2 3" xfId="20242" xr:uid="{00000000-0005-0000-0000-000056150000}"/>
    <cellStyle name="Normal 22 3 2 2 4 2 2 4" xfId="33483" xr:uid="{00000000-0005-0000-0000-000057150000}"/>
    <cellStyle name="Normal 22 3 2 2 4 2 3" xfId="2985" xr:uid="{00000000-0005-0000-0000-000058150000}"/>
    <cellStyle name="Normal 22 3 2 2 4 2 3 2" xfId="23506" xr:uid="{00000000-0005-0000-0000-000059150000}"/>
    <cellStyle name="Normal 22 3 2 2 4 2 3 3" xfId="36747" xr:uid="{00000000-0005-0000-0000-00005A150000}"/>
    <cellStyle name="Normal 22 3 2 2 4 2 4" xfId="16976" xr:uid="{00000000-0005-0000-0000-00005B150000}"/>
    <cellStyle name="Normal 22 3 2 2 4 2 5" xfId="30217" xr:uid="{00000000-0005-0000-0000-00005C150000}"/>
    <cellStyle name="Normal 22 3 2 2 4 3" xfId="2986" xr:uid="{00000000-0005-0000-0000-00005D150000}"/>
    <cellStyle name="Normal 22 3 2 2 4 3 2" xfId="2987" xr:uid="{00000000-0005-0000-0000-00005E150000}"/>
    <cellStyle name="Normal 22 3 2 2 4 3 2 2" xfId="2988" xr:uid="{00000000-0005-0000-0000-00005F150000}"/>
    <cellStyle name="Normal 22 3 2 2 4 3 2 2 2" xfId="26192" xr:uid="{00000000-0005-0000-0000-000060150000}"/>
    <cellStyle name="Normal 22 3 2 2 4 3 2 2 3" xfId="39433" xr:uid="{00000000-0005-0000-0000-000061150000}"/>
    <cellStyle name="Normal 22 3 2 2 4 3 2 3" xfId="19437" xr:uid="{00000000-0005-0000-0000-000062150000}"/>
    <cellStyle name="Normal 22 3 2 2 4 3 2 4" xfId="32678" xr:uid="{00000000-0005-0000-0000-000063150000}"/>
    <cellStyle name="Normal 22 3 2 2 4 3 3" xfId="2989" xr:uid="{00000000-0005-0000-0000-000064150000}"/>
    <cellStyle name="Normal 22 3 2 2 4 3 3 2" xfId="22701" xr:uid="{00000000-0005-0000-0000-000065150000}"/>
    <cellStyle name="Normal 22 3 2 2 4 3 3 3" xfId="35942" xr:uid="{00000000-0005-0000-0000-000066150000}"/>
    <cellStyle name="Normal 22 3 2 2 4 3 4" xfId="16171" xr:uid="{00000000-0005-0000-0000-000067150000}"/>
    <cellStyle name="Normal 22 3 2 2 4 3 5" xfId="29412" xr:uid="{00000000-0005-0000-0000-000068150000}"/>
    <cellStyle name="Normal 22 3 2 2 4 4" xfId="2990" xr:uid="{00000000-0005-0000-0000-000069150000}"/>
    <cellStyle name="Normal 22 3 2 2 4 4 2" xfId="2991" xr:uid="{00000000-0005-0000-0000-00006A150000}"/>
    <cellStyle name="Normal 22 3 2 2 4 4 2 2" xfId="2992" xr:uid="{00000000-0005-0000-0000-00006B150000}"/>
    <cellStyle name="Normal 22 3 2 2 4 4 2 2 2" xfId="27844" xr:uid="{00000000-0005-0000-0000-00006C150000}"/>
    <cellStyle name="Normal 22 3 2 2 4 4 2 2 3" xfId="41085" xr:uid="{00000000-0005-0000-0000-00006D150000}"/>
    <cellStyle name="Normal 22 3 2 2 4 4 2 3" xfId="21091" xr:uid="{00000000-0005-0000-0000-00006E150000}"/>
    <cellStyle name="Normal 22 3 2 2 4 4 2 4" xfId="34332" xr:uid="{00000000-0005-0000-0000-00006F150000}"/>
    <cellStyle name="Normal 22 3 2 2 4 4 3" xfId="2993" xr:uid="{00000000-0005-0000-0000-000070150000}"/>
    <cellStyle name="Normal 22 3 2 2 4 4 3 2" xfId="24355" xr:uid="{00000000-0005-0000-0000-000071150000}"/>
    <cellStyle name="Normal 22 3 2 2 4 4 3 3" xfId="37596" xr:uid="{00000000-0005-0000-0000-000072150000}"/>
    <cellStyle name="Normal 22 3 2 2 4 4 4" xfId="17825" xr:uid="{00000000-0005-0000-0000-000073150000}"/>
    <cellStyle name="Normal 22 3 2 2 4 4 5" xfId="31066" xr:uid="{00000000-0005-0000-0000-000074150000}"/>
    <cellStyle name="Normal 22 3 2 2 4 5" xfId="2994" xr:uid="{00000000-0005-0000-0000-000075150000}"/>
    <cellStyle name="Normal 22 3 2 2 4 5 2" xfId="2995" xr:uid="{00000000-0005-0000-0000-000076150000}"/>
    <cellStyle name="Normal 22 3 2 2 4 5 2 2" xfId="25208" xr:uid="{00000000-0005-0000-0000-000077150000}"/>
    <cellStyle name="Normal 22 3 2 2 4 5 2 3" xfId="38449" xr:uid="{00000000-0005-0000-0000-000078150000}"/>
    <cellStyle name="Normal 22 3 2 2 4 5 3" xfId="18453" xr:uid="{00000000-0005-0000-0000-000079150000}"/>
    <cellStyle name="Normal 22 3 2 2 4 5 4" xfId="31694" xr:uid="{00000000-0005-0000-0000-00007A150000}"/>
    <cellStyle name="Normal 22 3 2 2 4 6" xfId="2996" xr:uid="{00000000-0005-0000-0000-00007B150000}"/>
    <cellStyle name="Normal 22 3 2 2 4 6 2" xfId="21717" xr:uid="{00000000-0005-0000-0000-00007C150000}"/>
    <cellStyle name="Normal 22 3 2 2 4 6 3" xfId="34958" xr:uid="{00000000-0005-0000-0000-00007D150000}"/>
    <cellStyle name="Normal 22 3 2 2 4 7" xfId="15187" xr:uid="{00000000-0005-0000-0000-00007E150000}"/>
    <cellStyle name="Normal 22 3 2 2 4 8" xfId="28428" xr:uid="{00000000-0005-0000-0000-00007F150000}"/>
    <cellStyle name="Normal 22 3 2 2 5" xfId="2997" xr:uid="{00000000-0005-0000-0000-000080150000}"/>
    <cellStyle name="Normal 22 3 2 2 5 2" xfId="2998" xr:uid="{00000000-0005-0000-0000-000081150000}"/>
    <cellStyle name="Normal 22 3 2 2 5 2 2" xfId="2999" xr:uid="{00000000-0005-0000-0000-000082150000}"/>
    <cellStyle name="Normal 22 3 2 2 5 2 2 2" xfId="24781" xr:uid="{00000000-0005-0000-0000-000083150000}"/>
    <cellStyle name="Normal 22 3 2 2 5 2 2 3" xfId="38022" xr:uid="{00000000-0005-0000-0000-000084150000}"/>
    <cellStyle name="Normal 22 3 2 2 5 2 3" xfId="19259" xr:uid="{00000000-0005-0000-0000-000085150000}"/>
    <cellStyle name="Normal 22 3 2 2 5 2 4" xfId="32500" xr:uid="{00000000-0005-0000-0000-000086150000}"/>
    <cellStyle name="Normal 22 3 2 2 5 3" xfId="3000" xr:uid="{00000000-0005-0000-0000-000087150000}"/>
    <cellStyle name="Normal 22 3 2 2 5 3 2" xfId="26014" xr:uid="{00000000-0005-0000-0000-000088150000}"/>
    <cellStyle name="Normal 22 3 2 2 5 3 3" xfId="39255" xr:uid="{00000000-0005-0000-0000-000089150000}"/>
    <cellStyle name="Normal 22 3 2 2 5 4" xfId="3001" xr:uid="{00000000-0005-0000-0000-00008A150000}"/>
    <cellStyle name="Normal 22 3 2 2 5 4 2" xfId="22523" xr:uid="{00000000-0005-0000-0000-00008B150000}"/>
    <cellStyle name="Normal 22 3 2 2 5 4 3" xfId="35764" xr:uid="{00000000-0005-0000-0000-00008C150000}"/>
    <cellStyle name="Normal 22 3 2 2 5 5" xfId="15993" xr:uid="{00000000-0005-0000-0000-00008D150000}"/>
    <cellStyle name="Normal 22 3 2 2 5 6" xfId="29234" xr:uid="{00000000-0005-0000-0000-00008E150000}"/>
    <cellStyle name="Normal 22 3 2 2 6" xfId="3002" xr:uid="{00000000-0005-0000-0000-00008F150000}"/>
    <cellStyle name="Normal 22 3 2 2 6 2" xfId="3003" xr:uid="{00000000-0005-0000-0000-000090150000}"/>
    <cellStyle name="Normal 22 3 2 2 6 2 2" xfId="3004" xr:uid="{00000000-0005-0000-0000-000091150000}"/>
    <cellStyle name="Normal 22 3 2 2 6 2 2 2" xfId="26647" xr:uid="{00000000-0005-0000-0000-000092150000}"/>
    <cellStyle name="Normal 22 3 2 2 6 2 2 3" xfId="39888" xr:uid="{00000000-0005-0000-0000-000093150000}"/>
    <cellStyle name="Normal 22 3 2 2 6 2 3" xfId="19892" xr:uid="{00000000-0005-0000-0000-000094150000}"/>
    <cellStyle name="Normal 22 3 2 2 6 2 4" xfId="33133" xr:uid="{00000000-0005-0000-0000-000095150000}"/>
    <cellStyle name="Normal 22 3 2 2 6 3" xfId="3005" xr:uid="{00000000-0005-0000-0000-000096150000}"/>
    <cellStyle name="Normal 22 3 2 2 6 3 2" xfId="23156" xr:uid="{00000000-0005-0000-0000-000097150000}"/>
    <cellStyle name="Normal 22 3 2 2 6 3 3" xfId="36397" xr:uid="{00000000-0005-0000-0000-000098150000}"/>
    <cellStyle name="Normal 22 3 2 2 6 4" xfId="16626" xr:uid="{00000000-0005-0000-0000-000099150000}"/>
    <cellStyle name="Normal 22 3 2 2 6 5" xfId="29867" xr:uid="{00000000-0005-0000-0000-00009A150000}"/>
    <cellStyle name="Normal 22 3 2 2 7" xfId="3006" xr:uid="{00000000-0005-0000-0000-00009B150000}"/>
    <cellStyle name="Normal 22 3 2 2 7 2" xfId="3007" xr:uid="{00000000-0005-0000-0000-00009C150000}"/>
    <cellStyle name="Normal 22 3 2 2 7 2 2" xfId="3008" xr:uid="{00000000-0005-0000-0000-00009D150000}"/>
    <cellStyle name="Normal 22 3 2 2 7 2 2 2" xfId="25617" xr:uid="{00000000-0005-0000-0000-00009E150000}"/>
    <cellStyle name="Normal 22 3 2 2 7 2 2 3" xfId="38858" xr:uid="{00000000-0005-0000-0000-00009F150000}"/>
    <cellStyle name="Normal 22 3 2 2 7 2 3" xfId="18862" xr:uid="{00000000-0005-0000-0000-0000A0150000}"/>
    <cellStyle name="Normal 22 3 2 2 7 2 4" xfId="32103" xr:uid="{00000000-0005-0000-0000-0000A1150000}"/>
    <cellStyle name="Normal 22 3 2 2 7 3" xfId="3009" xr:uid="{00000000-0005-0000-0000-0000A2150000}"/>
    <cellStyle name="Normal 22 3 2 2 7 3 2" xfId="22126" xr:uid="{00000000-0005-0000-0000-0000A3150000}"/>
    <cellStyle name="Normal 22 3 2 2 7 3 3" xfId="35367" xr:uid="{00000000-0005-0000-0000-0000A4150000}"/>
    <cellStyle name="Normal 22 3 2 2 7 4" xfId="15596" xr:uid="{00000000-0005-0000-0000-0000A5150000}"/>
    <cellStyle name="Normal 22 3 2 2 7 5" xfId="28837" xr:uid="{00000000-0005-0000-0000-0000A6150000}"/>
    <cellStyle name="Normal 22 3 2 2 8" xfId="3010" xr:uid="{00000000-0005-0000-0000-0000A7150000}"/>
    <cellStyle name="Normal 22 3 2 2 8 2" xfId="3011" xr:uid="{00000000-0005-0000-0000-0000A8150000}"/>
    <cellStyle name="Normal 22 3 2 2 8 2 2" xfId="3012" xr:uid="{00000000-0005-0000-0000-0000A9150000}"/>
    <cellStyle name="Normal 22 3 2 2 8 2 2 2" xfId="27444" xr:uid="{00000000-0005-0000-0000-0000AA150000}"/>
    <cellStyle name="Normal 22 3 2 2 8 2 2 3" xfId="40685" xr:uid="{00000000-0005-0000-0000-0000AB150000}"/>
    <cellStyle name="Normal 22 3 2 2 8 2 3" xfId="20689" xr:uid="{00000000-0005-0000-0000-0000AC150000}"/>
    <cellStyle name="Normal 22 3 2 2 8 2 4" xfId="33930" xr:uid="{00000000-0005-0000-0000-0000AD150000}"/>
    <cellStyle name="Normal 22 3 2 2 8 3" xfId="3013" xr:uid="{00000000-0005-0000-0000-0000AE150000}"/>
    <cellStyle name="Normal 22 3 2 2 8 3 2" xfId="23953" xr:uid="{00000000-0005-0000-0000-0000AF150000}"/>
    <cellStyle name="Normal 22 3 2 2 8 3 3" xfId="37194" xr:uid="{00000000-0005-0000-0000-0000B0150000}"/>
    <cellStyle name="Normal 22 3 2 2 8 4" xfId="17423" xr:uid="{00000000-0005-0000-0000-0000B1150000}"/>
    <cellStyle name="Normal 22 3 2 2 8 5" xfId="30664" xr:uid="{00000000-0005-0000-0000-0000B2150000}"/>
    <cellStyle name="Normal 22 3 2 2 9" xfId="3014" xr:uid="{00000000-0005-0000-0000-0000B3150000}"/>
    <cellStyle name="Normal 22 3 2 2 9 2" xfId="3015" xr:uid="{00000000-0005-0000-0000-0000B4150000}"/>
    <cellStyle name="Normal 22 3 2 2 9 2 2" xfId="25030" xr:uid="{00000000-0005-0000-0000-0000B5150000}"/>
    <cellStyle name="Normal 22 3 2 2 9 2 3" xfId="38271" xr:uid="{00000000-0005-0000-0000-0000B6150000}"/>
    <cellStyle name="Normal 22 3 2 2 9 3" xfId="18275" xr:uid="{00000000-0005-0000-0000-0000B7150000}"/>
    <cellStyle name="Normal 22 3 2 2 9 4" xfId="31516" xr:uid="{00000000-0005-0000-0000-0000B8150000}"/>
    <cellStyle name="Normal 22 3 2 3" xfId="3016" xr:uid="{00000000-0005-0000-0000-0000B9150000}"/>
    <cellStyle name="Normal 22 3 2 3 10" xfId="15058" xr:uid="{00000000-0005-0000-0000-0000BA150000}"/>
    <cellStyle name="Normal 22 3 2 3 11" xfId="28299" xr:uid="{00000000-0005-0000-0000-0000BB150000}"/>
    <cellStyle name="Normal 22 3 2 3 2" xfId="3017" xr:uid="{00000000-0005-0000-0000-0000BC150000}"/>
    <cellStyle name="Normal 22 3 2 3 2 2" xfId="3018" xr:uid="{00000000-0005-0000-0000-0000BD150000}"/>
    <cellStyle name="Normal 22 3 2 3 2 2 2" xfId="3019" xr:uid="{00000000-0005-0000-0000-0000BE150000}"/>
    <cellStyle name="Normal 22 3 2 3 2 2 2 2" xfId="3020" xr:uid="{00000000-0005-0000-0000-0000BF150000}"/>
    <cellStyle name="Normal 22 3 2 3 2 2 2 2 2" xfId="3021" xr:uid="{00000000-0005-0000-0000-0000C0150000}"/>
    <cellStyle name="Normal 22 3 2 3 2 2 2 2 2 2" xfId="27269" xr:uid="{00000000-0005-0000-0000-0000C1150000}"/>
    <cellStyle name="Normal 22 3 2 3 2 2 2 2 2 3" xfId="40510" xr:uid="{00000000-0005-0000-0000-0000C2150000}"/>
    <cellStyle name="Normal 22 3 2 3 2 2 2 2 3" xfId="20514" xr:uid="{00000000-0005-0000-0000-0000C3150000}"/>
    <cellStyle name="Normal 22 3 2 3 2 2 2 2 4" xfId="33755" xr:uid="{00000000-0005-0000-0000-0000C4150000}"/>
    <cellStyle name="Normal 22 3 2 3 2 2 2 3" xfId="3022" xr:uid="{00000000-0005-0000-0000-0000C5150000}"/>
    <cellStyle name="Normal 22 3 2 3 2 2 2 3 2" xfId="23778" xr:uid="{00000000-0005-0000-0000-0000C6150000}"/>
    <cellStyle name="Normal 22 3 2 3 2 2 2 3 3" xfId="37019" xr:uid="{00000000-0005-0000-0000-0000C7150000}"/>
    <cellStyle name="Normal 22 3 2 3 2 2 2 4" xfId="17248" xr:uid="{00000000-0005-0000-0000-0000C8150000}"/>
    <cellStyle name="Normal 22 3 2 3 2 2 2 5" xfId="30489" xr:uid="{00000000-0005-0000-0000-0000C9150000}"/>
    <cellStyle name="Normal 22 3 2 3 2 2 3" xfId="3023" xr:uid="{00000000-0005-0000-0000-0000CA150000}"/>
    <cellStyle name="Normal 22 3 2 3 2 2 3 2" xfId="3024" xr:uid="{00000000-0005-0000-0000-0000CB150000}"/>
    <cellStyle name="Normal 22 3 2 3 2 2 3 2 2" xfId="3025" xr:uid="{00000000-0005-0000-0000-0000CC150000}"/>
    <cellStyle name="Normal 22 3 2 3 2 2 3 2 2 2" xfId="28116" xr:uid="{00000000-0005-0000-0000-0000CD150000}"/>
    <cellStyle name="Normal 22 3 2 3 2 2 3 2 2 3" xfId="41357" xr:uid="{00000000-0005-0000-0000-0000CE150000}"/>
    <cellStyle name="Normal 22 3 2 3 2 2 3 2 3" xfId="21364" xr:uid="{00000000-0005-0000-0000-0000CF150000}"/>
    <cellStyle name="Normal 22 3 2 3 2 2 3 2 4" xfId="34605" xr:uid="{00000000-0005-0000-0000-0000D0150000}"/>
    <cellStyle name="Normal 22 3 2 3 2 2 3 3" xfId="3026" xr:uid="{00000000-0005-0000-0000-0000D1150000}"/>
    <cellStyle name="Normal 22 3 2 3 2 2 3 3 2" xfId="24628" xr:uid="{00000000-0005-0000-0000-0000D2150000}"/>
    <cellStyle name="Normal 22 3 2 3 2 2 3 3 3" xfId="37869" xr:uid="{00000000-0005-0000-0000-0000D3150000}"/>
    <cellStyle name="Normal 22 3 2 3 2 2 3 4" xfId="18098" xr:uid="{00000000-0005-0000-0000-0000D4150000}"/>
    <cellStyle name="Normal 22 3 2 3 2 2 3 5" xfId="31339" xr:uid="{00000000-0005-0000-0000-0000D5150000}"/>
    <cellStyle name="Normal 22 3 2 3 2 2 4" xfId="3027" xr:uid="{00000000-0005-0000-0000-0000D6150000}"/>
    <cellStyle name="Normal 22 3 2 3 2 2 4 2" xfId="3028" xr:uid="{00000000-0005-0000-0000-0000D7150000}"/>
    <cellStyle name="Normal 22 3 2 3 2 2 4 2 2" xfId="26465" xr:uid="{00000000-0005-0000-0000-0000D8150000}"/>
    <cellStyle name="Normal 22 3 2 3 2 2 4 2 3" xfId="39706" xr:uid="{00000000-0005-0000-0000-0000D9150000}"/>
    <cellStyle name="Normal 22 3 2 3 2 2 4 3" xfId="19710" xr:uid="{00000000-0005-0000-0000-0000DA150000}"/>
    <cellStyle name="Normal 22 3 2 3 2 2 4 4" xfId="32951" xr:uid="{00000000-0005-0000-0000-0000DB150000}"/>
    <cellStyle name="Normal 22 3 2 3 2 2 5" xfId="3029" xr:uid="{00000000-0005-0000-0000-0000DC150000}"/>
    <cellStyle name="Normal 22 3 2 3 2 2 5 2" xfId="22974" xr:uid="{00000000-0005-0000-0000-0000DD150000}"/>
    <cellStyle name="Normal 22 3 2 3 2 2 5 3" xfId="36215" xr:uid="{00000000-0005-0000-0000-0000DE150000}"/>
    <cellStyle name="Normal 22 3 2 3 2 2 6" xfId="16444" xr:uid="{00000000-0005-0000-0000-0000DF150000}"/>
    <cellStyle name="Normal 22 3 2 3 2 2 7" xfId="29685" xr:uid="{00000000-0005-0000-0000-0000E0150000}"/>
    <cellStyle name="Normal 22 3 2 3 2 3" xfId="3030" xr:uid="{00000000-0005-0000-0000-0000E1150000}"/>
    <cellStyle name="Normal 22 3 2 3 2 3 2" xfId="3031" xr:uid="{00000000-0005-0000-0000-0000E2150000}"/>
    <cellStyle name="Normal 22 3 2 3 2 3 2 2" xfId="3032" xr:uid="{00000000-0005-0000-0000-0000E3150000}"/>
    <cellStyle name="Normal 22 3 2 3 2 3 2 2 2" xfId="26823" xr:uid="{00000000-0005-0000-0000-0000E4150000}"/>
    <cellStyle name="Normal 22 3 2 3 2 3 2 2 3" xfId="40064" xr:uid="{00000000-0005-0000-0000-0000E5150000}"/>
    <cellStyle name="Normal 22 3 2 3 2 3 2 3" xfId="20068" xr:uid="{00000000-0005-0000-0000-0000E6150000}"/>
    <cellStyle name="Normal 22 3 2 3 2 3 2 4" xfId="33309" xr:uid="{00000000-0005-0000-0000-0000E7150000}"/>
    <cellStyle name="Normal 22 3 2 3 2 3 3" xfId="3033" xr:uid="{00000000-0005-0000-0000-0000E8150000}"/>
    <cellStyle name="Normal 22 3 2 3 2 3 3 2" xfId="23332" xr:uid="{00000000-0005-0000-0000-0000E9150000}"/>
    <cellStyle name="Normal 22 3 2 3 2 3 3 3" xfId="36573" xr:uid="{00000000-0005-0000-0000-0000EA150000}"/>
    <cellStyle name="Normal 22 3 2 3 2 3 4" xfId="16802" xr:uid="{00000000-0005-0000-0000-0000EB150000}"/>
    <cellStyle name="Normal 22 3 2 3 2 3 5" xfId="30043" xr:uid="{00000000-0005-0000-0000-0000EC150000}"/>
    <cellStyle name="Normal 22 3 2 3 2 4" xfId="3034" xr:uid="{00000000-0005-0000-0000-0000ED150000}"/>
    <cellStyle name="Normal 22 3 2 3 2 4 2" xfId="3035" xr:uid="{00000000-0005-0000-0000-0000EE150000}"/>
    <cellStyle name="Normal 22 3 2 3 2 4 2 2" xfId="3036" xr:uid="{00000000-0005-0000-0000-0000EF150000}"/>
    <cellStyle name="Normal 22 3 2 3 2 4 2 2 2" xfId="25794" xr:uid="{00000000-0005-0000-0000-0000F0150000}"/>
    <cellStyle name="Normal 22 3 2 3 2 4 2 2 3" xfId="39035" xr:uid="{00000000-0005-0000-0000-0000F1150000}"/>
    <cellStyle name="Normal 22 3 2 3 2 4 2 3" xfId="19039" xr:uid="{00000000-0005-0000-0000-0000F2150000}"/>
    <cellStyle name="Normal 22 3 2 3 2 4 2 4" xfId="32280" xr:uid="{00000000-0005-0000-0000-0000F3150000}"/>
    <cellStyle name="Normal 22 3 2 3 2 4 3" xfId="3037" xr:uid="{00000000-0005-0000-0000-0000F4150000}"/>
    <cellStyle name="Normal 22 3 2 3 2 4 3 2" xfId="22303" xr:uid="{00000000-0005-0000-0000-0000F5150000}"/>
    <cellStyle name="Normal 22 3 2 3 2 4 3 3" xfId="35544" xr:uid="{00000000-0005-0000-0000-0000F6150000}"/>
    <cellStyle name="Normal 22 3 2 3 2 4 4" xfId="15773" xr:uid="{00000000-0005-0000-0000-0000F7150000}"/>
    <cellStyle name="Normal 22 3 2 3 2 4 5" xfId="29014" xr:uid="{00000000-0005-0000-0000-0000F8150000}"/>
    <cellStyle name="Normal 22 3 2 3 2 5" xfId="3038" xr:uid="{00000000-0005-0000-0000-0000F9150000}"/>
    <cellStyle name="Normal 22 3 2 3 2 5 2" xfId="3039" xr:uid="{00000000-0005-0000-0000-0000FA150000}"/>
    <cellStyle name="Normal 22 3 2 3 2 5 2 2" xfId="3040" xr:uid="{00000000-0005-0000-0000-0000FB150000}"/>
    <cellStyle name="Normal 22 3 2 3 2 5 2 2 2" xfId="27715" xr:uid="{00000000-0005-0000-0000-0000FC150000}"/>
    <cellStyle name="Normal 22 3 2 3 2 5 2 2 3" xfId="40956" xr:uid="{00000000-0005-0000-0000-0000FD150000}"/>
    <cellStyle name="Normal 22 3 2 3 2 5 2 3" xfId="20962" xr:uid="{00000000-0005-0000-0000-0000FE150000}"/>
    <cellStyle name="Normal 22 3 2 3 2 5 2 4" xfId="34203" xr:uid="{00000000-0005-0000-0000-0000FF150000}"/>
    <cellStyle name="Normal 22 3 2 3 2 5 3" xfId="3041" xr:uid="{00000000-0005-0000-0000-000000160000}"/>
    <cellStyle name="Normal 22 3 2 3 2 5 3 2" xfId="24226" xr:uid="{00000000-0005-0000-0000-000001160000}"/>
    <cellStyle name="Normal 22 3 2 3 2 5 3 3" xfId="37467" xr:uid="{00000000-0005-0000-0000-000002160000}"/>
    <cellStyle name="Normal 22 3 2 3 2 5 4" xfId="17696" xr:uid="{00000000-0005-0000-0000-000003160000}"/>
    <cellStyle name="Normal 22 3 2 3 2 5 5" xfId="30937" xr:uid="{00000000-0005-0000-0000-000004160000}"/>
    <cellStyle name="Normal 22 3 2 3 2 6" xfId="3042" xr:uid="{00000000-0005-0000-0000-000005160000}"/>
    <cellStyle name="Normal 22 3 2 3 2 6 2" xfId="3043" xr:uid="{00000000-0005-0000-0000-000006160000}"/>
    <cellStyle name="Normal 22 3 2 3 2 6 2 2" xfId="25481" xr:uid="{00000000-0005-0000-0000-000007160000}"/>
    <cellStyle name="Normal 22 3 2 3 2 6 2 3" xfId="38722" xr:uid="{00000000-0005-0000-0000-000008160000}"/>
    <cellStyle name="Normal 22 3 2 3 2 6 3" xfId="18726" xr:uid="{00000000-0005-0000-0000-000009160000}"/>
    <cellStyle name="Normal 22 3 2 3 2 6 4" xfId="31967" xr:uid="{00000000-0005-0000-0000-00000A160000}"/>
    <cellStyle name="Normal 22 3 2 3 2 7" xfId="3044" xr:uid="{00000000-0005-0000-0000-00000B160000}"/>
    <cellStyle name="Normal 22 3 2 3 2 7 2" xfId="21990" xr:uid="{00000000-0005-0000-0000-00000C160000}"/>
    <cellStyle name="Normal 22 3 2 3 2 7 3" xfId="35231" xr:uid="{00000000-0005-0000-0000-00000D160000}"/>
    <cellStyle name="Normal 22 3 2 3 2 8" xfId="15460" xr:uid="{00000000-0005-0000-0000-00000E160000}"/>
    <cellStyle name="Normal 22 3 2 3 2 9" xfId="28701" xr:uid="{00000000-0005-0000-0000-00000F160000}"/>
    <cellStyle name="Normal 22 3 2 3 3" xfId="3045" xr:uid="{00000000-0005-0000-0000-000010160000}"/>
    <cellStyle name="Normal 22 3 2 3 3 2" xfId="3046" xr:uid="{00000000-0005-0000-0000-000011160000}"/>
    <cellStyle name="Normal 22 3 2 3 3 2 2" xfId="3047" xr:uid="{00000000-0005-0000-0000-000012160000}"/>
    <cellStyle name="Normal 22 3 2 3 3 2 2 2" xfId="3048" xr:uid="{00000000-0005-0000-0000-000013160000}"/>
    <cellStyle name="Normal 22 3 2 3 3 2 2 2 2" xfId="27046" xr:uid="{00000000-0005-0000-0000-000014160000}"/>
    <cellStyle name="Normal 22 3 2 3 3 2 2 2 3" xfId="40287" xr:uid="{00000000-0005-0000-0000-000015160000}"/>
    <cellStyle name="Normal 22 3 2 3 3 2 2 3" xfId="20291" xr:uid="{00000000-0005-0000-0000-000016160000}"/>
    <cellStyle name="Normal 22 3 2 3 3 2 2 4" xfId="33532" xr:uid="{00000000-0005-0000-0000-000017160000}"/>
    <cellStyle name="Normal 22 3 2 3 3 2 3" xfId="3049" xr:uid="{00000000-0005-0000-0000-000018160000}"/>
    <cellStyle name="Normal 22 3 2 3 3 2 3 2" xfId="23555" xr:uid="{00000000-0005-0000-0000-000019160000}"/>
    <cellStyle name="Normal 22 3 2 3 3 2 3 3" xfId="36796" xr:uid="{00000000-0005-0000-0000-00001A160000}"/>
    <cellStyle name="Normal 22 3 2 3 3 2 4" xfId="17025" xr:uid="{00000000-0005-0000-0000-00001B160000}"/>
    <cellStyle name="Normal 22 3 2 3 3 2 5" xfId="30266" xr:uid="{00000000-0005-0000-0000-00001C160000}"/>
    <cellStyle name="Normal 22 3 2 3 3 3" xfId="3050" xr:uid="{00000000-0005-0000-0000-00001D160000}"/>
    <cellStyle name="Normal 22 3 2 3 3 3 2" xfId="3051" xr:uid="{00000000-0005-0000-0000-00001E160000}"/>
    <cellStyle name="Normal 22 3 2 3 3 3 2 2" xfId="3052" xr:uid="{00000000-0005-0000-0000-00001F160000}"/>
    <cellStyle name="Normal 22 3 2 3 3 3 2 2 2" xfId="26241" xr:uid="{00000000-0005-0000-0000-000020160000}"/>
    <cellStyle name="Normal 22 3 2 3 3 3 2 2 3" xfId="39482" xr:uid="{00000000-0005-0000-0000-000021160000}"/>
    <cellStyle name="Normal 22 3 2 3 3 3 2 3" xfId="19486" xr:uid="{00000000-0005-0000-0000-000022160000}"/>
    <cellStyle name="Normal 22 3 2 3 3 3 2 4" xfId="32727" xr:uid="{00000000-0005-0000-0000-000023160000}"/>
    <cellStyle name="Normal 22 3 2 3 3 3 3" xfId="3053" xr:uid="{00000000-0005-0000-0000-000024160000}"/>
    <cellStyle name="Normal 22 3 2 3 3 3 3 2" xfId="22750" xr:uid="{00000000-0005-0000-0000-000025160000}"/>
    <cellStyle name="Normal 22 3 2 3 3 3 3 3" xfId="35991" xr:uid="{00000000-0005-0000-0000-000026160000}"/>
    <cellStyle name="Normal 22 3 2 3 3 3 4" xfId="16220" xr:uid="{00000000-0005-0000-0000-000027160000}"/>
    <cellStyle name="Normal 22 3 2 3 3 3 5" xfId="29461" xr:uid="{00000000-0005-0000-0000-000028160000}"/>
    <cellStyle name="Normal 22 3 2 3 3 4" xfId="3054" xr:uid="{00000000-0005-0000-0000-000029160000}"/>
    <cellStyle name="Normal 22 3 2 3 3 4 2" xfId="3055" xr:uid="{00000000-0005-0000-0000-00002A160000}"/>
    <cellStyle name="Normal 22 3 2 3 3 4 2 2" xfId="3056" xr:uid="{00000000-0005-0000-0000-00002B160000}"/>
    <cellStyle name="Normal 22 3 2 3 3 4 2 2 2" xfId="27893" xr:uid="{00000000-0005-0000-0000-00002C160000}"/>
    <cellStyle name="Normal 22 3 2 3 3 4 2 2 3" xfId="41134" xr:uid="{00000000-0005-0000-0000-00002D160000}"/>
    <cellStyle name="Normal 22 3 2 3 3 4 2 3" xfId="21140" xr:uid="{00000000-0005-0000-0000-00002E160000}"/>
    <cellStyle name="Normal 22 3 2 3 3 4 2 4" xfId="34381" xr:uid="{00000000-0005-0000-0000-00002F160000}"/>
    <cellStyle name="Normal 22 3 2 3 3 4 3" xfId="3057" xr:uid="{00000000-0005-0000-0000-000030160000}"/>
    <cellStyle name="Normal 22 3 2 3 3 4 3 2" xfId="24404" xr:uid="{00000000-0005-0000-0000-000031160000}"/>
    <cellStyle name="Normal 22 3 2 3 3 4 3 3" xfId="37645" xr:uid="{00000000-0005-0000-0000-000032160000}"/>
    <cellStyle name="Normal 22 3 2 3 3 4 4" xfId="17874" xr:uid="{00000000-0005-0000-0000-000033160000}"/>
    <cellStyle name="Normal 22 3 2 3 3 4 5" xfId="31115" xr:uid="{00000000-0005-0000-0000-000034160000}"/>
    <cellStyle name="Normal 22 3 2 3 3 5" xfId="3058" xr:uid="{00000000-0005-0000-0000-000035160000}"/>
    <cellStyle name="Normal 22 3 2 3 3 5 2" xfId="3059" xr:uid="{00000000-0005-0000-0000-000036160000}"/>
    <cellStyle name="Normal 22 3 2 3 3 5 2 2" xfId="25257" xr:uid="{00000000-0005-0000-0000-000037160000}"/>
    <cellStyle name="Normal 22 3 2 3 3 5 2 3" xfId="38498" xr:uid="{00000000-0005-0000-0000-000038160000}"/>
    <cellStyle name="Normal 22 3 2 3 3 5 3" xfId="18502" xr:uid="{00000000-0005-0000-0000-000039160000}"/>
    <cellStyle name="Normal 22 3 2 3 3 5 4" xfId="31743" xr:uid="{00000000-0005-0000-0000-00003A160000}"/>
    <cellStyle name="Normal 22 3 2 3 3 6" xfId="3060" xr:uid="{00000000-0005-0000-0000-00003B160000}"/>
    <cellStyle name="Normal 22 3 2 3 3 6 2" xfId="21766" xr:uid="{00000000-0005-0000-0000-00003C160000}"/>
    <cellStyle name="Normal 22 3 2 3 3 6 3" xfId="35007" xr:uid="{00000000-0005-0000-0000-00003D160000}"/>
    <cellStyle name="Normal 22 3 2 3 3 7" xfId="15236" xr:uid="{00000000-0005-0000-0000-00003E160000}"/>
    <cellStyle name="Normal 22 3 2 3 3 8" xfId="28477" xr:uid="{00000000-0005-0000-0000-00003F160000}"/>
    <cellStyle name="Normal 22 3 2 3 4" xfId="3061" xr:uid="{00000000-0005-0000-0000-000040160000}"/>
    <cellStyle name="Normal 22 3 2 3 4 2" xfId="3062" xr:uid="{00000000-0005-0000-0000-000041160000}"/>
    <cellStyle name="Normal 22 3 2 3 4 2 2" xfId="3063" xr:uid="{00000000-0005-0000-0000-000042160000}"/>
    <cellStyle name="Normal 22 3 2 3 4 2 2 2" xfId="24816" xr:uid="{00000000-0005-0000-0000-000043160000}"/>
    <cellStyle name="Normal 22 3 2 3 4 2 2 3" xfId="38057" xr:uid="{00000000-0005-0000-0000-000044160000}"/>
    <cellStyle name="Normal 22 3 2 3 4 2 3" xfId="19308" xr:uid="{00000000-0005-0000-0000-000045160000}"/>
    <cellStyle name="Normal 22 3 2 3 4 2 4" xfId="32549" xr:uid="{00000000-0005-0000-0000-000046160000}"/>
    <cellStyle name="Normal 22 3 2 3 4 3" xfId="3064" xr:uid="{00000000-0005-0000-0000-000047160000}"/>
    <cellStyle name="Normal 22 3 2 3 4 3 2" xfId="26063" xr:uid="{00000000-0005-0000-0000-000048160000}"/>
    <cellStyle name="Normal 22 3 2 3 4 3 3" xfId="39304" xr:uid="{00000000-0005-0000-0000-000049160000}"/>
    <cellStyle name="Normal 22 3 2 3 4 4" xfId="3065" xr:uid="{00000000-0005-0000-0000-00004A160000}"/>
    <cellStyle name="Normal 22 3 2 3 4 4 2" xfId="22572" xr:uid="{00000000-0005-0000-0000-00004B160000}"/>
    <cellStyle name="Normal 22 3 2 3 4 4 3" xfId="35813" xr:uid="{00000000-0005-0000-0000-00004C160000}"/>
    <cellStyle name="Normal 22 3 2 3 4 5" xfId="16042" xr:uid="{00000000-0005-0000-0000-00004D160000}"/>
    <cellStyle name="Normal 22 3 2 3 4 6" xfId="29283" xr:uid="{00000000-0005-0000-0000-00004E160000}"/>
    <cellStyle name="Normal 22 3 2 3 5" xfId="3066" xr:uid="{00000000-0005-0000-0000-00004F160000}"/>
    <cellStyle name="Normal 22 3 2 3 5 2" xfId="3067" xr:uid="{00000000-0005-0000-0000-000050160000}"/>
    <cellStyle name="Normal 22 3 2 3 5 2 2" xfId="3068" xr:uid="{00000000-0005-0000-0000-000051160000}"/>
    <cellStyle name="Normal 22 3 2 3 5 2 2 2" xfId="26646" xr:uid="{00000000-0005-0000-0000-000052160000}"/>
    <cellStyle name="Normal 22 3 2 3 5 2 2 3" xfId="39887" xr:uid="{00000000-0005-0000-0000-000053160000}"/>
    <cellStyle name="Normal 22 3 2 3 5 2 3" xfId="19891" xr:uid="{00000000-0005-0000-0000-000054160000}"/>
    <cellStyle name="Normal 22 3 2 3 5 2 4" xfId="33132" xr:uid="{00000000-0005-0000-0000-000055160000}"/>
    <cellStyle name="Normal 22 3 2 3 5 3" xfId="3069" xr:uid="{00000000-0005-0000-0000-000056160000}"/>
    <cellStyle name="Normal 22 3 2 3 5 3 2" xfId="23155" xr:uid="{00000000-0005-0000-0000-000057160000}"/>
    <cellStyle name="Normal 22 3 2 3 5 3 3" xfId="36396" xr:uid="{00000000-0005-0000-0000-000058160000}"/>
    <cellStyle name="Normal 22 3 2 3 5 4" xfId="16625" xr:uid="{00000000-0005-0000-0000-000059160000}"/>
    <cellStyle name="Normal 22 3 2 3 5 5" xfId="29866" xr:uid="{00000000-0005-0000-0000-00005A160000}"/>
    <cellStyle name="Normal 22 3 2 3 6" xfId="3070" xr:uid="{00000000-0005-0000-0000-00005B160000}"/>
    <cellStyle name="Normal 22 3 2 3 6 2" xfId="3071" xr:uid="{00000000-0005-0000-0000-00005C160000}"/>
    <cellStyle name="Normal 22 3 2 3 6 2 2" xfId="3072" xr:uid="{00000000-0005-0000-0000-00005D160000}"/>
    <cellStyle name="Normal 22 3 2 3 6 2 2 2" xfId="25616" xr:uid="{00000000-0005-0000-0000-00005E160000}"/>
    <cellStyle name="Normal 22 3 2 3 6 2 2 3" xfId="38857" xr:uid="{00000000-0005-0000-0000-00005F160000}"/>
    <cellStyle name="Normal 22 3 2 3 6 2 3" xfId="18861" xr:uid="{00000000-0005-0000-0000-000060160000}"/>
    <cellStyle name="Normal 22 3 2 3 6 2 4" xfId="32102" xr:uid="{00000000-0005-0000-0000-000061160000}"/>
    <cellStyle name="Normal 22 3 2 3 6 3" xfId="3073" xr:uid="{00000000-0005-0000-0000-000062160000}"/>
    <cellStyle name="Normal 22 3 2 3 6 3 2" xfId="22125" xr:uid="{00000000-0005-0000-0000-000063160000}"/>
    <cellStyle name="Normal 22 3 2 3 6 3 3" xfId="35366" xr:uid="{00000000-0005-0000-0000-000064160000}"/>
    <cellStyle name="Normal 22 3 2 3 6 4" xfId="15595" xr:uid="{00000000-0005-0000-0000-000065160000}"/>
    <cellStyle name="Normal 22 3 2 3 6 5" xfId="28836" xr:uid="{00000000-0005-0000-0000-000066160000}"/>
    <cellStyle name="Normal 22 3 2 3 7" xfId="3074" xr:uid="{00000000-0005-0000-0000-000067160000}"/>
    <cellStyle name="Normal 22 3 2 3 7 2" xfId="3075" xr:uid="{00000000-0005-0000-0000-000068160000}"/>
    <cellStyle name="Normal 22 3 2 3 7 2 2" xfId="3076" xr:uid="{00000000-0005-0000-0000-000069160000}"/>
    <cellStyle name="Normal 22 3 2 3 7 2 2 2" xfId="27493" xr:uid="{00000000-0005-0000-0000-00006A160000}"/>
    <cellStyle name="Normal 22 3 2 3 7 2 2 3" xfId="40734" xr:uid="{00000000-0005-0000-0000-00006B160000}"/>
    <cellStyle name="Normal 22 3 2 3 7 2 3" xfId="20738" xr:uid="{00000000-0005-0000-0000-00006C160000}"/>
    <cellStyle name="Normal 22 3 2 3 7 2 4" xfId="33979" xr:uid="{00000000-0005-0000-0000-00006D160000}"/>
    <cellStyle name="Normal 22 3 2 3 7 3" xfId="3077" xr:uid="{00000000-0005-0000-0000-00006E160000}"/>
    <cellStyle name="Normal 22 3 2 3 7 3 2" xfId="24002" xr:uid="{00000000-0005-0000-0000-00006F160000}"/>
    <cellStyle name="Normal 22 3 2 3 7 3 3" xfId="37243" xr:uid="{00000000-0005-0000-0000-000070160000}"/>
    <cellStyle name="Normal 22 3 2 3 7 4" xfId="17472" xr:uid="{00000000-0005-0000-0000-000071160000}"/>
    <cellStyle name="Normal 22 3 2 3 7 5" xfId="30713" xr:uid="{00000000-0005-0000-0000-000072160000}"/>
    <cellStyle name="Normal 22 3 2 3 8" xfId="3078" xr:uid="{00000000-0005-0000-0000-000073160000}"/>
    <cellStyle name="Normal 22 3 2 3 8 2" xfId="3079" xr:uid="{00000000-0005-0000-0000-000074160000}"/>
    <cellStyle name="Normal 22 3 2 3 8 2 2" xfId="25079" xr:uid="{00000000-0005-0000-0000-000075160000}"/>
    <cellStyle name="Normal 22 3 2 3 8 2 3" xfId="38320" xr:uid="{00000000-0005-0000-0000-000076160000}"/>
    <cellStyle name="Normal 22 3 2 3 8 3" xfId="18324" xr:uid="{00000000-0005-0000-0000-000077160000}"/>
    <cellStyle name="Normal 22 3 2 3 8 4" xfId="31565" xr:uid="{00000000-0005-0000-0000-000078160000}"/>
    <cellStyle name="Normal 22 3 2 3 9" xfId="3080" xr:uid="{00000000-0005-0000-0000-000079160000}"/>
    <cellStyle name="Normal 22 3 2 3 9 2" xfId="21588" xr:uid="{00000000-0005-0000-0000-00007A160000}"/>
    <cellStyle name="Normal 22 3 2 3 9 3" xfId="34829" xr:uid="{00000000-0005-0000-0000-00007B160000}"/>
    <cellStyle name="Normal 22 3 2 4" xfId="3081" xr:uid="{00000000-0005-0000-0000-00007C160000}"/>
    <cellStyle name="Normal 22 3 2 4 10" xfId="28210" xr:uid="{00000000-0005-0000-0000-00007D160000}"/>
    <cellStyle name="Normal 22 3 2 4 2" xfId="3082" xr:uid="{00000000-0005-0000-0000-00007E160000}"/>
    <cellStyle name="Normal 22 3 2 4 2 2" xfId="3083" xr:uid="{00000000-0005-0000-0000-00007F160000}"/>
    <cellStyle name="Normal 22 3 2 4 2 2 2" xfId="3084" xr:uid="{00000000-0005-0000-0000-000080160000}"/>
    <cellStyle name="Normal 22 3 2 4 2 2 2 2" xfId="3085" xr:uid="{00000000-0005-0000-0000-000081160000}"/>
    <cellStyle name="Normal 22 3 2 4 2 2 2 2 2" xfId="27180" xr:uid="{00000000-0005-0000-0000-000082160000}"/>
    <cellStyle name="Normal 22 3 2 4 2 2 2 2 3" xfId="40421" xr:uid="{00000000-0005-0000-0000-000083160000}"/>
    <cellStyle name="Normal 22 3 2 4 2 2 2 3" xfId="20425" xr:uid="{00000000-0005-0000-0000-000084160000}"/>
    <cellStyle name="Normal 22 3 2 4 2 2 2 4" xfId="33666" xr:uid="{00000000-0005-0000-0000-000085160000}"/>
    <cellStyle name="Normal 22 3 2 4 2 2 3" xfId="3086" xr:uid="{00000000-0005-0000-0000-000086160000}"/>
    <cellStyle name="Normal 22 3 2 4 2 2 3 2" xfId="23689" xr:uid="{00000000-0005-0000-0000-000087160000}"/>
    <cellStyle name="Normal 22 3 2 4 2 2 3 3" xfId="36930" xr:uid="{00000000-0005-0000-0000-000088160000}"/>
    <cellStyle name="Normal 22 3 2 4 2 2 4" xfId="17159" xr:uid="{00000000-0005-0000-0000-000089160000}"/>
    <cellStyle name="Normal 22 3 2 4 2 2 5" xfId="30400" xr:uid="{00000000-0005-0000-0000-00008A160000}"/>
    <cellStyle name="Normal 22 3 2 4 2 3" xfId="3087" xr:uid="{00000000-0005-0000-0000-00008B160000}"/>
    <cellStyle name="Normal 22 3 2 4 2 3 2" xfId="3088" xr:uid="{00000000-0005-0000-0000-00008C160000}"/>
    <cellStyle name="Normal 22 3 2 4 2 3 2 2" xfId="3089" xr:uid="{00000000-0005-0000-0000-00008D160000}"/>
    <cellStyle name="Normal 22 3 2 4 2 3 2 2 2" xfId="26376" xr:uid="{00000000-0005-0000-0000-00008E160000}"/>
    <cellStyle name="Normal 22 3 2 4 2 3 2 2 3" xfId="39617" xr:uid="{00000000-0005-0000-0000-00008F160000}"/>
    <cellStyle name="Normal 22 3 2 4 2 3 2 3" xfId="19621" xr:uid="{00000000-0005-0000-0000-000090160000}"/>
    <cellStyle name="Normal 22 3 2 4 2 3 2 4" xfId="32862" xr:uid="{00000000-0005-0000-0000-000091160000}"/>
    <cellStyle name="Normal 22 3 2 4 2 3 3" xfId="3090" xr:uid="{00000000-0005-0000-0000-000092160000}"/>
    <cellStyle name="Normal 22 3 2 4 2 3 3 2" xfId="22885" xr:uid="{00000000-0005-0000-0000-000093160000}"/>
    <cellStyle name="Normal 22 3 2 4 2 3 3 3" xfId="36126" xr:uid="{00000000-0005-0000-0000-000094160000}"/>
    <cellStyle name="Normal 22 3 2 4 2 3 4" xfId="16355" xr:uid="{00000000-0005-0000-0000-000095160000}"/>
    <cellStyle name="Normal 22 3 2 4 2 3 5" xfId="29596" xr:uid="{00000000-0005-0000-0000-000096160000}"/>
    <cellStyle name="Normal 22 3 2 4 2 4" xfId="3091" xr:uid="{00000000-0005-0000-0000-000097160000}"/>
    <cellStyle name="Normal 22 3 2 4 2 4 2" xfId="3092" xr:uid="{00000000-0005-0000-0000-000098160000}"/>
    <cellStyle name="Normal 22 3 2 4 2 4 2 2" xfId="3093" xr:uid="{00000000-0005-0000-0000-000099160000}"/>
    <cellStyle name="Normal 22 3 2 4 2 4 2 2 2" xfId="28028" xr:uid="{00000000-0005-0000-0000-00009A160000}"/>
    <cellStyle name="Normal 22 3 2 4 2 4 2 2 3" xfId="41269" xr:uid="{00000000-0005-0000-0000-00009B160000}"/>
    <cellStyle name="Normal 22 3 2 4 2 4 2 3" xfId="21275" xr:uid="{00000000-0005-0000-0000-00009C160000}"/>
    <cellStyle name="Normal 22 3 2 4 2 4 2 4" xfId="34516" xr:uid="{00000000-0005-0000-0000-00009D160000}"/>
    <cellStyle name="Normal 22 3 2 4 2 4 3" xfId="3094" xr:uid="{00000000-0005-0000-0000-00009E160000}"/>
    <cellStyle name="Normal 22 3 2 4 2 4 3 2" xfId="24539" xr:uid="{00000000-0005-0000-0000-00009F160000}"/>
    <cellStyle name="Normal 22 3 2 4 2 4 3 3" xfId="37780" xr:uid="{00000000-0005-0000-0000-0000A0160000}"/>
    <cellStyle name="Normal 22 3 2 4 2 4 4" xfId="18009" xr:uid="{00000000-0005-0000-0000-0000A1160000}"/>
    <cellStyle name="Normal 22 3 2 4 2 4 5" xfId="31250" xr:uid="{00000000-0005-0000-0000-0000A2160000}"/>
    <cellStyle name="Normal 22 3 2 4 2 5" xfId="3095" xr:uid="{00000000-0005-0000-0000-0000A3160000}"/>
    <cellStyle name="Normal 22 3 2 4 2 5 2" xfId="3096" xr:uid="{00000000-0005-0000-0000-0000A4160000}"/>
    <cellStyle name="Normal 22 3 2 4 2 5 2 2" xfId="25392" xr:uid="{00000000-0005-0000-0000-0000A5160000}"/>
    <cellStyle name="Normal 22 3 2 4 2 5 2 3" xfId="38633" xr:uid="{00000000-0005-0000-0000-0000A6160000}"/>
    <cellStyle name="Normal 22 3 2 4 2 5 3" xfId="18637" xr:uid="{00000000-0005-0000-0000-0000A7160000}"/>
    <cellStyle name="Normal 22 3 2 4 2 5 4" xfId="31878" xr:uid="{00000000-0005-0000-0000-0000A8160000}"/>
    <cellStyle name="Normal 22 3 2 4 2 6" xfId="3097" xr:uid="{00000000-0005-0000-0000-0000A9160000}"/>
    <cellStyle name="Normal 22 3 2 4 2 6 2" xfId="21901" xr:uid="{00000000-0005-0000-0000-0000AA160000}"/>
    <cellStyle name="Normal 22 3 2 4 2 6 3" xfId="35142" xr:uid="{00000000-0005-0000-0000-0000AB160000}"/>
    <cellStyle name="Normal 22 3 2 4 2 7" xfId="15371" xr:uid="{00000000-0005-0000-0000-0000AC160000}"/>
    <cellStyle name="Normal 22 3 2 4 2 8" xfId="28612" xr:uid="{00000000-0005-0000-0000-0000AD160000}"/>
    <cellStyle name="Normal 22 3 2 4 3" xfId="3098" xr:uid="{00000000-0005-0000-0000-0000AE160000}"/>
    <cellStyle name="Normal 22 3 2 4 3 2" xfId="3099" xr:uid="{00000000-0005-0000-0000-0000AF160000}"/>
    <cellStyle name="Normal 22 3 2 4 3 2 2" xfId="3100" xr:uid="{00000000-0005-0000-0000-0000B0160000}"/>
    <cellStyle name="Normal 22 3 2 4 3 2 2 2" xfId="24714" xr:uid="{00000000-0005-0000-0000-0000B1160000}"/>
    <cellStyle name="Normal 22 3 2 4 3 2 2 3" xfId="37955" xr:uid="{00000000-0005-0000-0000-0000B2160000}"/>
    <cellStyle name="Normal 22 3 2 4 3 2 3" xfId="19219" xr:uid="{00000000-0005-0000-0000-0000B3160000}"/>
    <cellStyle name="Normal 22 3 2 4 3 2 4" xfId="32460" xr:uid="{00000000-0005-0000-0000-0000B4160000}"/>
    <cellStyle name="Normal 22 3 2 4 3 3" xfId="3101" xr:uid="{00000000-0005-0000-0000-0000B5160000}"/>
    <cellStyle name="Normal 22 3 2 4 3 3 2" xfId="25974" xr:uid="{00000000-0005-0000-0000-0000B6160000}"/>
    <cellStyle name="Normal 22 3 2 4 3 3 3" xfId="39215" xr:uid="{00000000-0005-0000-0000-0000B7160000}"/>
    <cellStyle name="Normal 22 3 2 4 3 4" xfId="3102" xr:uid="{00000000-0005-0000-0000-0000B8160000}"/>
    <cellStyle name="Normal 22 3 2 4 3 4 2" xfId="22483" xr:uid="{00000000-0005-0000-0000-0000B9160000}"/>
    <cellStyle name="Normal 22 3 2 4 3 4 3" xfId="35724" xr:uid="{00000000-0005-0000-0000-0000BA160000}"/>
    <cellStyle name="Normal 22 3 2 4 3 5" xfId="15953" xr:uid="{00000000-0005-0000-0000-0000BB160000}"/>
    <cellStyle name="Normal 22 3 2 4 3 6" xfId="29194" xr:uid="{00000000-0005-0000-0000-0000BC160000}"/>
    <cellStyle name="Normal 22 3 2 4 4" xfId="3103" xr:uid="{00000000-0005-0000-0000-0000BD160000}"/>
    <cellStyle name="Normal 22 3 2 4 4 2" xfId="3104" xr:uid="{00000000-0005-0000-0000-0000BE160000}"/>
    <cellStyle name="Normal 22 3 2 4 4 2 2" xfId="3105" xr:uid="{00000000-0005-0000-0000-0000BF160000}"/>
    <cellStyle name="Normal 22 3 2 4 4 2 2 2" xfId="26913" xr:uid="{00000000-0005-0000-0000-0000C0160000}"/>
    <cellStyle name="Normal 22 3 2 4 4 2 2 3" xfId="40154" xr:uid="{00000000-0005-0000-0000-0000C1160000}"/>
    <cellStyle name="Normal 22 3 2 4 4 2 3" xfId="20158" xr:uid="{00000000-0005-0000-0000-0000C2160000}"/>
    <cellStyle name="Normal 22 3 2 4 4 2 4" xfId="33399" xr:uid="{00000000-0005-0000-0000-0000C3160000}"/>
    <cellStyle name="Normal 22 3 2 4 4 3" xfId="3106" xr:uid="{00000000-0005-0000-0000-0000C4160000}"/>
    <cellStyle name="Normal 22 3 2 4 4 3 2" xfId="23422" xr:uid="{00000000-0005-0000-0000-0000C5160000}"/>
    <cellStyle name="Normal 22 3 2 4 4 3 3" xfId="36663" xr:uid="{00000000-0005-0000-0000-0000C6160000}"/>
    <cellStyle name="Normal 22 3 2 4 4 4" xfId="16892" xr:uid="{00000000-0005-0000-0000-0000C7160000}"/>
    <cellStyle name="Normal 22 3 2 4 4 5" xfId="30133" xr:uid="{00000000-0005-0000-0000-0000C8160000}"/>
    <cellStyle name="Normal 22 3 2 4 5" xfId="3107" xr:uid="{00000000-0005-0000-0000-0000C9160000}"/>
    <cellStyle name="Normal 22 3 2 4 5 2" xfId="3108" xr:uid="{00000000-0005-0000-0000-0000CA160000}"/>
    <cellStyle name="Normal 22 3 2 4 5 2 2" xfId="3109" xr:uid="{00000000-0005-0000-0000-0000CB160000}"/>
    <cellStyle name="Normal 22 3 2 4 5 2 2 2" xfId="25884" xr:uid="{00000000-0005-0000-0000-0000CC160000}"/>
    <cellStyle name="Normal 22 3 2 4 5 2 2 3" xfId="39125" xr:uid="{00000000-0005-0000-0000-0000CD160000}"/>
    <cellStyle name="Normal 22 3 2 4 5 2 3" xfId="19129" xr:uid="{00000000-0005-0000-0000-0000CE160000}"/>
    <cellStyle name="Normal 22 3 2 4 5 2 4" xfId="32370" xr:uid="{00000000-0005-0000-0000-0000CF160000}"/>
    <cellStyle name="Normal 22 3 2 4 5 3" xfId="3110" xr:uid="{00000000-0005-0000-0000-0000D0160000}"/>
    <cellStyle name="Normal 22 3 2 4 5 3 2" xfId="22393" xr:uid="{00000000-0005-0000-0000-0000D1160000}"/>
    <cellStyle name="Normal 22 3 2 4 5 3 3" xfId="35634" xr:uid="{00000000-0005-0000-0000-0000D2160000}"/>
    <cellStyle name="Normal 22 3 2 4 5 4" xfId="15863" xr:uid="{00000000-0005-0000-0000-0000D3160000}"/>
    <cellStyle name="Normal 22 3 2 4 5 5" xfId="29104" xr:uid="{00000000-0005-0000-0000-0000D4160000}"/>
    <cellStyle name="Normal 22 3 2 4 6" xfId="3111" xr:uid="{00000000-0005-0000-0000-0000D5160000}"/>
    <cellStyle name="Normal 22 3 2 4 6 2" xfId="3112" xr:uid="{00000000-0005-0000-0000-0000D6160000}"/>
    <cellStyle name="Normal 22 3 2 4 6 2 2" xfId="3113" xr:uid="{00000000-0005-0000-0000-0000D7160000}"/>
    <cellStyle name="Normal 22 3 2 4 6 2 2 2" xfId="27626" xr:uid="{00000000-0005-0000-0000-0000D8160000}"/>
    <cellStyle name="Normal 22 3 2 4 6 2 2 3" xfId="40867" xr:uid="{00000000-0005-0000-0000-0000D9160000}"/>
    <cellStyle name="Normal 22 3 2 4 6 2 3" xfId="20873" xr:uid="{00000000-0005-0000-0000-0000DA160000}"/>
    <cellStyle name="Normal 22 3 2 4 6 2 4" xfId="34114" xr:uid="{00000000-0005-0000-0000-0000DB160000}"/>
    <cellStyle name="Normal 22 3 2 4 6 3" xfId="3114" xr:uid="{00000000-0005-0000-0000-0000DC160000}"/>
    <cellStyle name="Normal 22 3 2 4 6 3 2" xfId="24137" xr:uid="{00000000-0005-0000-0000-0000DD160000}"/>
    <cellStyle name="Normal 22 3 2 4 6 3 3" xfId="37378" xr:uid="{00000000-0005-0000-0000-0000DE160000}"/>
    <cellStyle name="Normal 22 3 2 4 6 4" xfId="17607" xr:uid="{00000000-0005-0000-0000-0000DF160000}"/>
    <cellStyle name="Normal 22 3 2 4 6 5" xfId="30848" xr:uid="{00000000-0005-0000-0000-0000E0160000}"/>
    <cellStyle name="Normal 22 3 2 4 7" xfId="3115" xr:uid="{00000000-0005-0000-0000-0000E1160000}"/>
    <cellStyle name="Normal 22 3 2 4 7 2" xfId="3116" xr:uid="{00000000-0005-0000-0000-0000E2160000}"/>
    <cellStyle name="Normal 22 3 2 4 7 2 2" xfId="24990" xr:uid="{00000000-0005-0000-0000-0000E3160000}"/>
    <cellStyle name="Normal 22 3 2 4 7 2 3" xfId="38231" xr:uid="{00000000-0005-0000-0000-0000E4160000}"/>
    <cellStyle name="Normal 22 3 2 4 7 3" xfId="18235" xr:uid="{00000000-0005-0000-0000-0000E5160000}"/>
    <cellStyle name="Normal 22 3 2 4 7 4" xfId="31476" xr:uid="{00000000-0005-0000-0000-0000E6160000}"/>
    <cellStyle name="Normal 22 3 2 4 8" xfId="3117" xr:uid="{00000000-0005-0000-0000-0000E7160000}"/>
    <cellStyle name="Normal 22 3 2 4 8 2" xfId="21499" xr:uid="{00000000-0005-0000-0000-0000E8160000}"/>
    <cellStyle name="Normal 22 3 2 4 8 3" xfId="34740" xr:uid="{00000000-0005-0000-0000-0000E9160000}"/>
    <cellStyle name="Normal 22 3 2 4 9" xfId="14969" xr:uid="{00000000-0005-0000-0000-0000EA160000}"/>
    <cellStyle name="Normal 22 3 2 5" xfId="3118" xr:uid="{00000000-0005-0000-0000-0000EB160000}"/>
    <cellStyle name="Normal 22 3 2 5 2" xfId="3119" xr:uid="{00000000-0005-0000-0000-0000EC160000}"/>
    <cellStyle name="Normal 22 3 2 5 2 2" xfId="3120" xr:uid="{00000000-0005-0000-0000-0000ED160000}"/>
    <cellStyle name="Normal 22 3 2 5 2 2 2" xfId="3121" xr:uid="{00000000-0005-0000-0000-0000EE160000}"/>
    <cellStyle name="Normal 22 3 2 5 2 2 2 2" xfId="3122" xr:uid="{00000000-0005-0000-0000-0000EF160000}"/>
    <cellStyle name="Normal 22 3 2 5 2 2 2 2 2" xfId="27136" xr:uid="{00000000-0005-0000-0000-0000F0160000}"/>
    <cellStyle name="Normal 22 3 2 5 2 2 2 2 3" xfId="40377" xr:uid="{00000000-0005-0000-0000-0000F1160000}"/>
    <cellStyle name="Normal 22 3 2 5 2 2 2 3" xfId="20381" xr:uid="{00000000-0005-0000-0000-0000F2160000}"/>
    <cellStyle name="Normal 22 3 2 5 2 2 2 4" xfId="33622" xr:uid="{00000000-0005-0000-0000-0000F3160000}"/>
    <cellStyle name="Normal 22 3 2 5 2 2 3" xfId="3123" xr:uid="{00000000-0005-0000-0000-0000F4160000}"/>
    <cellStyle name="Normal 22 3 2 5 2 2 3 2" xfId="23645" xr:uid="{00000000-0005-0000-0000-0000F5160000}"/>
    <cellStyle name="Normal 22 3 2 5 2 2 3 3" xfId="36886" xr:uid="{00000000-0005-0000-0000-0000F6160000}"/>
    <cellStyle name="Normal 22 3 2 5 2 2 4" xfId="17115" xr:uid="{00000000-0005-0000-0000-0000F7160000}"/>
    <cellStyle name="Normal 22 3 2 5 2 2 5" xfId="30356" xr:uid="{00000000-0005-0000-0000-0000F8160000}"/>
    <cellStyle name="Normal 22 3 2 5 2 3" xfId="3124" xr:uid="{00000000-0005-0000-0000-0000F9160000}"/>
    <cellStyle name="Normal 22 3 2 5 2 3 2" xfId="3125" xr:uid="{00000000-0005-0000-0000-0000FA160000}"/>
    <cellStyle name="Normal 22 3 2 5 2 3 2 2" xfId="3126" xr:uid="{00000000-0005-0000-0000-0000FB160000}"/>
    <cellStyle name="Normal 22 3 2 5 2 3 2 2 2" xfId="27983" xr:uid="{00000000-0005-0000-0000-0000FC160000}"/>
    <cellStyle name="Normal 22 3 2 5 2 3 2 2 3" xfId="41224" xr:uid="{00000000-0005-0000-0000-0000FD160000}"/>
    <cellStyle name="Normal 22 3 2 5 2 3 2 3" xfId="21230" xr:uid="{00000000-0005-0000-0000-0000FE160000}"/>
    <cellStyle name="Normal 22 3 2 5 2 3 2 4" xfId="34471" xr:uid="{00000000-0005-0000-0000-0000FF160000}"/>
    <cellStyle name="Normal 22 3 2 5 2 3 3" xfId="3127" xr:uid="{00000000-0005-0000-0000-000000170000}"/>
    <cellStyle name="Normal 22 3 2 5 2 3 3 2" xfId="24494" xr:uid="{00000000-0005-0000-0000-000001170000}"/>
    <cellStyle name="Normal 22 3 2 5 2 3 3 3" xfId="37735" xr:uid="{00000000-0005-0000-0000-000002170000}"/>
    <cellStyle name="Normal 22 3 2 5 2 3 4" xfId="17964" xr:uid="{00000000-0005-0000-0000-000003170000}"/>
    <cellStyle name="Normal 22 3 2 5 2 3 5" xfId="31205" xr:uid="{00000000-0005-0000-0000-000004170000}"/>
    <cellStyle name="Normal 22 3 2 5 2 4" xfId="3128" xr:uid="{00000000-0005-0000-0000-000005170000}"/>
    <cellStyle name="Normal 22 3 2 5 2 4 2" xfId="3129" xr:uid="{00000000-0005-0000-0000-000006170000}"/>
    <cellStyle name="Normal 22 3 2 5 2 4 2 2" xfId="26331" xr:uid="{00000000-0005-0000-0000-000007170000}"/>
    <cellStyle name="Normal 22 3 2 5 2 4 2 3" xfId="39572" xr:uid="{00000000-0005-0000-0000-000008170000}"/>
    <cellStyle name="Normal 22 3 2 5 2 4 3" xfId="19576" xr:uid="{00000000-0005-0000-0000-000009170000}"/>
    <cellStyle name="Normal 22 3 2 5 2 4 4" xfId="32817" xr:uid="{00000000-0005-0000-0000-00000A170000}"/>
    <cellStyle name="Normal 22 3 2 5 2 5" xfId="3130" xr:uid="{00000000-0005-0000-0000-00000B170000}"/>
    <cellStyle name="Normal 22 3 2 5 2 5 2" xfId="22840" xr:uid="{00000000-0005-0000-0000-00000C170000}"/>
    <cellStyle name="Normal 22 3 2 5 2 5 3" xfId="36081" xr:uid="{00000000-0005-0000-0000-00000D170000}"/>
    <cellStyle name="Normal 22 3 2 5 2 6" xfId="16310" xr:uid="{00000000-0005-0000-0000-00000E170000}"/>
    <cellStyle name="Normal 22 3 2 5 2 7" xfId="29551" xr:uid="{00000000-0005-0000-0000-00000F170000}"/>
    <cellStyle name="Normal 22 3 2 5 3" xfId="3131" xr:uid="{00000000-0005-0000-0000-000010170000}"/>
    <cellStyle name="Normal 22 3 2 5 3 2" xfId="3132" xr:uid="{00000000-0005-0000-0000-000011170000}"/>
    <cellStyle name="Normal 22 3 2 5 3 2 2" xfId="3133" xr:uid="{00000000-0005-0000-0000-000012170000}"/>
    <cellStyle name="Normal 22 3 2 5 3 2 2 2" xfId="26734" xr:uid="{00000000-0005-0000-0000-000013170000}"/>
    <cellStyle name="Normal 22 3 2 5 3 2 2 3" xfId="39975" xr:uid="{00000000-0005-0000-0000-000014170000}"/>
    <cellStyle name="Normal 22 3 2 5 3 2 3" xfId="19979" xr:uid="{00000000-0005-0000-0000-000015170000}"/>
    <cellStyle name="Normal 22 3 2 5 3 2 4" xfId="33220" xr:uid="{00000000-0005-0000-0000-000016170000}"/>
    <cellStyle name="Normal 22 3 2 5 3 3" xfId="3134" xr:uid="{00000000-0005-0000-0000-000017170000}"/>
    <cellStyle name="Normal 22 3 2 5 3 3 2" xfId="23243" xr:uid="{00000000-0005-0000-0000-000018170000}"/>
    <cellStyle name="Normal 22 3 2 5 3 3 3" xfId="36484" xr:uid="{00000000-0005-0000-0000-000019170000}"/>
    <cellStyle name="Normal 22 3 2 5 3 4" xfId="16713" xr:uid="{00000000-0005-0000-0000-00001A170000}"/>
    <cellStyle name="Normal 22 3 2 5 3 5" xfId="29954" xr:uid="{00000000-0005-0000-0000-00001B170000}"/>
    <cellStyle name="Normal 22 3 2 5 4" xfId="3135" xr:uid="{00000000-0005-0000-0000-00001C170000}"/>
    <cellStyle name="Normal 22 3 2 5 4 2" xfId="3136" xr:uid="{00000000-0005-0000-0000-00001D170000}"/>
    <cellStyle name="Normal 22 3 2 5 4 2 2" xfId="3137" xr:uid="{00000000-0005-0000-0000-00001E170000}"/>
    <cellStyle name="Normal 22 3 2 5 4 2 2 2" xfId="25705" xr:uid="{00000000-0005-0000-0000-00001F170000}"/>
    <cellStyle name="Normal 22 3 2 5 4 2 2 3" xfId="38946" xr:uid="{00000000-0005-0000-0000-000020170000}"/>
    <cellStyle name="Normal 22 3 2 5 4 2 3" xfId="18950" xr:uid="{00000000-0005-0000-0000-000021170000}"/>
    <cellStyle name="Normal 22 3 2 5 4 2 4" xfId="32191" xr:uid="{00000000-0005-0000-0000-000022170000}"/>
    <cellStyle name="Normal 22 3 2 5 4 3" xfId="3138" xr:uid="{00000000-0005-0000-0000-000023170000}"/>
    <cellStyle name="Normal 22 3 2 5 4 3 2" xfId="22214" xr:uid="{00000000-0005-0000-0000-000024170000}"/>
    <cellStyle name="Normal 22 3 2 5 4 3 3" xfId="35455" xr:uid="{00000000-0005-0000-0000-000025170000}"/>
    <cellStyle name="Normal 22 3 2 5 4 4" xfId="15684" xr:uid="{00000000-0005-0000-0000-000026170000}"/>
    <cellStyle name="Normal 22 3 2 5 4 5" xfId="28925" xr:uid="{00000000-0005-0000-0000-000027170000}"/>
    <cellStyle name="Normal 22 3 2 5 5" xfId="3139" xr:uid="{00000000-0005-0000-0000-000028170000}"/>
    <cellStyle name="Normal 22 3 2 5 5 2" xfId="3140" xr:uid="{00000000-0005-0000-0000-000029170000}"/>
    <cellStyle name="Normal 22 3 2 5 5 2 2" xfId="3141" xr:uid="{00000000-0005-0000-0000-00002A170000}"/>
    <cellStyle name="Normal 22 3 2 5 5 2 2 2" xfId="27582" xr:uid="{00000000-0005-0000-0000-00002B170000}"/>
    <cellStyle name="Normal 22 3 2 5 5 2 2 3" xfId="40823" xr:uid="{00000000-0005-0000-0000-00002C170000}"/>
    <cellStyle name="Normal 22 3 2 5 5 2 3" xfId="20828" xr:uid="{00000000-0005-0000-0000-00002D170000}"/>
    <cellStyle name="Normal 22 3 2 5 5 2 4" xfId="34069" xr:uid="{00000000-0005-0000-0000-00002E170000}"/>
    <cellStyle name="Normal 22 3 2 5 5 3" xfId="3142" xr:uid="{00000000-0005-0000-0000-00002F170000}"/>
    <cellStyle name="Normal 22 3 2 5 5 3 2" xfId="24092" xr:uid="{00000000-0005-0000-0000-000030170000}"/>
    <cellStyle name="Normal 22 3 2 5 5 3 3" xfId="37333" xr:uid="{00000000-0005-0000-0000-000031170000}"/>
    <cellStyle name="Normal 22 3 2 5 5 4" xfId="17562" xr:uid="{00000000-0005-0000-0000-000032170000}"/>
    <cellStyle name="Normal 22 3 2 5 5 5" xfId="30803" xr:uid="{00000000-0005-0000-0000-000033170000}"/>
    <cellStyle name="Normal 22 3 2 5 6" xfId="3143" xr:uid="{00000000-0005-0000-0000-000034170000}"/>
    <cellStyle name="Normal 22 3 2 5 6 2" xfId="3144" xr:uid="{00000000-0005-0000-0000-000035170000}"/>
    <cellStyle name="Normal 22 3 2 5 6 2 2" xfId="25347" xr:uid="{00000000-0005-0000-0000-000036170000}"/>
    <cellStyle name="Normal 22 3 2 5 6 2 3" xfId="38588" xr:uid="{00000000-0005-0000-0000-000037170000}"/>
    <cellStyle name="Normal 22 3 2 5 6 3" xfId="18592" xr:uid="{00000000-0005-0000-0000-000038170000}"/>
    <cellStyle name="Normal 22 3 2 5 6 4" xfId="31833" xr:uid="{00000000-0005-0000-0000-000039170000}"/>
    <cellStyle name="Normal 22 3 2 5 7" xfId="3145" xr:uid="{00000000-0005-0000-0000-00003A170000}"/>
    <cellStyle name="Normal 22 3 2 5 7 2" xfId="21856" xr:uid="{00000000-0005-0000-0000-00003B170000}"/>
    <cellStyle name="Normal 22 3 2 5 7 3" xfId="35097" xr:uid="{00000000-0005-0000-0000-00003C170000}"/>
    <cellStyle name="Normal 22 3 2 5 8" xfId="15326" xr:uid="{00000000-0005-0000-0000-00003D170000}"/>
    <cellStyle name="Normal 22 3 2 5 9" xfId="28567" xr:uid="{00000000-0005-0000-0000-00003E170000}"/>
    <cellStyle name="Normal 22 3 2 6" xfId="3146" xr:uid="{00000000-0005-0000-0000-00003F170000}"/>
    <cellStyle name="Normal 22 3 2 6 2" xfId="3147" xr:uid="{00000000-0005-0000-0000-000040170000}"/>
    <cellStyle name="Normal 22 3 2 6 2 2" xfId="3148" xr:uid="{00000000-0005-0000-0000-000041170000}"/>
    <cellStyle name="Normal 22 3 2 6 2 2 2" xfId="3149" xr:uid="{00000000-0005-0000-0000-000042170000}"/>
    <cellStyle name="Normal 22 3 2 6 2 2 2 2" xfId="26957" xr:uid="{00000000-0005-0000-0000-000043170000}"/>
    <cellStyle name="Normal 22 3 2 6 2 2 2 3" xfId="40198" xr:uid="{00000000-0005-0000-0000-000044170000}"/>
    <cellStyle name="Normal 22 3 2 6 2 2 3" xfId="20202" xr:uid="{00000000-0005-0000-0000-000045170000}"/>
    <cellStyle name="Normal 22 3 2 6 2 2 4" xfId="33443" xr:uid="{00000000-0005-0000-0000-000046170000}"/>
    <cellStyle name="Normal 22 3 2 6 2 3" xfId="3150" xr:uid="{00000000-0005-0000-0000-000047170000}"/>
    <cellStyle name="Normal 22 3 2 6 2 3 2" xfId="23466" xr:uid="{00000000-0005-0000-0000-000048170000}"/>
    <cellStyle name="Normal 22 3 2 6 2 3 3" xfId="36707" xr:uid="{00000000-0005-0000-0000-000049170000}"/>
    <cellStyle name="Normal 22 3 2 6 2 4" xfId="16936" xr:uid="{00000000-0005-0000-0000-00004A170000}"/>
    <cellStyle name="Normal 22 3 2 6 2 5" xfId="30177" xr:uid="{00000000-0005-0000-0000-00004B170000}"/>
    <cellStyle name="Normal 22 3 2 6 3" xfId="3151" xr:uid="{00000000-0005-0000-0000-00004C170000}"/>
    <cellStyle name="Normal 22 3 2 6 3 2" xfId="3152" xr:uid="{00000000-0005-0000-0000-00004D170000}"/>
    <cellStyle name="Normal 22 3 2 6 3 2 2" xfId="3153" xr:uid="{00000000-0005-0000-0000-00004E170000}"/>
    <cellStyle name="Normal 22 3 2 6 3 2 2 2" xfId="26152" xr:uid="{00000000-0005-0000-0000-00004F170000}"/>
    <cellStyle name="Normal 22 3 2 6 3 2 2 3" xfId="39393" xr:uid="{00000000-0005-0000-0000-000050170000}"/>
    <cellStyle name="Normal 22 3 2 6 3 2 3" xfId="19397" xr:uid="{00000000-0005-0000-0000-000051170000}"/>
    <cellStyle name="Normal 22 3 2 6 3 2 4" xfId="32638" xr:uid="{00000000-0005-0000-0000-000052170000}"/>
    <cellStyle name="Normal 22 3 2 6 3 3" xfId="3154" xr:uid="{00000000-0005-0000-0000-000053170000}"/>
    <cellStyle name="Normal 22 3 2 6 3 3 2" xfId="22661" xr:uid="{00000000-0005-0000-0000-000054170000}"/>
    <cellStyle name="Normal 22 3 2 6 3 3 3" xfId="35902" xr:uid="{00000000-0005-0000-0000-000055170000}"/>
    <cellStyle name="Normal 22 3 2 6 3 4" xfId="16131" xr:uid="{00000000-0005-0000-0000-000056170000}"/>
    <cellStyle name="Normal 22 3 2 6 3 5" xfId="29372" xr:uid="{00000000-0005-0000-0000-000057170000}"/>
    <cellStyle name="Normal 22 3 2 6 4" xfId="3155" xr:uid="{00000000-0005-0000-0000-000058170000}"/>
    <cellStyle name="Normal 22 3 2 6 4 2" xfId="3156" xr:uid="{00000000-0005-0000-0000-000059170000}"/>
    <cellStyle name="Normal 22 3 2 6 4 2 2" xfId="3157" xr:uid="{00000000-0005-0000-0000-00005A170000}"/>
    <cellStyle name="Normal 22 3 2 6 4 2 2 2" xfId="27804" xr:uid="{00000000-0005-0000-0000-00005B170000}"/>
    <cellStyle name="Normal 22 3 2 6 4 2 2 3" xfId="41045" xr:uid="{00000000-0005-0000-0000-00005C170000}"/>
    <cellStyle name="Normal 22 3 2 6 4 2 3" xfId="21051" xr:uid="{00000000-0005-0000-0000-00005D170000}"/>
    <cellStyle name="Normal 22 3 2 6 4 2 4" xfId="34292" xr:uid="{00000000-0005-0000-0000-00005E170000}"/>
    <cellStyle name="Normal 22 3 2 6 4 3" xfId="3158" xr:uid="{00000000-0005-0000-0000-00005F170000}"/>
    <cellStyle name="Normal 22 3 2 6 4 3 2" xfId="24315" xr:uid="{00000000-0005-0000-0000-000060170000}"/>
    <cellStyle name="Normal 22 3 2 6 4 3 3" xfId="37556" xr:uid="{00000000-0005-0000-0000-000061170000}"/>
    <cellStyle name="Normal 22 3 2 6 4 4" xfId="17785" xr:uid="{00000000-0005-0000-0000-000062170000}"/>
    <cellStyle name="Normal 22 3 2 6 4 5" xfId="31026" xr:uid="{00000000-0005-0000-0000-000063170000}"/>
    <cellStyle name="Normal 22 3 2 6 5" xfId="3159" xr:uid="{00000000-0005-0000-0000-000064170000}"/>
    <cellStyle name="Normal 22 3 2 6 5 2" xfId="3160" xr:uid="{00000000-0005-0000-0000-000065170000}"/>
    <cellStyle name="Normal 22 3 2 6 5 2 2" xfId="25168" xr:uid="{00000000-0005-0000-0000-000066170000}"/>
    <cellStyle name="Normal 22 3 2 6 5 2 3" xfId="38409" xr:uid="{00000000-0005-0000-0000-000067170000}"/>
    <cellStyle name="Normal 22 3 2 6 5 3" xfId="18413" xr:uid="{00000000-0005-0000-0000-000068170000}"/>
    <cellStyle name="Normal 22 3 2 6 5 4" xfId="31654" xr:uid="{00000000-0005-0000-0000-000069170000}"/>
    <cellStyle name="Normal 22 3 2 6 6" xfId="3161" xr:uid="{00000000-0005-0000-0000-00006A170000}"/>
    <cellStyle name="Normal 22 3 2 6 6 2" xfId="21677" xr:uid="{00000000-0005-0000-0000-00006B170000}"/>
    <cellStyle name="Normal 22 3 2 6 6 3" xfId="34918" xr:uid="{00000000-0005-0000-0000-00006C170000}"/>
    <cellStyle name="Normal 22 3 2 6 7" xfId="15147" xr:uid="{00000000-0005-0000-0000-00006D170000}"/>
    <cellStyle name="Normal 22 3 2 6 8" xfId="28388" xr:uid="{00000000-0005-0000-0000-00006E170000}"/>
    <cellStyle name="Normal 22 3 2 7" xfId="3162" xr:uid="{00000000-0005-0000-0000-00006F170000}"/>
    <cellStyle name="Normal 22 3 2 7 2" xfId="3163" xr:uid="{00000000-0005-0000-0000-000070170000}"/>
    <cellStyle name="Normal 22 3 2 7 2 2" xfId="3164" xr:uid="{00000000-0005-0000-0000-000071170000}"/>
    <cellStyle name="Normal 22 3 2 7 2 2 2" xfId="24757" xr:uid="{00000000-0005-0000-0000-000072170000}"/>
    <cellStyle name="Normal 22 3 2 7 2 2 3" xfId="37998" xr:uid="{00000000-0005-0000-0000-000073170000}"/>
    <cellStyle name="Normal 22 3 2 7 2 3" xfId="19174" xr:uid="{00000000-0005-0000-0000-000074170000}"/>
    <cellStyle name="Normal 22 3 2 7 2 4" xfId="32415" xr:uid="{00000000-0005-0000-0000-000075170000}"/>
    <cellStyle name="Normal 22 3 2 7 3" xfId="3165" xr:uid="{00000000-0005-0000-0000-000076170000}"/>
    <cellStyle name="Normal 22 3 2 7 3 2" xfId="25929" xr:uid="{00000000-0005-0000-0000-000077170000}"/>
    <cellStyle name="Normal 22 3 2 7 3 3" xfId="39170" xr:uid="{00000000-0005-0000-0000-000078170000}"/>
    <cellStyle name="Normal 22 3 2 7 4" xfId="3166" xr:uid="{00000000-0005-0000-0000-000079170000}"/>
    <cellStyle name="Normal 22 3 2 7 4 2" xfId="22438" xr:uid="{00000000-0005-0000-0000-00007A170000}"/>
    <cellStyle name="Normal 22 3 2 7 4 3" xfId="35679" xr:uid="{00000000-0005-0000-0000-00007B170000}"/>
    <cellStyle name="Normal 22 3 2 7 5" xfId="15908" xr:uid="{00000000-0005-0000-0000-00007C170000}"/>
    <cellStyle name="Normal 22 3 2 7 6" xfId="29149" xr:uid="{00000000-0005-0000-0000-00007D170000}"/>
    <cellStyle name="Normal 22 3 2 8" xfId="3167" xr:uid="{00000000-0005-0000-0000-00007E170000}"/>
    <cellStyle name="Normal 22 3 2 8 2" xfId="3168" xr:uid="{00000000-0005-0000-0000-00007F170000}"/>
    <cellStyle name="Normal 22 3 2 8 2 2" xfId="3169" xr:uid="{00000000-0005-0000-0000-000080170000}"/>
    <cellStyle name="Normal 22 3 2 8 2 2 2" xfId="26601" xr:uid="{00000000-0005-0000-0000-000081170000}"/>
    <cellStyle name="Normal 22 3 2 8 2 2 3" xfId="39842" xr:uid="{00000000-0005-0000-0000-000082170000}"/>
    <cellStyle name="Normal 22 3 2 8 2 3" xfId="19846" xr:uid="{00000000-0005-0000-0000-000083170000}"/>
    <cellStyle name="Normal 22 3 2 8 2 4" xfId="33087" xr:uid="{00000000-0005-0000-0000-000084170000}"/>
    <cellStyle name="Normal 22 3 2 8 3" xfId="3170" xr:uid="{00000000-0005-0000-0000-000085170000}"/>
    <cellStyle name="Normal 22 3 2 8 3 2" xfId="23110" xr:uid="{00000000-0005-0000-0000-000086170000}"/>
    <cellStyle name="Normal 22 3 2 8 3 3" xfId="36351" xr:uid="{00000000-0005-0000-0000-000087170000}"/>
    <cellStyle name="Normal 22 3 2 8 4" xfId="16580" xr:uid="{00000000-0005-0000-0000-000088170000}"/>
    <cellStyle name="Normal 22 3 2 8 5" xfId="29821" xr:uid="{00000000-0005-0000-0000-000089170000}"/>
    <cellStyle name="Normal 22 3 2 9" xfId="3171" xr:uid="{00000000-0005-0000-0000-00008A170000}"/>
    <cellStyle name="Normal 22 3 2 9 2" xfId="3172" xr:uid="{00000000-0005-0000-0000-00008B170000}"/>
    <cellStyle name="Normal 22 3 2 9 2 2" xfId="3173" xr:uid="{00000000-0005-0000-0000-00008C170000}"/>
    <cellStyle name="Normal 22 3 2 9 2 2 2" xfId="25571" xr:uid="{00000000-0005-0000-0000-00008D170000}"/>
    <cellStyle name="Normal 22 3 2 9 2 2 3" xfId="38812" xr:uid="{00000000-0005-0000-0000-00008E170000}"/>
    <cellStyle name="Normal 22 3 2 9 2 3" xfId="18816" xr:uid="{00000000-0005-0000-0000-00008F170000}"/>
    <cellStyle name="Normal 22 3 2 9 2 4" xfId="32057" xr:uid="{00000000-0005-0000-0000-000090170000}"/>
    <cellStyle name="Normal 22 3 2 9 3" xfId="3174" xr:uid="{00000000-0005-0000-0000-000091170000}"/>
    <cellStyle name="Normal 22 3 2 9 3 2" xfId="22080" xr:uid="{00000000-0005-0000-0000-000092170000}"/>
    <cellStyle name="Normal 22 3 2 9 3 3" xfId="35321" xr:uid="{00000000-0005-0000-0000-000093170000}"/>
    <cellStyle name="Normal 22 3 2 9 4" xfId="15550" xr:uid="{00000000-0005-0000-0000-000094170000}"/>
    <cellStyle name="Normal 22 3 2 9 5" xfId="28791" xr:uid="{00000000-0005-0000-0000-000095170000}"/>
    <cellStyle name="Normal 22 3 3" xfId="294" xr:uid="{00000000-0005-0000-0000-000096170000}"/>
    <cellStyle name="Normal 22 3 3 10" xfId="3175" xr:uid="{00000000-0005-0000-0000-000097170000}"/>
    <cellStyle name="Normal 22 3 3 10 2" xfId="3176" xr:uid="{00000000-0005-0000-0000-000098170000}"/>
    <cellStyle name="Normal 22 3 3 10 2 2" xfId="3177" xr:uid="{00000000-0005-0000-0000-000099170000}"/>
    <cellStyle name="Normal 22 3 3 10 2 2 2" xfId="27405" xr:uid="{00000000-0005-0000-0000-00009A170000}"/>
    <cellStyle name="Normal 22 3 3 10 2 2 3" xfId="40646" xr:uid="{00000000-0005-0000-0000-00009B170000}"/>
    <cellStyle name="Normal 22 3 3 10 2 3" xfId="20650" xr:uid="{00000000-0005-0000-0000-00009C170000}"/>
    <cellStyle name="Normal 22 3 3 10 2 4" xfId="33891" xr:uid="{00000000-0005-0000-0000-00009D170000}"/>
    <cellStyle name="Normal 22 3 3 10 3" xfId="3178" xr:uid="{00000000-0005-0000-0000-00009E170000}"/>
    <cellStyle name="Normal 22 3 3 10 3 2" xfId="23914" xr:uid="{00000000-0005-0000-0000-00009F170000}"/>
    <cellStyle name="Normal 22 3 3 10 3 3" xfId="37155" xr:uid="{00000000-0005-0000-0000-0000A0170000}"/>
    <cellStyle name="Normal 22 3 3 10 4" xfId="17384" xr:uid="{00000000-0005-0000-0000-0000A1170000}"/>
    <cellStyle name="Normal 22 3 3 10 5" xfId="30625" xr:uid="{00000000-0005-0000-0000-0000A2170000}"/>
    <cellStyle name="Normal 22 3 3 11" xfId="3179" xr:uid="{00000000-0005-0000-0000-0000A3170000}"/>
    <cellStyle name="Normal 22 3 3 11 2" xfId="3180" xr:uid="{00000000-0005-0000-0000-0000A4170000}"/>
    <cellStyle name="Normal 22 3 3 11 2 2" xfId="24946" xr:uid="{00000000-0005-0000-0000-0000A5170000}"/>
    <cellStyle name="Normal 22 3 3 11 2 3" xfId="38187" xr:uid="{00000000-0005-0000-0000-0000A6170000}"/>
    <cellStyle name="Normal 22 3 3 11 3" xfId="18191" xr:uid="{00000000-0005-0000-0000-0000A7170000}"/>
    <cellStyle name="Normal 22 3 3 11 4" xfId="31432" xr:uid="{00000000-0005-0000-0000-0000A8170000}"/>
    <cellStyle name="Normal 22 3 3 12" xfId="3181" xr:uid="{00000000-0005-0000-0000-0000A9170000}"/>
    <cellStyle name="Normal 22 3 3 12 2" xfId="21455" xr:uid="{00000000-0005-0000-0000-0000AA170000}"/>
    <cellStyle name="Normal 22 3 3 12 3" xfId="34696" xr:uid="{00000000-0005-0000-0000-0000AB170000}"/>
    <cellStyle name="Normal 22 3 3 13" xfId="14925" xr:uid="{00000000-0005-0000-0000-0000AC170000}"/>
    <cellStyle name="Normal 22 3 3 14" xfId="28166" xr:uid="{00000000-0005-0000-0000-0000AD170000}"/>
    <cellStyle name="Normal 22 3 3 2" xfId="3182" xr:uid="{00000000-0005-0000-0000-0000AE170000}"/>
    <cellStyle name="Normal 22 3 3 2 10" xfId="3183" xr:uid="{00000000-0005-0000-0000-0000AF170000}"/>
    <cellStyle name="Normal 22 3 3 2 10 2" xfId="21540" xr:uid="{00000000-0005-0000-0000-0000B0170000}"/>
    <cellStyle name="Normal 22 3 3 2 10 3" xfId="34781" xr:uid="{00000000-0005-0000-0000-0000B1170000}"/>
    <cellStyle name="Normal 22 3 3 2 11" xfId="15010" xr:uid="{00000000-0005-0000-0000-0000B2170000}"/>
    <cellStyle name="Normal 22 3 3 2 12" xfId="28251" xr:uid="{00000000-0005-0000-0000-0000B3170000}"/>
    <cellStyle name="Normal 22 3 3 2 2" xfId="3184" xr:uid="{00000000-0005-0000-0000-0000B4170000}"/>
    <cellStyle name="Normal 22 3 3 2 2 10" xfId="15100" xr:uid="{00000000-0005-0000-0000-0000B5170000}"/>
    <cellStyle name="Normal 22 3 3 2 2 11" xfId="28341" xr:uid="{00000000-0005-0000-0000-0000B6170000}"/>
    <cellStyle name="Normal 22 3 3 2 2 2" xfId="3185" xr:uid="{00000000-0005-0000-0000-0000B7170000}"/>
    <cellStyle name="Normal 22 3 3 2 2 2 2" xfId="3186" xr:uid="{00000000-0005-0000-0000-0000B8170000}"/>
    <cellStyle name="Normal 22 3 3 2 2 2 2 2" xfId="3187" xr:uid="{00000000-0005-0000-0000-0000B9170000}"/>
    <cellStyle name="Normal 22 3 3 2 2 2 2 2 2" xfId="3188" xr:uid="{00000000-0005-0000-0000-0000BA170000}"/>
    <cellStyle name="Normal 22 3 3 2 2 2 2 2 2 2" xfId="3189" xr:uid="{00000000-0005-0000-0000-0000BB170000}"/>
    <cellStyle name="Normal 22 3 3 2 2 2 2 2 2 2 2" xfId="27357" xr:uid="{00000000-0005-0000-0000-0000BC170000}"/>
    <cellStyle name="Normal 22 3 3 2 2 2 2 2 2 2 3" xfId="40598" xr:uid="{00000000-0005-0000-0000-0000BD170000}"/>
    <cellStyle name="Normal 22 3 3 2 2 2 2 2 2 3" xfId="20602" xr:uid="{00000000-0005-0000-0000-0000BE170000}"/>
    <cellStyle name="Normal 22 3 3 2 2 2 2 2 2 4" xfId="33843" xr:uid="{00000000-0005-0000-0000-0000BF170000}"/>
    <cellStyle name="Normal 22 3 3 2 2 2 2 2 3" xfId="3190" xr:uid="{00000000-0005-0000-0000-0000C0170000}"/>
    <cellStyle name="Normal 22 3 3 2 2 2 2 2 3 2" xfId="23866" xr:uid="{00000000-0005-0000-0000-0000C1170000}"/>
    <cellStyle name="Normal 22 3 3 2 2 2 2 2 3 3" xfId="37107" xr:uid="{00000000-0005-0000-0000-0000C2170000}"/>
    <cellStyle name="Normal 22 3 3 2 2 2 2 2 4" xfId="17336" xr:uid="{00000000-0005-0000-0000-0000C3170000}"/>
    <cellStyle name="Normal 22 3 3 2 2 2 2 2 5" xfId="30577" xr:uid="{00000000-0005-0000-0000-0000C4170000}"/>
    <cellStyle name="Normal 22 3 3 2 2 2 2 3" xfId="3191" xr:uid="{00000000-0005-0000-0000-0000C5170000}"/>
    <cellStyle name="Normal 22 3 3 2 2 2 2 3 2" xfId="3192" xr:uid="{00000000-0005-0000-0000-0000C6170000}"/>
    <cellStyle name="Normal 22 3 3 2 2 2 2 3 2 2" xfId="21406" xr:uid="{00000000-0005-0000-0000-0000C7170000}"/>
    <cellStyle name="Normal 22 3 3 2 2 2 2 3 2 3" xfId="34647" xr:uid="{00000000-0005-0000-0000-0000C8170000}"/>
    <cellStyle name="Normal 22 3 3 2 2 2 2 3 3" xfId="3193" xr:uid="{00000000-0005-0000-0000-0000C9170000}"/>
    <cellStyle name="Normal 22 3 3 2 2 2 2 3 3 2" xfId="24670" xr:uid="{00000000-0005-0000-0000-0000CA170000}"/>
    <cellStyle name="Normal 22 3 3 2 2 2 2 3 3 3" xfId="37911" xr:uid="{00000000-0005-0000-0000-0000CB170000}"/>
    <cellStyle name="Normal 22 3 3 2 2 2 2 3 4" xfId="18140" xr:uid="{00000000-0005-0000-0000-0000CC170000}"/>
    <cellStyle name="Normal 22 3 3 2 2 2 2 3 5" xfId="31381" xr:uid="{00000000-0005-0000-0000-0000CD170000}"/>
    <cellStyle name="Normal 22 3 3 2 2 2 2 4" xfId="3194" xr:uid="{00000000-0005-0000-0000-0000CE170000}"/>
    <cellStyle name="Normal 22 3 3 2 2 2 2 4 2" xfId="3195" xr:uid="{00000000-0005-0000-0000-0000CF170000}"/>
    <cellStyle name="Normal 22 3 3 2 2 2 2 4 2 2" xfId="26553" xr:uid="{00000000-0005-0000-0000-0000D0170000}"/>
    <cellStyle name="Normal 22 3 3 2 2 2 2 4 2 3" xfId="39794" xr:uid="{00000000-0005-0000-0000-0000D1170000}"/>
    <cellStyle name="Normal 22 3 3 2 2 2 2 4 3" xfId="19798" xr:uid="{00000000-0005-0000-0000-0000D2170000}"/>
    <cellStyle name="Normal 22 3 3 2 2 2 2 4 4" xfId="33039" xr:uid="{00000000-0005-0000-0000-0000D3170000}"/>
    <cellStyle name="Normal 22 3 3 2 2 2 2 5" xfId="3196" xr:uid="{00000000-0005-0000-0000-0000D4170000}"/>
    <cellStyle name="Normal 22 3 3 2 2 2 2 5 2" xfId="23062" xr:uid="{00000000-0005-0000-0000-0000D5170000}"/>
    <cellStyle name="Normal 22 3 3 2 2 2 2 5 3" xfId="36303" xr:uid="{00000000-0005-0000-0000-0000D6170000}"/>
    <cellStyle name="Normal 22 3 3 2 2 2 2 6" xfId="16532" xr:uid="{00000000-0005-0000-0000-0000D7170000}"/>
    <cellStyle name="Normal 22 3 3 2 2 2 2 7" xfId="29773" xr:uid="{00000000-0005-0000-0000-0000D8170000}"/>
    <cellStyle name="Normal 22 3 3 2 2 2 3" xfId="3197" xr:uid="{00000000-0005-0000-0000-0000D9170000}"/>
    <cellStyle name="Normal 22 3 3 2 2 2 3 2" xfId="3198" xr:uid="{00000000-0005-0000-0000-0000DA170000}"/>
    <cellStyle name="Normal 22 3 3 2 2 2 3 2 2" xfId="3199" xr:uid="{00000000-0005-0000-0000-0000DB170000}"/>
    <cellStyle name="Normal 22 3 3 2 2 2 3 2 2 2" xfId="27311" xr:uid="{00000000-0005-0000-0000-0000DC170000}"/>
    <cellStyle name="Normal 22 3 3 2 2 2 3 2 2 3" xfId="40552" xr:uid="{00000000-0005-0000-0000-0000DD170000}"/>
    <cellStyle name="Normal 22 3 3 2 2 2 3 2 3" xfId="20556" xr:uid="{00000000-0005-0000-0000-0000DE170000}"/>
    <cellStyle name="Normal 22 3 3 2 2 2 3 2 4" xfId="33797" xr:uid="{00000000-0005-0000-0000-0000DF170000}"/>
    <cellStyle name="Normal 22 3 3 2 2 2 3 3" xfId="3200" xr:uid="{00000000-0005-0000-0000-0000E0170000}"/>
    <cellStyle name="Normal 22 3 3 2 2 2 3 3 2" xfId="23820" xr:uid="{00000000-0005-0000-0000-0000E1170000}"/>
    <cellStyle name="Normal 22 3 3 2 2 2 3 3 3" xfId="37061" xr:uid="{00000000-0005-0000-0000-0000E2170000}"/>
    <cellStyle name="Normal 22 3 3 2 2 2 3 4" xfId="17290" xr:uid="{00000000-0005-0000-0000-0000E3170000}"/>
    <cellStyle name="Normal 22 3 3 2 2 2 3 5" xfId="30531" xr:uid="{00000000-0005-0000-0000-0000E4170000}"/>
    <cellStyle name="Normal 22 3 3 2 2 2 4" xfId="3201" xr:uid="{00000000-0005-0000-0000-0000E5170000}"/>
    <cellStyle name="Normal 22 3 3 2 2 2 4 2" xfId="3202" xr:uid="{00000000-0005-0000-0000-0000E6170000}"/>
    <cellStyle name="Normal 22 3 3 2 2 2 4 2 2" xfId="3203" xr:uid="{00000000-0005-0000-0000-0000E7170000}"/>
    <cellStyle name="Normal 22 3 3 2 2 2 4 2 2 2" xfId="26507" xr:uid="{00000000-0005-0000-0000-0000E8170000}"/>
    <cellStyle name="Normal 22 3 3 2 2 2 4 2 2 3" xfId="39748" xr:uid="{00000000-0005-0000-0000-0000E9170000}"/>
    <cellStyle name="Normal 22 3 3 2 2 2 4 2 3" xfId="19752" xr:uid="{00000000-0005-0000-0000-0000EA170000}"/>
    <cellStyle name="Normal 22 3 3 2 2 2 4 2 4" xfId="32993" xr:uid="{00000000-0005-0000-0000-0000EB170000}"/>
    <cellStyle name="Normal 22 3 3 2 2 2 4 3" xfId="3204" xr:uid="{00000000-0005-0000-0000-0000EC170000}"/>
    <cellStyle name="Normal 22 3 3 2 2 2 4 3 2" xfId="23016" xr:uid="{00000000-0005-0000-0000-0000ED170000}"/>
    <cellStyle name="Normal 22 3 3 2 2 2 4 3 3" xfId="36257" xr:uid="{00000000-0005-0000-0000-0000EE170000}"/>
    <cellStyle name="Normal 22 3 3 2 2 2 4 4" xfId="16486" xr:uid="{00000000-0005-0000-0000-0000EF170000}"/>
    <cellStyle name="Normal 22 3 3 2 2 2 4 5" xfId="29727" xr:uid="{00000000-0005-0000-0000-0000F0170000}"/>
    <cellStyle name="Normal 22 3 3 2 2 2 5" xfId="3205" xr:uid="{00000000-0005-0000-0000-0000F1170000}"/>
    <cellStyle name="Normal 22 3 3 2 2 2 5 2" xfId="3206" xr:uid="{00000000-0005-0000-0000-0000F2170000}"/>
    <cellStyle name="Normal 22 3 3 2 2 2 5 2 2" xfId="3207" xr:uid="{00000000-0005-0000-0000-0000F3170000}"/>
    <cellStyle name="Normal 22 3 3 2 2 2 5 2 2 2" xfId="27757" xr:uid="{00000000-0005-0000-0000-0000F4170000}"/>
    <cellStyle name="Normal 22 3 3 2 2 2 5 2 2 3" xfId="40998" xr:uid="{00000000-0005-0000-0000-0000F5170000}"/>
    <cellStyle name="Normal 22 3 3 2 2 2 5 2 3" xfId="21004" xr:uid="{00000000-0005-0000-0000-0000F6170000}"/>
    <cellStyle name="Normal 22 3 3 2 2 2 5 2 4" xfId="34245" xr:uid="{00000000-0005-0000-0000-0000F7170000}"/>
    <cellStyle name="Normal 22 3 3 2 2 2 5 3" xfId="3208" xr:uid="{00000000-0005-0000-0000-0000F8170000}"/>
    <cellStyle name="Normal 22 3 3 2 2 2 5 3 2" xfId="24268" xr:uid="{00000000-0005-0000-0000-0000F9170000}"/>
    <cellStyle name="Normal 22 3 3 2 2 2 5 3 3" xfId="37509" xr:uid="{00000000-0005-0000-0000-0000FA170000}"/>
    <cellStyle name="Normal 22 3 3 2 2 2 5 4" xfId="17738" xr:uid="{00000000-0005-0000-0000-0000FB170000}"/>
    <cellStyle name="Normal 22 3 3 2 2 2 5 5" xfId="30979" xr:uid="{00000000-0005-0000-0000-0000FC170000}"/>
    <cellStyle name="Normal 22 3 3 2 2 2 6" xfId="3209" xr:uid="{00000000-0005-0000-0000-0000FD170000}"/>
    <cellStyle name="Normal 22 3 3 2 2 2 6 2" xfId="3210" xr:uid="{00000000-0005-0000-0000-0000FE170000}"/>
    <cellStyle name="Normal 22 3 3 2 2 2 6 2 2" xfId="25523" xr:uid="{00000000-0005-0000-0000-0000FF170000}"/>
    <cellStyle name="Normal 22 3 3 2 2 2 6 2 3" xfId="38764" xr:uid="{00000000-0005-0000-0000-000000180000}"/>
    <cellStyle name="Normal 22 3 3 2 2 2 6 3" xfId="18768" xr:uid="{00000000-0005-0000-0000-000001180000}"/>
    <cellStyle name="Normal 22 3 3 2 2 2 6 4" xfId="32009" xr:uid="{00000000-0005-0000-0000-000002180000}"/>
    <cellStyle name="Normal 22 3 3 2 2 2 7" xfId="3211" xr:uid="{00000000-0005-0000-0000-000003180000}"/>
    <cellStyle name="Normal 22 3 3 2 2 2 7 2" xfId="22032" xr:uid="{00000000-0005-0000-0000-000004180000}"/>
    <cellStyle name="Normal 22 3 3 2 2 2 7 3" xfId="35273" xr:uid="{00000000-0005-0000-0000-000005180000}"/>
    <cellStyle name="Normal 22 3 3 2 2 2 8" xfId="15502" xr:uid="{00000000-0005-0000-0000-000006180000}"/>
    <cellStyle name="Normal 22 3 3 2 2 2 9" xfId="28743" xr:uid="{00000000-0005-0000-0000-000007180000}"/>
    <cellStyle name="Normal 22 3 3 2 2 3" xfId="3212" xr:uid="{00000000-0005-0000-0000-000008180000}"/>
    <cellStyle name="Normal 22 3 3 2 2 3 2" xfId="3213" xr:uid="{00000000-0005-0000-0000-000009180000}"/>
    <cellStyle name="Normal 22 3 3 2 2 3 2 2" xfId="3214" xr:uid="{00000000-0005-0000-0000-00000A180000}"/>
    <cellStyle name="Normal 22 3 3 2 2 3 2 2 2" xfId="3215" xr:uid="{00000000-0005-0000-0000-00000B180000}"/>
    <cellStyle name="Normal 22 3 3 2 2 3 2 2 2 2" xfId="27088" xr:uid="{00000000-0005-0000-0000-00000C180000}"/>
    <cellStyle name="Normal 22 3 3 2 2 3 2 2 2 3" xfId="40329" xr:uid="{00000000-0005-0000-0000-00000D180000}"/>
    <cellStyle name="Normal 22 3 3 2 2 3 2 2 3" xfId="20333" xr:uid="{00000000-0005-0000-0000-00000E180000}"/>
    <cellStyle name="Normal 22 3 3 2 2 3 2 2 4" xfId="33574" xr:uid="{00000000-0005-0000-0000-00000F180000}"/>
    <cellStyle name="Normal 22 3 3 2 2 3 2 3" xfId="3216" xr:uid="{00000000-0005-0000-0000-000010180000}"/>
    <cellStyle name="Normal 22 3 3 2 2 3 2 3 2" xfId="23597" xr:uid="{00000000-0005-0000-0000-000011180000}"/>
    <cellStyle name="Normal 22 3 3 2 2 3 2 3 3" xfId="36838" xr:uid="{00000000-0005-0000-0000-000012180000}"/>
    <cellStyle name="Normal 22 3 3 2 2 3 2 4" xfId="17067" xr:uid="{00000000-0005-0000-0000-000013180000}"/>
    <cellStyle name="Normal 22 3 3 2 2 3 2 5" xfId="30308" xr:uid="{00000000-0005-0000-0000-000014180000}"/>
    <cellStyle name="Normal 22 3 3 2 2 3 3" xfId="3217" xr:uid="{00000000-0005-0000-0000-000015180000}"/>
    <cellStyle name="Normal 22 3 3 2 2 3 3 2" xfId="3218" xr:uid="{00000000-0005-0000-0000-000016180000}"/>
    <cellStyle name="Normal 22 3 3 2 2 3 3 2 2" xfId="3219" xr:uid="{00000000-0005-0000-0000-000017180000}"/>
    <cellStyle name="Normal 22 3 3 2 2 3 3 2 2 2" xfId="26283" xr:uid="{00000000-0005-0000-0000-000018180000}"/>
    <cellStyle name="Normal 22 3 3 2 2 3 3 2 2 3" xfId="39524" xr:uid="{00000000-0005-0000-0000-000019180000}"/>
    <cellStyle name="Normal 22 3 3 2 2 3 3 2 3" xfId="19528" xr:uid="{00000000-0005-0000-0000-00001A180000}"/>
    <cellStyle name="Normal 22 3 3 2 2 3 3 2 4" xfId="32769" xr:uid="{00000000-0005-0000-0000-00001B180000}"/>
    <cellStyle name="Normal 22 3 3 2 2 3 3 3" xfId="3220" xr:uid="{00000000-0005-0000-0000-00001C180000}"/>
    <cellStyle name="Normal 22 3 3 2 2 3 3 3 2" xfId="22792" xr:uid="{00000000-0005-0000-0000-00001D180000}"/>
    <cellStyle name="Normal 22 3 3 2 2 3 3 3 3" xfId="36033" xr:uid="{00000000-0005-0000-0000-00001E180000}"/>
    <cellStyle name="Normal 22 3 3 2 2 3 3 4" xfId="16262" xr:uid="{00000000-0005-0000-0000-00001F180000}"/>
    <cellStyle name="Normal 22 3 3 2 2 3 3 5" xfId="29503" xr:uid="{00000000-0005-0000-0000-000020180000}"/>
    <cellStyle name="Normal 22 3 3 2 2 3 4" xfId="3221" xr:uid="{00000000-0005-0000-0000-000021180000}"/>
    <cellStyle name="Normal 22 3 3 2 2 3 4 2" xfId="3222" xr:uid="{00000000-0005-0000-0000-000022180000}"/>
    <cellStyle name="Normal 22 3 3 2 2 3 4 2 2" xfId="3223" xr:uid="{00000000-0005-0000-0000-000023180000}"/>
    <cellStyle name="Normal 22 3 3 2 2 3 4 2 2 2" xfId="27935" xr:uid="{00000000-0005-0000-0000-000024180000}"/>
    <cellStyle name="Normal 22 3 3 2 2 3 4 2 2 3" xfId="41176" xr:uid="{00000000-0005-0000-0000-000025180000}"/>
    <cellStyle name="Normal 22 3 3 2 2 3 4 2 3" xfId="21182" xr:uid="{00000000-0005-0000-0000-000026180000}"/>
    <cellStyle name="Normal 22 3 3 2 2 3 4 2 4" xfId="34423" xr:uid="{00000000-0005-0000-0000-000027180000}"/>
    <cellStyle name="Normal 22 3 3 2 2 3 4 3" xfId="3224" xr:uid="{00000000-0005-0000-0000-000028180000}"/>
    <cellStyle name="Normal 22 3 3 2 2 3 4 3 2" xfId="24446" xr:uid="{00000000-0005-0000-0000-000029180000}"/>
    <cellStyle name="Normal 22 3 3 2 2 3 4 3 3" xfId="37687" xr:uid="{00000000-0005-0000-0000-00002A180000}"/>
    <cellStyle name="Normal 22 3 3 2 2 3 4 4" xfId="17916" xr:uid="{00000000-0005-0000-0000-00002B180000}"/>
    <cellStyle name="Normal 22 3 3 2 2 3 4 5" xfId="31157" xr:uid="{00000000-0005-0000-0000-00002C180000}"/>
    <cellStyle name="Normal 22 3 3 2 2 3 5" xfId="3225" xr:uid="{00000000-0005-0000-0000-00002D180000}"/>
    <cellStyle name="Normal 22 3 3 2 2 3 5 2" xfId="3226" xr:uid="{00000000-0005-0000-0000-00002E180000}"/>
    <cellStyle name="Normal 22 3 3 2 2 3 5 2 2" xfId="25299" xr:uid="{00000000-0005-0000-0000-00002F180000}"/>
    <cellStyle name="Normal 22 3 3 2 2 3 5 2 3" xfId="38540" xr:uid="{00000000-0005-0000-0000-000030180000}"/>
    <cellStyle name="Normal 22 3 3 2 2 3 5 3" xfId="18544" xr:uid="{00000000-0005-0000-0000-000031180000}"/>
    <cellStyle name="Normal 22 3 3 2 2 3 5 4" xfId="31785" xr:uid="{00000000-0005-0000-0000-000032180000}"/>
    <cellStyle name="Normal 22 3 3 2 2 3 6" xfId="3227" xr:uid="{00000000-0005-0000-0000-000033180000}"/>
    <cellStyle name="Normal 22 3 3 2 2 3 6 2" xfId="21808" xr:uid="{00000000-0005-0000-0000-000034180000}"/>
    <cellStyle name="Normal 22 3 3 2 2 3 6 3" xfId="35049" xr:uid="{00000000-0005-0000-0000-000035180000}"/>
    <cellStyle name="Normal 22 3 3 2 2 3 7" xfId="15278" xr:uid="{00000000-0005-0000-0000-000036180000}"/>
    <cellStyle name="Normal 22 3 3 2 2 3 8" xfId="28519" xr:uid="{00000000-0005-0000-0000-000037180000}"/>
    <cellStyle name="Normal 22 3 3 2 2 4" xfId="3228" xr:uid="{00000000-0005-0000-0000-000038180000}"/>
    <cellStyle name="Normal 22 3 3 2 2 4 2" xfId="3229" xr:uid="{00000000-0005-0000-0000-000039180000}"/>
    <cellStyle name="Normal 22 3 3 2 2 4 2 2" xfId="3230" xr:uid="{00000000-0005-0000-0000-00003A180000}"/>
    <cellStyle name="Normal 22 3 3 2 2 4 2 2 2" xfId="24900" xr:uid="{00000000-0005-0000-0000-00003B180000}"/>
    <cellStyle name="Normal 22 3 3 2 2 4 2 2 3" xfId="38141" xr:uid="{00000000-0005-0000-0000-00003C180000}"/>
    <cellStyle name="Normal 22 3 3 2 2 4 2 3" xfId="19350" xr:uid="{00000000-0005-0000-0000-00003D180000}"/>
    <cellStyle name="Normal 22 3 3 2 2 4 2 4" xfId="32591" xr:uid="{00000000-0005-0000-0000-00003E180000}"/>
    <cellStyle name="Normal 22 3 3 2 2 4 3" xfId="3231" xr:uid="{00000000-0005-0000-0000-00003F180000}"/>
    <cellStyle name="Normal 22 3 3 2 2 4 3 2" xfId="26105" xr:uid="{00000000-0005-0000-0000-000040180000}"/>
    <cellStyle name="Normal 22 3 3 2 2 4 3 3" xfId="39346" xr:uid="{00000000-0005-0000-0000-000041180000}"/>
    <cellStyle name="Normal 22 3 3 2 2 4 4" xfId="3232" xr:uid="{00000000-0005-0000-0000-000042180000}"/>
    <cellStyle name="Normal 22 3 3 2 2 4 4 2" xfId="22614" xr:uid="{00000000-0005-0000-0000-000043180000}"/>
    <cellStyle name="Normal 22 3 3 2 2 4 4 3" xfId="35855" xr:uid="{00000000-0005-0000-0000-000044180000}"/>
    <cellStyle name="Normal 22 3 3 2 2 4 5" xfId="16084" xr:uid="{00000000-0005-0000-0000-000045180000}"/>
    <cellStyle name="Normal 22 3 3 2 2 4 6" xfId="29325" xr:uid="{00000000-0005-0000-0000-000046180000}"/>
    <cellStyle name="Normal 22 3 3 2 2 5" xfId="3233" xr:uid="{00000000-0005-0000-0000-000047180000}"/>
    <cellStyle name="Normal 22 3 3 2 2 5 2" xfId="3234" xr:uid="{00000000-0005-0000-0000-000048180000}"/>
    <cellStyle name="Normal 22 3 3 2 2 5 2 2" xfId="3235" xr:uid="{00000000-0005-0000-0000-000049180000}"/>
    <cellStyle name="Normal 22 3 3 2 2 5 2 2 2" xfId="26865" xr:uid="{00000000-0005-0000-0000-00004A180000}"/>
    <cellStyle name="Normal 22 3 3 2 2 5 2 2 3" xfId="40106" xr:uid="{00000000-0005-0000-0000-00004B180000}"/>
    <cellStyle name="Normal 22 3 3 2 2 5 2 3" xfId="20110" xr:uid="{00000000-0005-0000-0000-00004C180000}"/>
    <cellStyle name="Normal 22 3 3 2 2 5 2 4" xfId="33351" xr:uid="{00000000-0005-0000-0000-00004D180000}"/>
    <cellStyle name="Normal 22 3 3 2 2 5 3" xfId="3236" xr:uid="{00000000-0005-0000-0000-00004E180000}"/>
    <cellStyle name="Normal 22 3 3 2 2 5 3 2" xfId="23374" xr:uid="{00000000-0005-0000-0000-00004F180000}"/>
    <cellStyle name="Normal 22 3 3 2 2 5 3 3" xfId="36615" xr:uid="{00000000-0005-0000-0000-000050180000}"/>
    <cellStyle name="Normal 22 3 3 2 2 5 4" xfId="16844" xr:uid="{00000000-0005-0000-0000-000051180000}"/>
    <cellStyle name="Normal 22 3 3 2 2 5 5" xfId="30085" xr:uid="{00000000-0005-0000-0000-000052180000}"/>
    <cellStyle name="Normal 22 3 3 2 2 6" xfId="3237" xr:uid="{00000000-0005-0000-0000-000053180000}"/>
    <cellStyle name="Normal 22 3 3 2 2 6 2" xfId="3238" xr:uid="{00000000-0005-0000-0000-000054180000}"/>
    <cellStyle name="Normal 22 3 3 2 2 6 2 2" xfId="3239" xr:uid="{00000000-0005-0000-0000-000055180000}"/>
    <cellStyle name="Normal 22 3 3 2 2 6 2 2 2" xfId="25836" xr:uid="{00000000-0005-0000-0000-000056180000}"/>
    <cellStyle name="Normal 22 3 3 2 2 6 2 2 3" xfId="39077" xr:uid="{00000000-0005-0000-0000-000057180000}"/>
    <cellStyle name="Normal 22 3 3 2 2 6 2 3" xfId="19081" xr:uid="{00000000-0005-0000-0000-000058180000}"/>
    <cellStyle name="Normal 22 3 3 2 2 6 2 4" xfId="32322" xr:uid="{00000000-0005-0000-0000-000059180000}"/>
    <cellStyle name="Normal 22 3 3 2 2 6 3" xfId="3240" xr:uid="{00000000-0005-0000-0000-00005A180000}"/>
    <cellStyle name="Normal 22 3 3 2 2 6 3 2" xfId="22345" xr:uid="{00000000-0005-0000-0000-00005B180000}"/>
    <cellStyle name="Normal 22 3 3 2 2 6 3 3" xfId="35586" xr:uid="{00000000-0005-0000-0000-00005C180000}"/>
    <cellStyle name="Normal 22 3 3 2 2 6 4" xfId="15815" xr:uid="{00000000-0005-0000-0000-00005D180000}"/>
    <cellStyle name="Normal 22 3 3 2 2 6 5" xfId="29056" xr:uid="{00000000-0005-0000-0000-00005E180000}"/>
    <cellStyle name="Normal 22 3 3 2 2 7" xfId="3241" xr:uid="{00000000-0005-0000-0000-00005F180000}"/>
    <cellStyle name="Normal 22 3 3 2 2 7 2" xfId="3242" xr:uid="{00000000-0005-0000-0000-000060180000}"/>
    <cellStyle name="Normal 22 3 3 2 2 7 2 2" xfId="3243" xr:uid="{00000000-0005-0000-0000-000061180000}"/>
    <cellStyle name="Normal 22 3 3 2 2 7 2 2 2" xfId="27535" xr:uid="{00000000-0005-0000-0000-000062180000}"/>
    <cellStyle name="Normal 22 3 3 2 2 7 2 2 3" xfId="40776" xr:uid="{00000000-0005-0000-0000-000063180000}"/>
    <cellStyle name="Normal 22 3 3 2 2 7 2 3" xfId="20780" xr:uid="{00000000-0005-0000-0000-000064180000}"/>
    <cellStyle name="Normal 22 3 3 2 2 7 2 4" xfId="34021" xr:uid="{00000000-0005-0000-0000-000065180000}"/>
    <cellStyle name="Normal 22 3 3 2 2 7 3" xfId="3244" xr:uid="{00000000-0005-0000-0000-000066180000}"/>
    <cellStyle name="Normal 22 3 3 2 2 7 3 2" xfId="24044" xr:uid="{00000000-0005-0000-0000-000067180000}"/>
    <cellStyle name="Normal 22 3 3 2 2 7 3 3" xfId="37285" xr:uid="{00000000-0005-0000-0000-000068180000}"/>
    <cellStyle name="Normal 22 3 3 2 2 7 4" xfId="17514" xr:uid="{00000000-0005-0000-0000-000069180000}"/>
    <cellStyle name="Normal 22 3 3 2 2 7 5" xfId="30755" xr:uid="{00000000-0005-0000-0000-00006A180000}"/>
    <cellStyle name="Normal 22 3 3 2 2 8" xfId="3245" xr:uid="{00000000-0005-0000-0000-00006B180000}"/>
    <cellStyle name="Normal 22 3 3 2 2 8 2" xfId="3246" xr:uid="{00000000-0005-0000-0000-00006C180000}"/>
    <cellStyle name="Normal 22 3 3 2 2 8 2 2" xfId="25121" xr:uid="{00000000-0005-0000-0000-00006D180000}"/>
    <cellStyle name="Normal 22 3 3 2 2 8 2 3" xfId="38362" xr:uid="{00000000-0005-0000-0000-00006E180000}"/>
    <cellStyle name="Normal 22 3 3 2 2 8 3" xfId="18366" xr:uid="{00000000-0005-0000-0000-00006F180000}"/>
    <cellStyle name="Normal 22 3 3 2 2 8 4" xfId="31607" xr:uid="{00000000-0005-0000-0000-000070180000}"/>
    <cellStyle name="Normal 22 3 3 2 2 9" xfId="3247" xr:uid="{00000000-0005-0000-0000-000071180000}"/>
    <cellStyle name="Normal 22 3 3 2 2 9 2" xfId="21630" xr:uid="{00000000-0005-0000-0000-000072180000}"/>
    <cellStyle name="Normal 22 3 3 2 2 9 3" xfId="34871" xr:uid="{00000000-0005-0000-0000-000073180000}"/>
    <cellStyle name="Normal 22 3 3 2 3" xfId="3248" xr:uid="{00000000-0005-0000-0000-000074180000}"/>
    <cellStyle name="Normal 22 3 3 2 3 2" xfId="3249" xr:uid="{00000000-0005-0000-0000-000075180000}"/>
    <cellStyle name="Normal 22 3 3 2 3 2 2" xfId="3250" xr:uid="{00000000-0005-0000-0000-000076180000}"/>
    <cellStyle name="Normal 22 3 3 2 3 2 2 2" xfId="3251" xr:uid="{00000000-0005-0000-0000-000077180000}"/>
    <cellStyle name="Normal 22 3 3 2 3 2 2 2 2" xfId="3252" xr:uid="{00000000-0005-0000-0000-000078180000}"/>
    <cellStyle name="Normal 22 3 3 2 3 2 2 2 2 2" xfId="27221" xr:uid="{00000000-0005-0000-0000-000079180000}"/>
    <cellStyle name="Normal 22 3 3 2 3 2 2 2 2 3" xfId="40462" xr:uid="{00000000-0005-0000-0000-00007A180000}"/>
    <cellStyle name="Normal 22 3 3 2 3 2 2 2 3" xfId="20466" xr:uid="{00000000-0005-0000-0000-00007B180000}"/>
    <cellStyle name="Normal 22 3 3 2 3 2 2 2 4" xfId="33707" xr:uid="{00000000-0005-0000-0000-00007C180000}"/>
    <cellStyle name="Normal 22 3 3 2 3 2 2 3" xfId="3253" xr:uid="{00000000-0005-0000-0000-00007D180000}"/>
    <cellStyle name="Normal 22 3 3 2 3 2 2 3 2" xfId="23730" xr:uid="{00000000-0005-0000-0000-00007E180000}"/>
    <cellStyle name="Normal 22 3 3 2 3 2 2 3 3" xfId="36971" xr:uid="{00000000-0005-0000-0000-00007F180000}"/>
    <cellStyle name="Normal 22 3 3 2 3 2 2 4" xfId="17200" xr:uid="{00000000-0005-0000-0000-000080180000}"/>
    <cellStyle name="Normal 22 3 3 2 3 2 2 5" xfId="30441" xr:uid="{00000000-0005-0000-0000-000081180000}"/>
    <cellStyle name="Normal 22 3 3 2 3 2 3" xfId="3254" xr:uid="{00000000-0005-0000-0000-000082180000}"/>
    <cellStyle name="Normal 22 3 3 2 3 2 3 2" xfId="3255" xr:uid="{00000000-0005-0000-0000-000083180000}"/>
    <cellStyle name="Normal 22 3 3 2 3 2 3 2 2" xfId="3256" xr:uid="{00000000-0005-0000-0000-000084180000}"/>
    <cellStyle name="Normal 22 3 3 2 3 2 3 2 2 2" xfId="28069" xr:uid="{00000000-0005-0000-0000-000085180000}"/>
    <cellStyle name="Normal 22 3 3 2 3 2 3 2 2 3" xfId="41310" xr:uid="{00000000-0005-0000-0000-000086180000}"/>
    <cellStyle name="Normal 22 3 3 2 3 2 3 2 3" xfId="21316" xr:uid="{00000000-0005-0000-0000-000087180000}"/>
    <cellStyle name="Normal 22 3 3 2 3 2 3 2 4" xfId="34557" xr:uid="{00000000-0005-0000-0000-000088180000}"/>
    <cellStyle name="Normal 22 3 3 2 3 2 3 3" xfId="3257" xr:uid="{00000000-0005-0000-0000-000089180000}"/>
    <cellStyle name="Normal 22 3 3 2 3 2 3 3 2" xfId="24580" xr:uid="{00000000-0005-0000-0000-00008A180000}"/>
    <cellStyle name="Normal 22 3 3 2 3 2 3 3 3" xfId="37821" xr:uid="{00000000-0005-0000-0000-00008B180000}"/>
    <cellStyle name="Normal 22 3 3 2 3 2 3 4" xfId="18050" xr:uid="{00000000-0005-0000-0000-00008C180000}"/>
    <cellStyle name="Normal 22 3 3 2 3 2 3 5" xfId="31291" xr:uid="{00000000-0005-0000-0000-00008D180000}"/>
    <cellStyle name="Normal 22 3 3 2 3 2 4" xfId="3258" xr:uid="{00000000-0005-0000-0000-00008E180000}"/>
    <cellStyle name="Normal 22 3 3 2 3 2 4 2" xfId="3259" xr:uid="{00000000-0005-0000-0000-00008F180000}"/>
    <cellStyle name="Normal 22 3 3 2 3 2 4 2 2" xfId="26417" xr:uid="{00000000-0005-0000-0000-000090180000}"/>
    <cellStyle name="Normal 22 3 3 2 3 2 4 2 3" xfId="39658" xr:uid="{00000000-0005-0000-0000-000091180000}"/>
    <cellStyle name="Normal 22 3 3 2 3 2 4 3" xfId="19662" xr:uid="{00000000-0005-0000-0000-000092180000}"/>
    <cellStyle name="Normal 22 3 3 2 3 2 4 4" xfId="32903" xr:uid="{00000000-0005-0000-0000-000093180000}"/>
    <cellStyle name="Normal 22 3 3 2 3 2 5" xfId="3260" xr:uid="{00000000-0005-0000-0000-000094180000}"/>
    <cellStyle name="Normal 22 3 3 2 3 2 5 2" xfId="22926" xr:uid="{00000000-0005-0000-0000-000095180000}"/>
    <cellStyle name="Normal 22 3 3 2 3 2 5 3" xfId="36167" xr:uid="{00000000-0005-0000-0000-000096180000}"/>
    <cellStyle name="Normal 22 3 3 2 3 2 6" xfId="16396" xr:uid="{00000000-0005-0000-0000-000097180000}"/>
    <cellStyle name="Normal 22 3 3 2 3 2 7" xfId="29637" xr:uid="{00000000-0005-0000-0000-000098180000}"/>
    <cellStyle name="Normal 22 3 3 2 3 3" xfId="3261" xr:uid="{00000000-0005-0000-0000-000099180000}"/>
    <cellStyle name="Normal 22 3 3 2 3 3 2" xfId="3262" xr:uid="{00000000-0005-0000-0000-00009A180000}"/>
    <cellStyle name="Normal 22 3 3 2 3 3 2 2" xfId="3263" xr:uid="{00000000-0005-0000-0000-00009B180000}"/>
    <cellStyle name="Normal 22 3 3 2 3 3 2 2 2" xfId="26775" xr:uid="{00000000-0005-0000-0000-00009C180000}"/>
    <cellStyle name="Normal 22 3 3 2 3 3 2 2 3" xfId="40016" xr:uid="{00000000-0005-0000-0000-00009D180000}"/>
    <cellStyle name="Normal 22 3 3 2 3 3 2 3" xfId="20020" xr:uid="{00000000-0005-0000-0000-00009E180000}"/>
    <cellStyle name="Normal 22 3 3 2 3 3 2 4" xfId="33261" xr:uid="{00000000-0005-0000-0000-00009F180000}"/>
    <cellStyle name="Normal 22 3 3 2 3 3 3" xfId="3264" xr:uid="{00000000-0005-0000-0000-0000A0180000}"/>
    <cellStyle name="Normal 22 3 3 2 3 3 3 2" xfId="23284" xr:uid="{00000000-0005-0000-0000-0000A1180000}"/>
    <cellStyle name="Normal 22 3 3 2 3 3 3 3" xfId="36525" xr:uid="{00000000-0005-0000-0000-0000A2180000}"/>
    <cellStyle name="Normal 22 3 3 2 3 3 4" xfId="16754" xr:uid="{00000000-0005-0000-0000-0000A3180000}"/>
    <cellStyle name="Normal 22 3 3 2 3 3 5" xfId="29995" xr:uid="{00000000-0005-0000-0000-0000A4180000}"/>
    <cellStyle name="Normal 22 3 3 2 3 4" xfId="3265" xr:uid="{00000000-0005-0000-0000-0000A5180000}"/>
    <cellStyle name="Normal 22 3 3 2 3 4 2" xfId="3266" xr:uid="{00000000-0005-0000-0000-0000A6180000}"/>
    <cellStyle name="Normal 22 3 3 2 3 4 2 2" xfId="3267" xr:uid="{00000000-0005-0000-0000-0000A7180000}"/>
    <cellStyle name="Normal 22 3 3 2 3 4 2 2 2" xfId="25746" xr:uid="{00000000-0005-0000-0000-0000A8180000}"/>
    <cellStyle name="Normal 22 3 3 2 3 4 2 2 3" xfId="38987" xr:uid="{00000000-0005-0000-0000-0000A9180000}"/>
    <cellStyle name="Normal 22 3 3 2 3 4 2 3" xfId="18991" xr:uid="{00000000-0005-0000-0000-0000AA180000}"/>
    <cellStyle name="Normal 22 3 3 2 3 4 2 4" xfId="32232" xr:uid="{00000000-0005-0000-0000-0000AB180000}"/>
    <cellStyle name="Normal 22 3 3 2 3 4 3" xfId="3268" xr:uid="{00000000-0005-0000-0000-0000AC180000}"/>
    <cellStyle name="Normal 22 3 3 2 3 4 3 2" xfId="22255" xr:uid="{00000000-0005-0000-0000-0000AD180000}"/>
    <cellStyle name="Normal 22 3 3 2 3 4 3 3" xfId="35496" xr:uid="{00000000-0005-0000-0000-0000AE180000}"/>
    <cellStyle name="Normal 22 3 3 2 3 4 4" xfId="15725" xr:uid="{00000000-0005-0000-0000-0000AF180000}"/>
    <cellStyle name="Normal 22 3 3 2 3 4 5" xfId="28966" xr:uid="{00000000-0005-0000-0000-0000B0180000}"/>
    <cellStyle name="Normal 22 3 3 2 3 5" xfId="3269" xr:uid="{00000000-0005-0000-0000-0000B1180000}"/>
    <cellStyle name="Normal 22 3 3 2 3 5 2" xfId="3270" xr:uid="{00000000-0005-0000-0000-0000B2180000}"/>
    <cellStyle name="Normal 22 3 3 2 3 5 2 2" xfId="3271" xr:uid="{00000000-0005-0000-0000-0000B3180000}"/>
    <cellStyle name="Normal 22 3 3 2 3 5 2 2 2" xfId="27667" xr:uid="{00000000-0005-0000-0000-0000B4180000}"/>
    <cellStyle name="Normal 22 3 3 2 3 5 2 2 3" xfId="40908" xr:uid="{00000000-0005-0000-0000-0000B5180000}"/>
    <cellStyle name="Normal 22 3 3 2 3 5 2 3" xfId="20914" xr:uid="{00000000-0005-0000-0000-0000B6180000}"/>
    <cellStyle name="Normal 22 3 3 2 3 5 2 4" xfId="34155" xr:uid="{00000000-0005-0000-0000-0000B7180000}"/>
    <cellStyle name="Normal 22 3 3 2 3 5 3" xfId="3272" xr:uid="{00000000-0005-0000-0000-0000B8180000}"/>
    <cellStyle name="Normal 22 3 3 2 3 5 3 2" xfId="24178" xr:uid="{00000000-0005-0000-0000-0000B9180000}"/>
    <cellStyle name="Normal 22 3 3 2 3 5 3 3" xfId="37419" xr:uid="{00000000-0005-0000-0000-0000BA180000}"/>
    <cellStyle name="Normal 22 3 3 2 3 5 4" xfId="17648" xr:uid="{00000000-0005-0000-0000-0000BB180000}"/>
    <cellStyle name="Normal 22 3 3 2 3 5 5" xfId="30889" xr:uid="{00000000-0005-0000-0000-0000BC180000}"/>
    <cellStyle name="Normal 22 3 3 2 3 6" xfId="3273" xr:uid="{00000000-0005-0000-0000-0000BD180000}"/>
    <cellStyle name="Normal 22 3 3 2 3 6 2" xfId="3274" xr:uid="{00000000-0005-0000-0000-0000BE180000}"/>
    <cellStyle name="Normal 22 3 3 2 3 6 2 2" xfId="25433" xr:uid="{00000000-0005-0000-0000-0000BF180000}"/>
    <cellStyle name="Normal 22 3 3 2 3 6 2 3" xfId="38674" xr:uid="{00000000-0005-0000-0000-0000C0180000}"/>
    <cellStyle name="Normal 22 3 3 2 3 6 3" xfId="18678" xr:uid="{00000000-0005-0000-0000-0000C1180000}"/>
    <cellStyle name="Normal 22 3 3 2 3 6 4" xfId="31919" xr:uid="{00000000-0005-0000-0000-0000C2180000}"/>
    <cellStyle name="Normal 22 3 3 2 3 7" xfId="3275" xr:uid="{00000000-0005-0000-0000-0000C3180000}"/>
    <cellStyle name="Normal 22 3 3 2 3 7 2" xfId="21942" xr:uid="{00000000-0005-0000-0000-0000C4180000}"/>
    <cellStyle name="Normal 22 3 3 2 3 7 3" xfId="35183" xr:uid="{00000000-0005-0000-0000-0000C5180000}"/>
    <cellStyle name="Normal 22 3 3 2 3 8" xfId="15412" xr:uid="{00000000-0005-0000-0000-0000C6180000}"/>
    <cellStyle name="Normal 22 3 3 2 3 9" xfId="28653" xr:uid="{00000000-0005-0000-0000-0000C7180000}"/>
    <cellStyle name="Normal 22 3 3 2 4" xfId="3276" xr:uid="{00000000-0005-0000-0000-0000C8180000}"/>
    <cellStyle name="Normal 22 3 3 2 4 2" xfId="3277" xr:uid="{00000000-0005-0000-0000-0000C9180000}"/>
    <cellStyle name="Normal 22 3 3 2 4 2 2" xfId="3278" xr:uid="{00000000-0005-0000-0000-0000CA180000}"/>
    <cellStyle name="Normal 22 3 3 2 4 2 2 2" xfId="3279" xr:uid="{00000000-0005-0000-0000-0000CB180000}"/>
    <cellStyle name="Normal 22 3 3 2 4 2 2 2 2" xfId="26998" xr:uid="{00000000-0005-0000-0000-0000CC180000}"/>
    <cellStyle name="Normal 22 3 3 2 4 2 2 2 3" xfId="40239" xr:uid="{00000000-0005-0000-0000-0000CD180000}"/>
    <cellStyle name="Normal 22 3 3 2 4 2 2 3" xfId="20243" xr:uid="{00000000-0005-0000-0000-0000CE180000}"/>
    <cellStyle name="Normal 22 3 3 2 4 2 2 4" xfId="33484" xr:uid="{00000000-0005-0000-0000-0000CF180000}"/>
    <cellStyle name="Normal 22 3 3 2 4 2 3" xfId="3280" xr:uid="{00000000-0005-0000-0000-0000D0180000}"/>
    <cellStyle name="Normal 22 3 3 2 4 2 3 2" xfId="23507" xr:uid="{00000000-0005-0000-0000-0000D1180000}"/>
    <cellStyle name="Normal 22 3 3 2 4 2 3 3" xfId="36748" xr:uid="{00000000-0005-0000-0000-0000D2180000}"/>
    <cellStyle name="Normal 22 3 3 2 4 2 4" xfId="16977" xr:uid="{00000000-0005-0000-0000-0000D3180000}"/>
    <cellStyle name="Normal 22 3 3 2 4 2 5" xfId="30218" xr:uid="{00000000-0005-0000-0000-0000D4180000}"/>
    <cellStyle name="Normal 22 3 3 2 4 3" xfId="3281" xr:uid="{00000000-0005-0000-0000-0000D5180000}"/>
    <cellStyle name="Normal 22 3 3 2 4 3 2" xfId="3282" xr:uid="{00000000-0005-0000-0000-0000D6180000}"/>
    <cellStyle name="Normal 22 3 3 2 4 3 2 2" xfId="3283" xr:uid="{00000000-0005-0000-0000-0000D7180000}"/>
    <cellStyle name="Normal 22 3 3 2 4 3 2 2 2" xfId="26193" xr:uid="{00000000-0005-0000-0000-0000D8180000}"/>
    <cellStyle name="Normal 22 3 3 2 4 3 2 2 3" xfId="39434" xr:uid="{00000000-0005-0000-0000-0000D9180000}"/>
    <cellStyle name="Normal 22 3 3 2 4 3 2 3" xfId="19438" xr:uid="{00000000-0005-0000-0000-0000DA180000}"/>
    <cellStyle name="Normal 22 3 3 2 4 3 2 4" xfId="32679" xr:uid="{00000000-0005-0000-0000-0000DB180000}"/>
    <cellStyle name="Normal 22 3 3 2 4 3 3" xfId="3284" xr:uid="{00000000-0005-0000-0000-0000DC180000}"/>
    <cellStyle name="Normal 22 3 3 2 4 3 3 2" xfId="22702" xr:uid="{00000000-0005-0000-0000-0000DD180000}"/>
    <cellStyle name="Normal 22 3 3 2 4 3 3 3" xfId="35943" xr:uid="{00000000-0005-0000-0000-0000DE180000}"/>
    <cellStyle name="Normal 22 3 3 2 4 3 4" xfId="16172" xr:uid="{00000000-0005-0000-0000-0000DF180000}"/>
    <cellStyle name="Normal 22 3 3 2 4 3 5" xfId="29413" xr:uid="{00000000-0005-0000-0000-0000E0180000}"/>
    <cellStyle name="Normal 22 3 3 2 4 4" xfId="3285" xr:uid="{00000000-0005-0000-0000-0000E1180000}"/>
    <cellStyle name="Normal 22 3 3 2 4 4 2" xfId="3286" xr:uid="{00000000-0005-0000-0000-0000E2180000}"/>
    <cellStyle name="Normal 22 3 3 2 4 4 2 2" xfId="3287" xr:uid="{00000000-0005-0000-0000-0000E3180000}"/>
    <cellStyle name="Normal 22 3 3 2 4 4 2 2 2" xfId="27845" xr:uid="{00000000-0005-0000-0000-0000E4180000}"/>
    <cellStyle name="Normal 22 3 3 2 4 4 2 2 3" xfId="41086" xr:uid="{00000000-0005-0000-0000-0000E5180000}"/>
    <cellStyle name="Normal 22 3 3 2 4 4 2 3" xfId="21092" xr:uid="{00000000-0005-0000-0000-0000E6180000}"/>
    <cellStyle name="Normal 22 3 3 2 4 4 2 4" xfId="34333" xr:uid="{00000000-0005-0000-0000-0000E7180000}"/>
    <cellStyle name="Normal 22 3 3 2 4 4 3" xfId="3288" xr:uid="{00000000-0005-0000-0000-0000E8180000}"/>
    <cellStyle name="Normal 22 3 3 2 4 4 3 2" xfId="24356" xr:uid="{00000000-0005-0000-0000-0000E9180000}"/>
    <cellStyle name="Normal 22 3 3 2 4 4 3 3" xfId="37597" xr:uid="{00000000-0005-0000-0000-0000EA180000}"/>
    <cellStyle name="Normal 22 3 3 2 4 4 4" xfId="17826" xr:uid="{00000000-0005-0000-0000-0000EB180000}"/>
    <cellStyle name="Normal 22 3 3 2 4 4 5" xfId="31067" xr:uid="{00000000-0005-0000-0000-0000EC180000}"/>
    <cellStyle name="Normal 22 3 3 2 4 5" xfId="3289" xr:uid="{00000000-0005-0000-0000-0000ED180000}"/>
    <cellStyle name="Normal 22 3 3 2 4 5 2" xfId="3290" xr:uid="{00000000-0005-0000-0000-0000EE180000}"/>
    <cellStyle name="Normal 22 3 3 2 4 5 2 2" xfId="25209" xr:uid="{00000000-0005-0000-0000-0000EF180000}"/>
    <cellStyle name="Normal 22 3 3 2 4 5 2 3" xfId="38450" xr:uid="{00000000-0005-0000-0000-0000F0180000}"/>
    <cellStyle name="Normal 22 3 3 2 4 5 3" xfId="18454" xr:uid="{00000000-0005-0000-0000-0000F1180000}"/>
    <cellStyle name="Normal 22 3 3 2 4 5 4" xfId="31695" xr:uid="{00000000-0005-0000-0000-0000F2180000}"/>
    <cellStyle name="Normal 22 3 3 2 4 6" xfId="3291" xr:uid="{00000000-0005-0000-0000-0000F3180000}"/>
    <cellStyle name="Normal 22 3 3 2 4 6 2" xfId="21718" xr:uid="{00000000-0005-0000-0000-0000F4180000}"/>
    <cellStyle name="Normal 22 3 3 2 4 6 3" xfId="34959" xr:uid="{00000000-0005-0000-0000-0000F5180000}"/>
    <cellStyle name="Normal 22 3 3 2 4 7" xfId="15188" xr:uid="{00000000-0005-0000-0000-0000F6180000}"/>
    <cellStyle name="Normal 22 3 3 2 4 8" xfId="28429" xr:uid="{00000000-0005-0000-0000-0000F7180000}"/>
    <cellStyle name="Normal 22 3 3 2 5" xfId="3292" xr:uid="{00000000-0005-0000-0000-0000F8180000}"/>
    <cellStyle name="Normal 22 3 3 2 5 2" xfId="3293" xr:uid="{00000000-0005-0000-0000-0000F9180000}"/>
    <cellStyle name="Normal 22 3 3 2 5 2 2" xfId="3294" xr:uid="{00000000-0005-0000-0000-0000FA180000}"/>
    <cellStyle name="Normal 22 3 3 2 5 2 2 2" xfId="24761" xr:uid="{00000000-0005-0000-0000-0000FB180000}"/>
    <cellStyle name="Normal 22 3 3 2 5 2 2 3" xfId="38002" xr:uid="{00000000-0005-0000-0000-0000FC180000}"/>
    <cellStyle name="Normal 22 3 3 2 5 2 3" xfId="19260" xr:uid="{00000000-0005-0000-0000-0000FD180000}"/>
    <cellStyle name="Normal 22 3 3 2 5 2 4" xfId="32501" xr:uid="{00000000-0005-0000-0000-0000FE180000}"/>
    <cellStyle name="Normal 22 3 3 2 5 3" xfId="3295" xr:uid="{00000000-0005-0000-0000-0000FF180000}"/>
    <cellStyle name="Normal 22 3 3 2 5 3 2" xfId="26015" xr:uid="{00000000-0005-0000-0000-000000190000}"/>
    <cellStyle name="Normal 22 3 3 2 5 3 3" xfId="39256" xr:uid="{00000000-0005-0000-0000-000001190000}"/>
    <cellStyle name="Normal 22 3 3 2 5 4" xfId="3296" xr:uid="{00000000-0005-0000-0000-000002190000}"/>
    <cellStyle name="Normal 22 3 3 2 5 4 2" xfId="22524" xr:uid="{00000000-0005-0000-0000-000003190000}"/>
    <cellStyle name="Normal 22 3 3 2 5 4 3" xfId="35765" xr:uid="{00000000-0005-0000-0000-000004190000}"/>
    <cellStyle name="Normal 22 3 3 2 5 5" xfId="15994" xr:uid="{00000000-0005-0000-0000-000005190000}"/>
    <cellStyle name="Normal 22 3 3 2 5 6" xfId="29235" xr:uid="{00000000-0005-0000-0000-000006190000}"/>
    <cellStyle name="Normal 22 3 3 2 6" xfId="3297" xr:uid="{00000000-0005-0000-0000-000007190000}"/>
    <cellStyle name="Normal 22 3 3 2 6 2" xfId="3298" xr:uid="{00000000-0005-0000-0000-000008190000}"/>
    <cellStyle name="Normal 22 3 3 2 6 2 2" xfId="3299" xr:uid="{00000000-0005-0000-0000-000009190000}"/>
    <cellStyle name="Normal 22 3 3 2 6 2 2 2" xfId="26649" xr:uid="{00000000-0005-0000-0000-00000A190000}"/>
    <cellStyle name="Normal 22 3 3 2 6 2 2 3" xfId="39890" xr:uid="{00000000-0005-0000-0000-00000B190000}"/>
    <cellStyle name="Normal 22 3 3 2 6 2 3" xfId="19894" xr:uid="{00000000-0005-0000-0000-00000C190000}"/>
    <cellStyle name="Normal 22 3 3 2 6 2 4" xfId="33135" xr:uid="{00000000-0005-0000-0000-00000D190000}"/>
    <cellStyle name="Normal 22 3 3 2 6 3" xfId="3300" xr:uid="{00000000-0005-0000-0000-00000E190000}"/>
    <cellStyle name="Normal 22 3 3 2 6 3 2" xfId="23158" xr:uid="{00000000-0005-0000-0000-00000F190000}"/>
    <cellStyle name="Normal 22 3 3 2 6 3 3" xfId="36399" xr:uid="{00000000-0005-0000-0000-000010190000}"/>
    <cellStyle name="Normal 22 3 3 2 6 4" xfId="16628" xr:uid="{00000000-0005-0000-0000-000011190000}"/>
    <cellStyle name="Normal 22 3 3 2 6 5" xfId="29869" xr:uid="{00000000-0005-0000-0000-000012190000}"/>
    <cellStyle name="Normal 22 3 3 2 7" xfId="3301" xr:uid="{00000000-0005-0000-0000-000013190000}"/>
    <cellStyle name="Normal 22 3 3 2 7 2" xfId="3302" xr:uid="{00000000-0005-0000-0000-000014190000}"/>
    <cellStyle name="Normal 22 3 3 2 7 2 2" xfId="3303" xr:uid="{00000000-0005-0000-0000-000015190000}"/>
    <cellStyle name="Normal 22 3 3 2 7 2 2 2" xfId="25619" xr:uid="{00000000-0005-0000-0000-000016190000}"/>
    <cellStyle name="Normal 22 3 3 2 7 2 2 3" xfId="38860" xr:uid="{00000000-0005-0000-0000-000017190000}"/>
    <cellStyle name="Normal 22 3 3 2 7 2 3" xfId="18864" xr:uid="{00000000-0005-0000-0000-000018190000}"/>
    <cellStyle name="Normal 22 3 3 2 7 2 4" xfId="32105" xr:uid="{00000000-0005-0000-0000-000019190000}"/>
    <cellStyle name="Normal 22 3 3 2 7 3" xfId="3304" xr:uid="{00000000-0005-0000-0000-00001A190000}"/>
    <cellStyle name="Normal 22 3 3 2 7 3 2" xfId="22128" xr:uid="{00000000-0005-0000-0000-00001B190000}"/>
    <cellStyle name="Normal 22 3 3 2 7 3 3" xfId="35369" xr:uid="{00000000-0005-0000-0000-00001C190000}"/>
    <cellStyle name="Normal 22 3 3 2 7 4" xfId="15598" xr:uid="{00000000-0005-0000-0000-00001D190000}"/>
    <cellStyle name="Normal 22 3 3 2 7 5" xfId="28839" xr:uid="{00000000-0005-0000-0000-00001E190000}"/>
    <cellStyle name="Normal 22 3 3 2 8" xfId="3305" xr:uid="{00000000-0005-0000-0000-00001F190000}"/>
    <cellStyle name="Normal 22 3 3 2 8 2" xfId="3306" xr:uid="{00000000-0005-0000-0000-000020190000}"/>
    <cellStyle name="Normal 22 3 3 2 8 2 2" xfId="3307" xr:uid="{00000000-0005-0000-0000-000021190000}"/>
    <cellStyle name="Normal 22 3 3 2 8 2 2 2" xfId="27445" xr:uid="{00000000-0005-0000-0000-000022190000}"/>
    <cellStyle name="Normal 22 3 3 2 8 2 2 3" xfId="40686" xr:uid="{00000000-0005-0000-0000-000023190000}"/>
    <cellStyle name="Normal 22 3 3 2 8 2 3" xfId="20690" xr:uid="{00000000-0005-0000-0000-000024190000}"/>
    <cellStyle name="Normal 22 3 3 2 8 2 4" xfId="33931" xr:uid="{00000000-0005-0000-0000-000025190000}"/>
    <cellStyle name="Normal 22 3 3 2 8 3" xfId="3308" xr:uid="{00000000-0005-0000-0000-000026190000}"/>
    <cellStyle name="Normal 22 3 3 2 8 3 2" xfId="23954" xr:uid="{00000000-0005-0000-0000-000027190000}"/>
    <cellStyle name="Normal 22 3 3 2 8 3 3" xfId="37195" xr:uid="{00000000-0005-0000-0000-000028190000}"/>
    <cellStyle name="Normal 22 3 3 2 8 4" xfId="17424" xr:uid="{00000000-0005-0000-0000-000029190000}"/>
    <cellStyle name="Normal 22 3 3 2 8 5" xfId="30665" xr:uid="{00000000-0005-0000-0000-00002A190000}"/>
    <cellStyle name="Normal 22 3 3 2 9" xfId="3309" xr:uid="{00000000-0005-0000-0000-00002B190000}"/>
    <cellStyle name="Normal 22 3 3 2 9 2" xfId="3310" xr:uid="{00000000-0005-0000-0000-00002C190000}"/>
    <cellStyle name="Normal 22 3 3 2 9 2 2" xfId="25031" xr:uid="{00000000-0005-0000-0000-00002D190000}"/>
    <cellStyle name="Normal 22 3 3 2 9 2 3" xfId="38272" xr:uid="{00000000-0005-0000-0000-00002E190000}"/>
    <cellStyle name="Normal 22 3 3 2 9 3" xfId="18276" xr:uid="{00000000-0005-0000-0000-00002F190000}"/>
    <cellStyle name="Normal 22 3 3 2 9 4" xfId="31517" xr:uid="{00000000-0005-0000-0000-000030190000}"/>
    <cellStyle name="Normal 22 3 3 3" xfId="3311" xr:uid="{00000000-0005-0000-0000-000031190000}"/>
    <cellStyle name="Normal 22 3 3 3 10" xfId="15059" xr:uid="{00000000-0005-0000-0000-000032190000}"/>
    <cellStyle name="Normal 22 3 3 3 11" xfId="28300" xr:uid="{00000000-0005-0000-0000-000033190000}"/>
    <cellStyle name="Normal 22 3 3 3 2" xfId="3312" xr:uid="{00000000-0005-0000-0000-000034190000}"/>
    <cellStyle name="Normal 22 3 3 3 2 2" xfId="3313" xr:uid="{00000000-0005-0000-0000-000035190000}"/>
    <cellStyle name="Normal 22 3 3 3 2 2 2" xfId="3314" xr:uid="{00000000-0005-0000-0000-000036190000}"/>
    <cellStyle name="Normal 22 3 3 3 2 2 2 2" xfId="3315" xr:uid="{00000000-0005-0000-0000-000037190000}"/>
    <cellStyle name="Normal 22 3 3 3 2 2 2 2 2" xfId="3316" xr:uid="{00000000-0005-0000-0000-000038190000}"/>
    <cellStyle name="Normal 22 3 3 3 2 2 2 2 2 2" xfId="27270" xr:uid="{00000000-0005-0000-0000-000039190000}"/>
    <cellStyle name="Normal 22 3 3 3 2 2 2 2 2 3" xfId="40511" xr:uid="{00000000-0005-0000-0000-00003A190000}"/>
    <cellStyle name="Normal 22 3 3 3 2 2 2 2 3" xfId="20515" xr:uid="{00000000-0005-0000-0000-00003B190000}"/>
    <cellStyle name="Normal 22 3 3 3 2 2 2 2 4" xfId="33756" xr:uid="{00000000-0005-0000-0000-00003C190000}"/>
    <cellStyle name="Normal 22 3 3 3 2 2 2 3" xfId="3317" xr:uid="{00000000-0005-0000-0000-00003D190000}"/>
    <cellStyle name="Normal 22 3 3 3 2 2 2 3 2" xfId="23779" xr:uid="{00000000-0005-0000-0000-00003E190000}"/>
    <cellStyle name="Normal 22 3 3 3 2 2 2 3 3" xfId="37020" xr:uid="{00000000-0005-0000-0000-00003F190000}"/>
    <cellStyle name="Normal 22 3 3 3 2 2 2 4" xfId="17249" xr:uid="{00000000-0005-0000-0000-000040190000}"/>
    <cellStyle name="Normal 22 3 3 3 2 2 2 5" xfId="30490" xr:uid="{00000000-0005-0000-0000-000041190000}"/>
    <cellStyle name="Normal 22 3 3 3 2 2 3" xfId="3318" xr:uid="{00000000-0005-0000-0000-000042190000}"/>
    <cellStyle name="Normal 22 3 3 3 2 2 3 2" xfId="3319" xr:uid="{00000000-0005-0000-0000-000043190000}"/>
    <cellStyle name="Normal 22 3 3 3 2 2 3 2 2" xfId="3320" xr:uid="{00000000-0005-0000-0000-000044190000}"/>
    <cellStyle name="Normal 22 3 3 3 2 2 3 2 2 2" xfId="28117" xr:uid="{00000000-0005-0000-0000-000045190000}"/>
    <cellStyle name="Normal 22 3 3 3 2 2 3 2 2 3" xfId="41358" xr:uid="{00000000-0005-0000-0000-000046190000}"/>
    <cellStyle name="Normal 22 3 3 3 2 2 3 2 3" xfId="21365" xr:uid="{00000000-0005-0000-0000-000047190000}"/>
    <cellStyle name="Normal 22 3 3 3 2 2 3 2 4" xfId="34606" xr:uid="{00000000-0005-0000-0000-000048190000}"/>
    <cellStyle name="Normal 22 3 3 3 2 2 3 3" xfId="3321" xr:uid="{00000000-0005-0000-0000-000049190000}"/>
    <cellStyle name="Normal 22 3 3 3 2 2 3 3 2" xfId="24629" xr:uid="{00000000-0005-0000-0000-00004A190000}"/>
    <cellStyle name="Normal 22 3 3 3 2 2 3 3 3" xfId="37870" xr:uid="{00000000-0005-0000-0000-00004B190000}"/>
    <cellStyle name="Normal 22 3 3 3 2 2 3 4" xfId="18099" xr:uid="{00000000-0005-0000-0000-00004C190000}"/>
    <cellStyle name="Normal 22 3 3 3 2 2 3 5" xfId="31340" xr:uid="{00000000-0005-0000-0000-00004D190000}"/>
    <cellStyle name="Normal 22 3 3 3 2 2 4" xfId="3322" xr:uid="{00000000-0005-0000-0000-00004E190000}"/>
    <cellStyle name="Normal 22 3 3 3 2 2 4 2" xfId="3323" xr:uid="{00000000-0005-0000-0000-00004F190000}"/>
    <cellStyle name="Normal 22 3 3 3 2 2 4 2 2" xfId="26466" xr:uid="{00000000-0005-0000-0000-000050190000}"/>
    <cellStyle name="Normal 22 3 3 3 2 2 4 2 3" xfId="39707" xr:uid="{00000000-0005-0000-0000-000051190000}"/>
    <cellStyle name="Normal 22 3 3 3 2 2 4 3" xfId="19711" xr:uid="{00000000-0005-0000-0000-000052190000}"/>
    <cellStyle name="Normal 22 3 3 3 2 2 4 4" xfId="32952" xr:uid="{00000000-0005-0000-0000-000053190000}"/>
    <cellStyle name="Normal 22 3 3 3 2 2 5" xfId="3324" xr:uid="{00000000-0005-0000-0000-000054190000}"/>
    <cellStyle name="Normal 22 3 3 3 2 2 5 2" xfId="22975" xr:uid="{00000000-0005-0000-0000-000055190000}"/>
    <cellStyle name="Normal 22 3 3 3 2 2 5 3" xfId="36216" xr:uid="{00000000-0005-0000-0000-000056190000}"/>
    <cellStyle name="Normal 22 3 3 3 2 2 6" xfId="16445" xr:uid="{00000000-0005-0000-0000-000057190000}"/>
    <cellStyle name="Normal 22 3 3 3 2 2 7" xfId="29686" xr:uid="{00000000-0005-0000-0000-000058190000}"/>
    <cellStyle name="Normal 22 3 3 3 2 3" xfId="3325" xr:uid="{00000000-0005-0000-0000-000059190000}"/>
    <cellStyle name="Normal 22 3 3 3 2 3 2" xfId="3326" xr:uid="{00000000-0005-0000-0000-00005A190000}"/>
    <cellStyle name="Normal 22 3 3 3 2 3 2 2" xfId="3327" xr:uid="{00000000-0005-0000-0000-00005B190000}"/>
    <cellStyle name="Normal 22 3 3 3 2 3 2 2 2" xfId="26824" xr:uid="{00000000-0005-0000-0000-00005C190000}"/>
    <cellStyle name="Normal 22 3 3 3 2 3 2 2 3" xfId="40065" xr:uid="{00000000-0005-0000-0000-00005D190000}"/>
    <cellStyle name="Normal 22 3 3 3 2 3 2 3" xfId="20069" xr:uid="{00000000-0005-0000-0000-00005E190000}"/>
    <cellStyle name="Normal 22 3 3 3 2 3 2 4" xfId="33310" xr:uid="{00000000-0005-0000-0000-00005F190000}"/>
    <cellStyle name="Normal 22 3 3 3 2 3 3" xfId="3328" xr:uid="{00000000-0005-0000-0000-000060190000}"/>
    <cellStyle name="Normal 22 3 3 3 2 3 3 2" xfId="23333" xr:uid="{00000000-0005-0000-0000-000061190000}"/>
    <cellStyle name="Normal 22 3 3 3 2 3 3 3" xfId="36574" xr:uid="{00000000-0005-0000-0000-000062190000}"/>
    <cellStyle name="Normal 22 3 3 3 2 3 4" xfId="16803" xr:uid="{00000000-0005-0000-0000-000063190000}"/>
    <cellStyle name="Normal 22 3 3 3 2 3 5" xfId="30044" xr:uid="{00000000-0005-0000-0000-000064190000}"/>
    <cellStyle name="Normal 22 3 3 3 2 4" xfId="3329" xr:uid="{00000000-0005-0000-0000-000065190000}"/>
    <cellStyle name="Normal 22 3 3 3 2 4 2" xfId="3330" xr:uid="{00000000-0005-0000-0000-000066190000}"/>
    <cellStyle name="Normal 22 3 3 3 2 4 2 2" xfId="3331" xr:uid="{00000000-0005-0000-0000-000067190000}"/>
    <cellStyle name="Normal 22 3 3 3 2 4 2 2 2" xfId="25795" xr:uid="{00000000-0005-0000-0000-000068190000}"/>
    <cellStyle name="Normal 22 3 3 3 2 4 2 2 3" xfId="39036" xr:uid="{00000000-0005-0000-0000-000069190000}"/>
    <cellStyle name="Normal 22 3 3 3 2 4 2 3" xfId="19040" xr:uid="{00000000-0005-0000-0000-00006A190000}"/>
    <cellStyle name="Normal 22 3 3 3 2 4 2 4" xfId="32281" xr:uid="{00000000-0005-0000-0000-00006B190000}"/>
    <cellStyle name="Normal 22 3 3 3 2 4 3" xfId="3332" xr:uid="{00000000-0005-0000-0000-00006C190000}"/>
    <cellStyle name="Normal 22 3 3 3 2 4 3 2" xfId="22304" xr:uid="{00000000-0005-0000-0000-00006D190000}"/>
    <cellStyle name="Normal 22 3 3 3 2 4 3 3" xfId="35545" xr:uid="{00000000-0005-0000-0000-00006E190000}"/>
    <cellStyle name="Normal 22 3 3 3 2 4 4" xfId="15774" xr:uid="{00000000-0005-0000-0000-00006F190000}"/>
    <cellStyle name="Normal 22 3 3 3 2 4 5" xfId="29015" xr:uid="{00000000-0005-0000-0000-000070190000}"/>
    <cellStyle name="Normal 22 3 3 3 2 5" xfId="3333" xr:uid="{00000000-0005-0000-0000-000071190000}"/>
    <cellStyle name="Normal 22 3 3 3 2 5 2" xfId="3334" xr:uid="{00000000-0005-0000-0000-000072190000}"/>
    <cellStyle name="Normal 22 3 3 3 2 5 2 2" xfId="3335" xr:uid="{00000000-0005-0000-0000-000073190000}"/>
    <cellStyle name="Normal 22 3 3 3 2 5 2 2 2" xfId="27716" xr:uid="{00000000-0005-0000-0000-000074190000}"/>
    <cellStyle name="Normal 22 3 3 3 2 5 2 2 3" xfId="40957" xr:uid="{00000000-0005-0000-0000-000075190000}"/>
    <cellStyle name="Normal 22 3 3 3 2 5 2 3" xfId="20963" xr:uid="{00000000-0005-0000-0000-000076190000}"/>
    <cellStyle name="Normal 22 3 3 3 2 5 2 4" xfId="34204" xr:uid="{00000000-0005-0000-0000-000077190000}"/>
    <cellStyle name="Normal 22 3 3 3 2 5 3" xfId="3336" xr:uid="{00000000-0005-0000-0000-000078190000}"/>
    <cellStyle name="Normal 22 3 3 3 2 5 3 2" xfId="24227" xr:uid="{00000000-0005-0000-0000-000079190000}"/>
    <cellStyle name="Normal 22 3 3 3 2 5 3 3" xfId="37468" xr:uid="{00000000-0005-0000-0000-00007A190000}"/>
    <cellStyle name="Normal 22 3 3 3 2 5 4" xfId="17697" xr:uid="{00000000-0005-0000-0000-00007B190000}"/>
    <cellStyle name="Normal 22 3 3 3 2 5 5" xfId="30938" xr:uid="{00000000-0005-0000-0000-00007C190000}"/>
    <cellStyle name="Normal 22 3 3 3 2 6" xfId="3337" xr:uid="{00000000-0005-0000-0000-00007D190000}"/>
    <cellStyle name="Normal 22 3 3 3 2 6 2" xfId="3338" xr:uid="{00000000-0005-0000-0000-00007E190000}"/>
    <cellStyle name="Normal 22 3 3 3 2 6 2 2" xfId="25482" xr:uid="{00000000-0005-0000-0000-00007F190000}"/>
    <cellStyle name="Normal 22 3 3 3 2 6 2 3" xfId="38723" xr:uid="{00000000-0005-0000-0000-000080190000}"/>
    <cellStyle name="Normal 22 3 3 3 2 6 3" xfId="18727" xr:uid="{00000000-0005-0000-0000-000081190000}"/>
    <cellStyle name="Normal 22 3 3 3 2 6 4" xfId="31968" xr:uid="{00000000-0005-0000-0000-000082190000}"/>
    <cellStyle name="Normal 22 3 3 3 2 7" xfId="3339" xr:uid="{00000000-0005-0000-0000-000083190000}"/>
    <cellStyle name="Normal 22 3 3 3 2 7 2" xfId="21991" xr:uid="{00000000-0005-0000-0000-000084190000}"/>
    <cellStyle name="Normal 22 3 3 3 2 7 3" xfId="35232" xr:uid="{00000000-0005-0000-0000-000085190000}"/>
    <cellStyle name="Normal 22 3 3 3 2 8" xfId="15461" xr:uid="{00000000-0005-0000-0000-000086190000}"/>
    <cellStyle name="Normal 22 3 3 3 2 9" xfId="28702" xr:uid="{00000000-0005-0000-0000-000087190000}"/>
    <cellStyle name="Normal 22 3 3 3 3" xfId="3340" xr:uid="{00000000-0005-0000-0000-000088190000}"/>
    <cellStyle name="Normal 22 3 3 3 3 2" xfId="3341" xr:uid="{00000000-0005-0000-0000-000089190000}"/>
    <cellStyle name="Normal 22 3 3 3 3 2 2" xfId="3342" xr:uid="{00000000-0005-0000-0000-00008A190000}"/>
    <cellStyle name="Normal 22 3 3 3 3 2 2 2" xfId="3343" xr:uid="{00000000-0005-0000-0000-00008B190000}"/>
    <cellStyle name="Normal 22 3 3 3 3 2 2 2 2" xfId="27047" xr:uid="{00000000-0005-0000-0000-00008C190000}"/>
    <cellStyle name="Normal 22 3 3 3 3 2 2 2 3" xfId="40288" xr:uid="{00000000-0005-0000-0000-00008D190000}"/>
    <cellStyle name="Normal 22 3 3 3 3 2 2 3" xfId="20292" xr:uid="{00000000-0005-0000-0000-00008E190000}"/>
    <cellStyle name="Normal 22 3 3 3 3 2 2 4" xfId="33533" xr:uid="{00000000-0005-0000-0000-00008F190000}"/>
    <cellStyle name="Normal 22 3 3 3 3 2 3" xfId="3344" xr:uid="{00000000-0005-0000-0000-000090190000}"/>
    <cellStyle name="Normal 22 3 3 3 3 2 3 2" xfId="23556" xr:uid="{00000000-0005-0000-0000-000091190000}"/>
    <cellStyle name="Normal 22 3 3 3 3 2 3 3" xfId="36797" xr:uid="{00000000-0005-0000-0000-000092190000}"/>
    <cellStyle name="Normal 22 3 3 3 3 2 4" xfId="17026" xr:uid="{00000000-0005-0000-0000-000093190000}"/>
    <cellStyle name="Normal 22 3 3 3 3 2 5" xfId="30267" xr:uid="{00000000-0005-0000-0000-000094190000}"/>
    <cellStyle name="Normal 22 3 3 3 3 3" xfId="3345" xr:uid="{00000000-0005-0000-0000-000095190000}"/>
    <cellStyle name="Normal 22 3 3 3 3 3 2" xfId="3346" xr:uid="{00000000-0005-0000-0000-000096190000}"/>
    <cellStyle name="Normal 22 3 3 3 3 3 2 2" xfId="3347" xr:uid="{00000000-0005-0000-0000-000097190000}"/>
    <cellStyle name="Normal 22 3 3 3 3 3 2 2 2" xfId="26242" xr:uid="{00000000-0005-0000-0000-000098190000}"/>
    <cellStyle name="Normal 22 3 3 3 3 3 2 2 3" xfId="39483" xr:uid="{00000000-0005-0000-0000-000099190000}"/>
    <cellStyle name="Normal 22 3 3 3 3 3 2 3" xfId="19487" xr:uid="{00000000-0005-0000-0000-00009A190000}"/>
    <cellStyle name="Normal 22 3 3 3 3 3 2 4" xfId="32728" xr:uid="{00000000-0005-0000-0000-00009B190000}"/>
    <cellStyle name="Normal 22 3 3 3 3 3 3" xfId="3348" xr:uid="{00000000-0005-0000-0000-00009C190000}"/>
    <cellStyle name="Normal 22 3 3 3 3 3 3 2" xfId="22751" xr:uid="{00000000-0005-0000-0000-00009D190000}"/>
    <cellStyle name="Normal 22 3 3 3 3 3 3 3" xfId="35992" xr:uid="{00000000-0005-0000-0000-00009E190000}"/>
    <cellStyle name="Normal 22 3 3 3 3 3 4" xfId="16221" xr:uid="{00000000-0005-0000-0000-00009F190000}"/>
    <cellStyle name="Normal 22 3 3 3 3 3 5" xfId="29462" xr:uid="{00000000-0005-0000-0000-0000A0190000}"/>
    <cellStyle name="Normal 22 3 3 3 3 4" xfId="3349" xr:uid="{00000000-0005-0000-0000-0000A1190000}"/>
    <cellStyle name="Normal 22 3 3 3 3 4 2" xfId="3350" xr:uid="{00000000-0005-0000-0000-0000A2190000}"/>
    <cellStyle name="Normal 22 3 3 3 3 4 2 2" xfId="3351" xr:uid="{00000000-0005-0000-0000-0000A3190000}"/>
    <cellStyle name="Normal 22 3 3 3 3 4 2 2 2" xfId="27894" xr:uid="{00000000-0005-0000-0000-0000A4190000}"/>
    <cellStyle name="Normal 22 3 3 3 3 4 2 2 3" xfId="41135" xr:uid="{00000000-0005-0000-0000-0000A5190000}"/>
    <cellStyle name="Normal 22 3 3 3 3 4 2 3" xfId="21141" xr:uid="{00000000-0005-0000-0000-0000A6190000}"/>
    <cellStyle name="Normal 22 3 3 3 3 4 2 4" xfId="34382" xr:uid="{00000000-0005-0000-0000-0000A7190000}"/>
    <cellStyle name="Normal 22 3 3 3 3 4 3" xfId="3352" xr:uid="{00000000-0005-0000-0000-0000A8190000}"/>
    <cellStyle name="Normal 22 3 3 3 3 4 3 2" xfId="24405" xr:uid="{00000000-0005-0000-0000-0000A9190000}"/>
    <cellStyle name="Normal 22 3 3 3 3 4 3 3" xfId="37646" xr:uid="{00000000-0005-0000-0000-0000AA190000}"/>
    <cellStyle name="Normal 22 3 3 3 3 4 4" xfId="17875" xr:uid="{00000000-0005-0000-0000-0000AB190000}"/>
    <cellStyle name="Normal 22 3 3 3 3 4 5" xfId="31116" xr:uid="{00000000-0005-0000-0000-0000AC190000}"/>
    <cellStyle name="Normal 22 3 3 3 3 5" xfId="3353" xr:uid="{00000000-0005-0000-0000-0000AD190000}"/>
    <cellStyle name="Normal 22 3 3 3 3 5 2" xfId="3354" xr:uid="{00000000-0005-0000-0000-0000AE190000}"/>
    <cellStyle name="Normal 22 3 3 3 3 5 2 2" xfId="25258" xr:uid="{00000000-0005-0000-0000-0000AF190000}"/>
    <cellStyle name="Normal 22 3 3 3 3 5 2 3" xfId="38499" xr:uid="{00000000-0005-0000-0000-0000B0190000}"/>
    <cellStyle name="Normal 22 3 3 3 3 5 3" xfId="18503" xr:uid="{00000000-0005-0000-0000-0000B1190000}"/>
    <cellStyle name="Normal 22 3 3 3 3 5 4" xfId="31744" xr:uid="{00000000-0005-0000-0000-0000B2190000}"/>
    <cellStyle name="Normal 22 3 3 3 3 6" xfId="3355" xr:uid="{00000000-0005-0000-0000-0000B3190000}"/>
    <cellStyle name="Normal 22 3 3 3 3 6 2" xfId="21767" xr:uid="{00000000-0005-0000-0000-0000B4190000}"/>
    <cellStyle name="Normal 22 3 3 3 3 6 3" xfId="35008" xr:uid="{00000000-0005-0000-0000-0000B5190000}"/>
    <cellStyle name="Normal 22 3 3 3 3 7" xfId="15237" xr:uid="{00000000-0005-0000-0000-0000B6190000}"/>
    <cellStyle name="Normal 22 3 3 3 3 8" xfId="28478" xr:uid="{00000000-0005-0000-0000-0000B7190000}"/>
    <cellStyle name="Normal 22 3 3 3 4" xfId="3356" xr:uid="{00000000-0005-0000-0000-0000B8190000}"/>
    <cellStyle name="Normal 22 3 3 3 4 2" xfId="3357" xr:uid="{00000000-0005-0000-0000-0000B9190000}"/>
    <cellStyle name="Normal 22 3 3 3 4 2 2" xfId="3358" xr:uid="{00000000-0005-0000-0000-0000BA190000}"/>
    <cellStyle name="Normal 22 3 3 3 4 2 2 2" xfId="24907" xr:uid="{00000000-0005-0000-0000-0000BB190000}"/>
    <cellStyle name="Normal 22 3 3 3 4 2 2 3" xfId="38148" xr:uid="{00000000-0005-0000-0000-0000BC190000}"/>
    <cellStyle name="Normal 22 3 3 3 4 2 3" xfId="19309" xr:uid="{00000000-0005-0000-0000-0000BD190000}"/>
    <cellStyle name="Normal 22 3 3 3 4 2 4" xfId="32550" xr:uid="{00000000-0005-0000-0000-0000BE190000}"/>
    <cellStyle name="Normal 22 3 3 3 4 3" xfId="3359" xr:uid="{00000000-0005-0000-0000-0000BF190000}"/>
    <cellStyle name="Normal 22 3 3 3 4 3 2" xfId="26064" xr:uid="{00000000-0005-0000-0000-0000C0190000}"/>
    <cellStyle name="Normal 22 3 3 3 4 3 3" xfId="39305" xr:uid="{00000000-0005-0000-0000-0000C1190000}"/>
    <cellStyle name="Normal 22 3 3 3 4 4" xfId="3360" xr:uid="{00000000-0005-0000-0000-0000C2190000}"/>
    <cellStyle name="Normal 22 3 3 3 4 4 2" xfId="22573" xr:uid="{00000000-0005-0000-0000-0000C3190000}"/>
    <cellStyle name="Normal 22 3 3 3 4 4 3" xfId="35814" xr:uid="{00000000-0005-0000-0000-0000C4190000}"/>
    <cellStyle name="Normal 22 3 3 3 4 5" xfId="16043" xr:uid="{00000000-0005-0000-0000-0000C5190000}"/>
    <cellStyle name="Normal 22 3 3 3 4 6" xfId="29284" xr:uid="{00000000-0005-0000-0000-0000C6190000}"/>
    <cellStyle name="Normal 22 3 3 3 5" xfId="3361" xr:uid="{00000000-0005-0000-0000-0000C7190000}"/>
    <cellStyle name="Normal 22 3 3 3 5 2" xfId="3362" xr:uid="{00000000-0005-0000-0000-0000C8190000}"/>
    <cellStyle name="Normal 22 3 3 3 5 2 2" xfId="3363" xr:uid="{00000000-0005-0000-0000-0000C9190000}"/>
    <cellStyle name="Normal 22 3 3 3 5 2 2 2" xfId="26648" xr:uid="{00000000-0005-0000-0000-0000CA190000}"/>
    <cellStyle name="Normal 22 3 3 3 5 2 2 3" xfId="39889" xr:uid="{00000000-0005-0000-0000-0000CB190000}"/>
    <cellStyle name="Normal 22 3 3 3 5 2 3" xfId="19893" xr:uid="{00000000-0005-0000-0000-0000CC190000}"/>
    <cellStyle name="Normal 22 3 3 3 5 2 4" xfId="33134" xr:uid="{00000000-0005-0000-0000-0000CD190000}"/>
    <cellStyle name="Normal 22 3 3 3 5 3" xfId="3364" xr:uid="{00000000-0005-0000-0000-0000CE190000}"/>
    <cellStyle name="Normal 22 3 3 3 5 3 2" xfId="23157" xr:uid="{00000000-0005-0000-0000-0000CF190000}"/>
    <cellStyle name="Normal 22 3 3 3 5 3 3" xfId="36398" xr:uid="{00000000-0005-0000-0000-0000D0190000}"/>
    <cellStyle name="Normal 22 3 3 3 5 4" xfId="16627" xr:uid="{00000000-0005-0000-0000-0000D1190000}"/>
    <cellStyle name="Normal 22 3 3 3 5 5" xfId="29868" xr:uid="{00000000-0005-0000-0000-0000D2190000}"/>
    <cellStyle name="Normal 22 3 3 3 6" xfId="3365" xr:uid="{00000000-0005-0000-0000-0000D3190000}"/>
    <cellStyle name="Normal 22 3 3 3 6 2" xfId="3366" xr:uid="{00000000-0005-0000-0000-0000D4190000}"/>
    <cellStyle name="Normal 22 3 3 3 6 2 2" xfId="3367" xr:uid="{00000000-0005-0000-0000-0000D5190000}"/>
    <cellStyle name="Normal 22 3 3 3 6 2 2 2" xfId="25618" xr:uid="{00000000-0005-0000-0000-0000D6190000}"/>
    <cellStyle name="Normal 22 3 3 3 6 2 2 3" xfId="38859" xr:uid="{00000000-0005-0000-0000-0000D7190000}"/>
    <cellStyle name="Normal 22 3 3 3 6 2 3" xfId="18863" xr:uid="{00000000-0005-0000-0000-0000D8190000}"/>
    <cellStyle name="Normal 22 3 3 3 6 2 4" xfId="32104" xr:uid="{00000000-0005-0000-0000-0000D9190000}"/>
    <cellStyle name="Normal 22 3 3 3 6 3" xfId="3368" xr:uid="{00000000-0005-0000-0000-0000DA190000}"/>
    <cellStyle name="Normal 22 3 3 3 6 3 2" xfId="22127" xr:uid="{00000000-0005-0000-0000-0000DB190000}"/>
    <cellStyle name="Normal 22 3 3 3 6 3 3" xfId="35368" xr:uid="{00000000-0005-0000-0000-0000DC190000}"/>
    <cellStyle name="Normal 22 3 3 3 6 4" xfId="15597" xr:uid="{00000000-0005-0000-0000-0000DD190000}"/>
    <cellStyle name="Normal 22 3 3 3 6 5" xfId="28838" xr:uid="{00000000-0005-0000-0000-0000DE190000}"/>
    <cellStyle name="Normal 22 3 3 3 7" xfId="3369" xr:uid="{00000000-0005-0000-0000-0000DF190000}"/>
    <cellStyle name="Normal 22 3 3 3 7 2" xfId="3370" xr:uid="{00000000-0005-0000-0000-0000E0190000}"/>
    <cellStyle name="Normal 22 3 3 3 7 2 2" xfId="3371" xr:uid="{00000000-0005-0000-0000-0000E1190000}"/>
    <cellStyle name="Normal 22 3 3 3 7 2 2 2" xfId="27494" xr:uid="{00000000-0005-0000-0000-0000E2190000}"/>
    <cellStyle name="Normal 22 3 3 3 7 2 2 3" xfId="40735" xr:uid="{00000000-0005-0000-0000-0000E3190000}"/>
    <cellStyle name="Normal 22 3 3 3 7 2 3" xfId="20739" xr:uid="{00000000-0005-0000-0000-0000E4190000}"/>
    <cellStyle name="Normal 22 3 3 3 7 2 4" xfId="33980" xr:uid="{00000000-0005-0000-0000-0000E5190000}"/>
    <cellStyle name="Normal 22 3 3 3 7 3" xfId="3372" xr:uid="{00000000-0005-0000-0000-0000E6190000}"/>
    <cellStyle name="Normal 22 3 3 3 7 3 2" xfId="24003" xr:uid="{00000000-0005-0000-0000-0000E7190000}"/>
    <cellStyle name="Normal 22 3 3 3 7 3 3" xfId="37244" xr:uid="{00000000-0005-0000-0000-0000E8190000}"/>
    <cellStyle name="Normal 22 3 3 3 7 4" xfId="17473" xr:uid="{00000000-0005-0000-0000-0000E9190000}"/>
    <cellStyle name="Normal 22 3 3 3 7 5" xfId="30714" xr:uid="{00000000-0005-0000-0000-0000EA190000}"/>
    <cellStyle name="Normal 22 3 3 3 8" xfId="3373" xr:uid="{00000000-0005-0000-0000-0000EB190000}"/>
    <cellStyle name="Normal 22 3 3 3 8 2" xfId="3374" xr:uid="{00000000-0005-0000-0000-0000EC190000}"/>
    <cellStyle name="Normal 22 3 3 3 8 2 2" xfId="25080" xr:uid="{00000000-0005-0000-0000-0000ED190000}"/>
    <cellStyle name="Normal 22 3 3 3 8 2 3" xfId="38321" xr:uid="{00000000-0005-0000-0000-0000EE190000}"/>
    <cellStyle name="Normal 22 3 3 3 8 3" xfId="18325" xr:uid="{00000000-0005-0000-0000-0000EF190000}"/>
    <cellStyle name="Normal 22 3 3 3 8 4" xfId="31566" xr:uid="{00000000-0005-0000-0000-0000F0190000}"/>
    <cellStyle name="Normal 22 3 3 3 9" xfId="3375" xr:uid="{00000000-0005-0000-0000-0000F1190000}"/>
    <cellStyle name="Normal 22 3 3 3 9 2" xfId="21589" xr:uid="{00000000-0005-0000-0000-0000F2190000}"/>
    <cellStyle name="Normal 22 3 3 3 9 3" xfId="34830" xr:uid="{00000000-0005-0000-0000-0000F3190000}"/>
    <cellStyle name="Normal 22 3 3 4" xfId="3376" xr:uid="{00000000-0005-0000-0000-0000F4190000}"/>
    <cellStyle name="Normal 22 3 3 4 10" xfId="28211" xr:uid="{00000000-0005-0000-0000-0000F5190000}"/>
    <cellStyle name="Normal 22 3 3 4 2" xfId="3377" xr:uid="{00000000-0005-0000-0000-0000F6190000}"/>
    <cellStyle name="Normal 22 3 3 4 2 2" xfId="3378" xr:uid="{00000000-0005-0000-0000-0000F7190000}"/>
    <cellStyle name="Normal 22 3 3 4 2 2 2" xfId="3379" xr:uid="{00000000-0005-0000-0000-0000F8190000}"/>
    <cellStyle name="Normal 22 3 3 4 2 2 2 2" xfId="3380" xr:uid="{00000000-0005-0000-0000-0000F9190000}"/>
    <cellStyle name="Normal 22 3 3 4 2 2 2 2 2" xfId="27181" xr:uid="{00000000-0005-0000-0000-0000FA190000}"/>
    <cellStyle name="Normal 22 3 3 4 2 2 2 2 3" xfId="40422" xr:uid="{00000000-0005-0000-0000-0000FB190000}"/>
    <cellStyle name="Normal 22 3 3 4 2 2 2 3" xfId="20426" xr:uid="{00000000-0005-0000-0000-0000FC190000}"/>
    <cellStyle name="Normal 22 3 3 4 2 2 2 4" xfId="33667" xr:uid="{00000000-0005-0000-0000-0000FD190000}"/>
    <cellStyle name="Normal 22 3 3 4 2 2 3" xfId="3381" xr:uid="{00000000-0005-0000-0000-0000FE190000}"/>
    <cellStyle name="Normal 22 3 3 4 2 2 3 2" xfId="23690" xr:uid="{00000000-0005-0000-0000-0000FF190000}"/>
    <cellStyle name="Normal 22 3 3 4 2 2 3 3" xfId="36931" xr:uid="{00000000-0005-0000-0000-0000001A0000}"/>
    <cellStyle name="Normal 22 3 3 4 2 2 4" xfId="17160" xr:uid="{00000000-0005-0000-0000-0000011A0000}"/>
    <cellStyle name="Normal 22 3 3 4 2 2 5" xfId="30401" xr:uid="{00000000-0005-0000-0000-0000021A0000}"/>
    <cellStyle name="Normal 22 3 3 4 2 3" xfId="3382" xr:uid="{00000000-0005-0000-0000-0000031A0000}"/>
    <cellStyle name="Normal 22 3 3 4 2 3 2" xfId="3383" xr:uid="{00000000-0005-0000-0000-0000041A0000}"/>
    <cellStyle name="Normal 22 3 3 4 2 3 2 2" xfId="3384" xr:uid="{00000000-0005-0000-0000-0000051A0000}"/>
    <cellStyle name="Normal 22 3 3 4 2 3 2 2 2" xfId="26377" xr:uid="{00000000-0005-0000-0000-0000061A0000}"/>
    <cellStyle name="Normal 22 3 3 4 2 3 2 2 3" xfId="39618" xr:uid="{00000000-0005-0000-0000-0000071A0000}"/>
    <cellStyle name="Normal 22 3 3 4 2 3 2 3" xfId="19622" xr:uid="{00000000-0005-0000-0000-0000081A0000}"/>
    <cellStyle name="Normal 22 3 3 4 2 3 2 4" xfId="32863" xr:uid="{00000000-0005-0000-0000-0000091A0000}"/>
    <cellStyle name="Normal 22 3 3 4 2 3 3" xfId="3385" xr:uid="{00000000-0005-0000-0000-00000A1A0000}"/>
    <cellStyle name="Normal 22 3 3 4 2 3 3 2" xfId="22886" xr:uid="{00000000-0005-0000-0000-00000B1A0000}"/>
    <cellStyle name="Normal 22 3 3 4 2 3 3 3" xfId="36127" xr:uid="{00000000-0005-0000-0000-00000C1A0000}"/>
    <cellStyle name="Normal 22 3 3 4 2 3 4" xfId="16356" xr:uid="{00000000-0005-0000-0000-00000D1A0000}"/>
    <cellStyle name="Normal 22 3 3 4 2 3 5" xfId="29597" xr:uid="{00000000-0005-0000-0000-00000E1A0000}"/>
    <cellStyle name="Normal 22 3 3 4 2 4" xfId="3386" xr:uid="{00000000-0005-0000-0000-00000F1A0000}"/>
    <cellStyle name="Normal 22 3 3 4 2 4 2" xfId="3387" xr:uid="{00000000-0005-0000-0000-0000101A0000}"/>
    <cellStyle name="Normal 22 3 3 4 2 4 2 2" xfId="3388" xr:uid="{00000000-0005-0000-0000-0000111A0000}"/>
    <cellStyle name="Normal 22 3 3 4 2 4 2 2 2" xfId="28029" xr:uid="{00000000-0005-0000-0000-0000121A0000}"/>
    <cellStyle name="Normal 22 3 3 4 2 4 2 2 3" xfId="41270" xr:uid="{00000000-0005-0000-0000-0000131A0000}"/>
    <cellStyle name="Normal 22 3 3 4 2 4 2 3" xfId="21276" xr:uid="{00000000-0005-0000-0000-0000141A0000}"/>
    <cellStyle name="Normal 22 3 3 4 2 4 2 4" xfId="34517" xr:uid="{00000000-0005-0000-0000-0000151A0000}"/>
    <cellStyle name="Normal 22 3 3 4 2 4 3" xfId="3389" xr:uid="{00000000-0005-0000-0000-0000161A0000}"/>
    <cellStyle name="Normal 22 3 3 4 2 4 3 2" xfId="24540" xr:uid="{00000000-0005-0000-0000-0000171A0000}"/>
    <cellStyle name="Normal 22 3 3 4 2 4 3 3" xfId="37781" xr:uid="{00000000-0005-0000-0000-0000181A0000}"/>
    <cellStyle name="Normal 22 3 3 4 2 4 4" xfId="18010" xr:uid="{00000000-0005-0000-0000-0000191A0000}"/>
    <cellStyle name="Normal 22 3 3 4 2 4 5" xfId="31251" xr:uid="{00000000-0005-0000-0000-00001A1A0000}"/>
    <cellStyle name="Normal 22 3 3 4 2 5" xfId="3390" xr:uid="{00000000-0005-0000-0000-00001B1A0000}"/>
    <cellStyle name="Normal 22 3 3 4 2 5 2" xfId="3391" xr:uid="{00000000-0005-0000-0000-00001C1A0000}"/>
    <cellStyle name="Normal 22 3 3 4 2 5 2 2" xfId="25393" xr:uid="{00000000-0005-0000-0000-00001D1A0000}"/>
    <cellStyle name="Normal 22 3 3 4 2 5 2 3" xfId="38634" xr:uid="{00000000-0005-0000-0000-00001E1A0000}"/>
    <cellStyle name="Normal 22 3 3 4 2 5 3" xfId="18638" xr:uid="{00000000-0005-0000-0000-00001F1A0000}"/>
    <cellStyle name="Normal 22 3 3 4 2 5 4" xfId="31879" xr:uid="{00000000-0005-0000-0000-0000201A0000}"/>
    <cellStyle name="Normal 22 3 3 4 2 6" xfId="3392" xr:uid="{00000000-0005-0000-0000-0000211A0000}"/>
    <cellStyle name="Normal 22 3 3 4 2 6 2" xfId="21902" xr:uid="{00000000-0005-0000-0000-0000221A0000}"/>
    <cellStyle name="Normal 22 3 3 4 2 6 3" xfId="35143" xr:uid="{00000000-0005-0000-0000-0000231A0000}"/>
    <cellStyle name="Normal 22 3 3 4 2 7" xfId="15372" xr:uid="{00000000-0005-0000-0000-0000241A0000}"/>
    <cellStyle name="Normal 22 3 3 4 2 8" xfId="28613" xr:uid="{00000000-0005-0000-0000-0000251A0000}"/>
    <cellStyle name="Normal 22 3 3 4 3" xfId="3393" xr:uid="{00000000-0005-0000-0000-0000261A0000}"/>
    <cellStyle name="Normal 22 3 3 4 3 2" xfId="3394" xr:uid="{00000000-0005-0000-0000-0000271A0000}"/>
    <cellStyle name="Normal 22 3 3 4 3 2 2" xfId="3395" xr:uid="{00000000-0005-0000-0000-0000281A0000}"/>
    <cellStyle name="Normal 22 3 3 4 3 2 2 2" xfId="24798" xr:uid="{00000000-0005-0000-0000-0000291A0000}"/>
    <cellStyle name="Normal 22 3 3 4 3 2 2 3" xfId="38039" xr:uid="{00000000-0005-0000-0000-00002A1A0000}"/>
    <cellStyle name="Normal 22 3 3 4 3 2 3" xfId="19220" xr:uid="{00000000-0005-0000-0000-00002B1A0000}"/>
    <cellStyle name="Normal 22 3 3 4 3 2 4" xfId="32461" xr:uid="{00000000-0005-0000-0000-00002C1A0000}"/>
    <cellStyle name="Normal 22 3 3 4 3 3" xfId="3396" xr:uid="{00000000-0005-0000-0000-00002D1A0000}"/>
    <cellStyle name="Normal 22 3 3 4 3 3 2" xfId="25975" xr:uid="{00000000-0005-0000-0000-00002E1A0000}"/>
    <cellStyle name="Normal 22 3 3 4 3 3 3" xfId="39216" xr:uid="{00000000-0005-0000-0000-00002F1A0000}"/>
    <cellStyle name="Normal 22 3 3 4 3 4" xfId="3397" xr:uid="{00000000-0005-0000-0000-0000301A0000}"/>
    <cellStyle name="Normal 22 3 3 4 3 4 2" xfId="22484" xr:uid="{00000000-0005-0000-0000-0000311A0000}"/>
    <cellStyle name="Normal 22 3 3 4 3 4 3" xfId="35725" xr:uid="{00000000-0005-0000-0000-0000321A0000}"/>
    <cellStyle name="Normal 22 3 3 4 3 5" xfId="15954" xr:uid="{00000000-0005-0000-0000-0000331A0000}"/>
    <cellStyle name="Normal 22 3 3 4 3 6" xfId="29195" xr:uid="{00000000-0005-0000-0000-0000341A0000}"/>
    <cellStyle name="Normal 22 3 3 4 4" xfId="3398" xr:uid="{00000000-0005-0000-0000-0000351A0000}"/>
    <cellStyle name="Normal 22 3 3 4 4 2" xfId="3399" xr:uid="{00000000-0005-0000-0000-0000361A0000}"/>
    <cellStyle name="Normal 22 3 3 4 4 2 2" xfId="3400" xr:uid="{00000000-0005-0000-0000-0000371A0000}"/>
    <cellStyle name="Normal 22 3 3 4 4 2 2 2" xfId="26914" xr:uid="{00000000-0005-0000-0000-0000381A0000}"/>
    <cellStyle name="Normal 22 3 3 4 4 2 2 3" xfId="40155" xr:uid="{00000000-0005-0000-0000-0000391A0000}"/>
    <cellStyle name="Normal 22 3 3 4 4 2 3" xfId="20159" xr:uid="{00000000-0005-0000-0000-00003A1A0000}"/>
    <cellStyle name="Normal 22 3 3 4 4 2 4" xfId="33400" xr:uid="{00000000-0005-0000-0000-00003B1A0000}"/>
    <cellStyle name="Normal 22 3 3 4 4 3" xfId="3401" xr:uid="{00000000-0005-0000-0000-00003C1A0000}"/>
    <cellStyle name="Normal 22 3 3 4 4 3 2" xfId="23423" xr:uid="{00000000-0005-0000-0000-00003D1A0000}"/>
    <cellStyle name="Normal 22 3 3 4 4 3 3" xfId="36664" xr:uid="{00000000-0005-0000-0000-00003E1A0000}"/>
    <cellStyle name="Normal 22 3 3 4 4 4" xfId="16893" xr:uid="{00000000-0005-0000-0000-00003F1A0000}"/>
    <cellStyle name="Normal 22 3 3 4 4 5" xfId="30134" xr:uid="{00000000-0005-0000-0000-0000401A0000}"/>
    <cellStyle name="Normal 22 3 3 4 5" xfId="3402" xr:uid="{00000000-0005-0000-0000-0000411A0000}"/>
    <cellStyle name="Normal 22 3 3 4 5 2" xfId="3403" xr:uid="{00000000-0005-0000-0000-0000421A0000}"/>
    <cellStyle name="Normal 22 3 3 4 5 2 2" xfId="3404" xr:uid="{00000000-0005-0000-0000-0000431A0000}"/>
    <cellStyle name="Normal 22 3 3 4 5 2 2 2" xfId="25885" xr:uid="{00000000-0005-0000-0000-0000441A0000}"/>
    <cellStyle name="Normal 22 3 3 4 5 2 2 3" xfId="39126" xr:uid="{00000000-0005-0000-0000-0000451A0000}"/>
    <cellStyle name="Normal 22 3 3 4 5 2 3" xfId="19130" xr:uid="{00000000-0005-0000-0000-0000461A0000}"/>
    <cellStyle name="Normal 22 3 3 4 5 2 4" xfId="32371" xr:uid="{00000000-0005-0000-0000-0000471A0000}"/>
    <cellStyle name="Normal 22 3 3 4 5 3" xfId="3405" xr:uid="{00000000-0005-0000-0000-0000481A0000}"/>
    <cellStyle name="Normal 22 3 3 4 5 3 2" xfId="22394" xr:uid="{00000000-0005-0000-0000-0000491A0000}"/>
    <cellStyle name="Normal 22 3 3 4 5 3 3" xfId="35635" xr:uid="{00000000-0005-0000-0000-00004A1A0000}"/>
    <cellStyle name="Normal 22 3 3 4 5 4" xfId="15864" xr:uid="{00000000-0005-0000-0000-00004B1A0000}"/>
    <cellStyle name="Normal 22 3 3 4 5 5" xfId="29105" xr:uid="{00000000-0005-0000-0000-00004C1A0000}"/>
    <cellStyle name="Normal 22 3 3 4 6" xfId="3406" xr:uid="{00000000-0005-0000-0000-00004D1A0000}"/>
    <cellStyle name="Normal 22 3 3 4 6 2" xfId="3407" xr:uid="{00000000-0005-0000-0000-00004E1A0000}"/>
    <cellStyle name="Normal 22 3 3 4 6 2 2" xfId="3408" xr:uid="{00000000-0005-0000-0000-00004F1A0000}"/>
    <cellStyle name="Normal 22 3 3 4 6 2 2 2" xfId="27627" xr:uid="{00000000-0005-0000-0000-0000501A0000}"/>
    <cellStyle name="Normal 22 3 3 4 6 2 2 3" xfId="40868" xr:uid="{00000000-0005-0000-0000-0000511A0000}"/>
    <cellStyle name="Normal 22 3 3 4 6 2 3" xfId="20874" xr:uid="{00000000-0005-0000-0000-0000521A0000}"/>
    <cellStyle name="Normal 22 3 3 4 6 2 4" xfId="34115" xr:uid="{00000000-0005-0000-0000-0000531A0000}"/>
    <cellStyle name="Normal 22 3 3 4 6 3" xfId="3409" xr:uid="{00000000-0005-0000-0000-0000541A0000}"/>
    <cellStyle name="Normal 22 3 3 4 6 3 2" xfId="24138" xr:uid="{00000000-0005-0000-0000-0000551A0000}"/>
    <cellStyle name="Normal 22 3 3 4 6 3 3" xfId="37379" xr:uid="{00000000-0005-0000-0000-0000561A0000}"/>
    <cellStyle name="Normal 22 3 3 4 6 4" xfId="17608" xr:uid="{00000000-0005-0000-0000-0000571A0000}"/>
    <cellStyle name="Normal 22 3 3 4 6 5" xfId="30849" xr:uid="{00000000-0005-0000-0000-0000581A0000}"/>
    <cellStyle name="Normal 22 3 3 4 7" xfId="3410" xr:uid="{00000000-0005-0000-0000-0000591A0000}"/>
    <cellStyle name="Normal 22 3 3 4 7 2" xfId="3411" xr:uid="{00000000-0005-0000-0000-00005A1A0000}"/>
    <cellStyle name="Normal 22 3 3 4 7 2 2" xfId="24991" xr:uid="{00000000-0005-0000-0000-00005B1A0000}"/>
    <cellStyle name="Normal 22 3 3 4 7 2 3" xfId="38232" xr:uid="{00000000-0005-0000-0000-00005C1A0000}"/>
    <cellStyle name="Normal 22 3 3 4 7 3" xfId="18236" xr:uid="{00000000-0005-0000-0000-00005D1A0000}"/>
    <cellStyle name="Normal 22 3 3 4 7 4" xfId="31477" xr:uid="{00000000-0005-0000-0000-00005E1A0000}"/>
    <cellStyle name="Normal 22 3 3 4 8" xfId="3412" xr:uid="{00000000-0005-0000-0000-00005F1A0000}"/>
    <cellStyle name="Normal 22 3 3 4 8 2" xfId="21500" xr:uid="{00000000-0005-0000-0000-0000601A0000}"/>
    <cellStyle name="Normal 22 3 3 4 8 3" xfId="34741" xr:uid="{00000000-0005-0000-0000-0000611A0000}"/>
    <cellStyle name="Normal 22 3 3 4 9" xfId="14970" xr:uid="{00000000-0005-0000-0000-0000621A0000}"/>
    <cellStyle name="Normal 22 3 3 5" xfId="3413" xr:uid="{00000000-0005-0000-0000-0000631A0000}"/>
    <cellStyle name="Normal 22 3 3 5 2" xfId="3414" xr:uid="{00000000-0005-0000-0000-0000641A0000}"/>
    <cellStyle name="Normal 22 3 3 5 2 2" xfId="3415" xr:uid="{00000000-0005-0000-0000-0000651A0000}"/>
    <cellStyle name="Normal 22 3 3 5 2 2 2" xfId="3416" xr:uid="{00000000-0005-0000-0000-0000661A0000}"/>
    <cellStyle name="Normal 22 3 3 5 2 2 2 2" xfId="3417" xr:uid="{00000000-0005-0000-0000-0000671A0000}"/>
    <cellStyle name="Normal 22 3 3 5 2 2 2 2 2" xfId="27137" xr:uid="{00000000-0005-0000-0000-0000681A0000}"/>
    <cellStyle name="Normal 22 3 3 5 2 2 2 2 3" xfId="40378" xr:uid="{00000000-0005-0000-0000-0000691A0000}"/>
    <cellStyle name="Normal 22 3 3 5 2 2 2 3" xfId="20382" xr:uid="{00000000-0005-0000-0000-00006A1A0000}"/>
    <cellStyle name="Normal 22 3 3 5 2 2 2 4" xfId="33623" xr:uid="{00000000-0005-0000-0000-00006B1A0000}"/>
    <cellStyle name="Normal 22 3 3 5 2 2 3" xfId="3418" xr:uid="{00000000-0005-0000-0000-00006C1A0000}"/>
    <cellStyle name="Normal 22 3 3 5 2 2 3 2" xfId="23646" xr:uid="{00000000-0005-0000-0000-00006D1A0000}"/>
    <cellStyle name="Normal 22 3 3 5 2 2 3 3" xfId="36887" xr:uid="{00000000-0005-0000-0000-00006E1A0000}"/>
    <cellStyle name="Normal 22 3 3 5 2 2 4" xfId="17116" xr:uid="{00000000-0005-0000-0000-00006F1A0000}"/>
    <cellStyle name="Normal 22 3 3 5 2 2 5" xfId="30357" xr:uid="{00000000-0005-0000-0000-0000701A0000}"/>
    <cellStyle name="Normal 22 3 3 5 2 3" xfId="3419" xr:uid="{00000000-0005-0000-0000-0000711A0000}"/>
    <cellStyle name="Normal 22 3 3 5 2 3 2" xfId="3420" xr:uid="{00000000-0005-0000-0000-0000721A0000}"/>
    <cellStyle name="Normal 22 3 3 5 2 3 2 2" xfId="3421" xr:uid="{00000000-0005-0000-0000-0000731A0000}"/>
    <cellStyle name="Normal 22 3 3 5 2 3 2 2 2" xfId="27984" xr:uid="{00000000-0005-0000-0000-0000741A0000}"/>
    <cellStyle name="Normal 22 3 3 5 2 3 2 2 3" xfId="41225" xr:uid="{00000000-0005-0000-0000-0000751A0000}"/>
    <cellStyle name="Normal 22 3 3 5 2 3 2 3" xfId="21231" xr:uid="{00000000-0005-0000-0000-0000761A0000}"/>
    <cellStyle name="Normal 22 3 3 5 2 3 2 4" xfId="34472" xr:uid="{00000000-0005-0000-0000-0000771A0000}"/>
    <cellStyle name="Normal 22 3 3 5 2 3 3" xfId="3422" xr:uid="{00000000-0005-0000-0000-0000781A0000}"/>
    <cellStyle name="Normal 22 3 3 5 2 3 3 2" xfId="24495" xr:uid="{00000000-0005-0000-0000-0000791A0000}"/>
    <cellStyle name="Normal 22 3 3 5 2 3 3 3" xfId="37736" xr:uid="{00000000-0005-0000-0000-00007A1A0000}"/>
    <cellStyle name="Normal 22 3 3 5 2 3 4" xfId="17965" xr:uid="{00000000-0005-0000-0000-00007B1A0000}"/>
    <cellStyle name="Normal 22 3 3 5 2 3 5" xfId="31206" xr:uid="{00000000-0005-0000-0000-00007C1A0000}"/>
    <cellStyle name="Normal 22 3 3 5 2 4" xfId="3423" xr:uid="{00000000-0005-0000-0000-00007D1A0000}"/>
    <cellStyle name="Normal 22 3 3 5 2 4 2" xfId="3424" xr:uid="{00000000-0005-0000-0000-00007E1A0000}"/>
    <cellStyle name="Normal 22 3 3 5 2 4 2 2" xfId="26332" xr:uid="{00000000-0005-0000-0000-00007F1A0000}"/>
    <cellStyle name="Normal 22 3 3 5 2 4 2 3" xfId="39573" xr:uid="{00000000-0005-0000-0000-0000801A0000}"/>
    <cellStyle name="Normal 22 3 3 5 2 4 3" xfId="19577" xr:uid="{00000000-0005-0000-0000-0000811A0000}"/>
    <cellStyle name="Normal 22 3 3 5 2 4 4" xfId="32818" xr:uid="{00000000-0005-0000-0000-0000821A0000}"/>
    <cellStyle name="Normal 22 3 3 5 2 5" xfId="3425" xr:uid="{00000000-0005-0000-0000-0000831A0000}"/>
    <cellStyle name="Normal 22 3 3 5 2 5 2" xfId="22841" xr:uid="{00000000-0005-0000-0000-0000841A0000}"/>
    <cellStyle name="Normal 22 3 3 5 2 5 3" xfId="36082" xr:uid="{00000000-0005-0000-0000-0000851A0000}"/>
    <cellStyle name="Normal 22 3 3 5 2 6" xfId="16311" xr:uid="{00000000-0005-0000-0000-0000861A0000}"/>
    <cellStyle name="Normal 22 3 3 5 2 7" xfId="29552" xr:uid="{00000000-0005-0000-0000-0000871A0000}"/>
    <cellStyle name="Normal 22 3 3 5 3" xfId="3426" xr:uid="{00000000-0005-0000-0000-0000881A0000}"/>
    <cellStyle name="Normal 22 3 3 5 3 2" xfId="3427" xr:uid="{00000000-0005-0000-0000-0000891A0000}"/>
    <cellStyle name="Normal 22 3 3 5 3 2 2" xfId="3428" xr:uid="{00000000-0005-0000-0000-00008A1A0000}"/>
    <cellStyle name="Normal 22 3 3 5 3 2 2 2" xfId="26735" xr:uid="{00000000-0005-0000-0000-00008B1A0000}"/>
    <cellStyle name="Normal 22 3 3 5 3 2 2 3" xfId="39976" xr:uid="{00000000-0005-0000-0000-00008C1A0000}"/>
    <cellStyle name="Normal 22 3 3 5 3 2 3" xfId="19980" xr:uid="{00000000-0005-0000-0000-00008D1A0000}"/>
    <cellStyle name="Normal 22 3 3 5 3 2 4" xfId="33221" xr:uid="{00000000-0005-0000-0000-00008E1A0000}"/>
    <cellStyle name="Normal 22 3 3 5 3 3" xfId="3429" xr:uid="{00000000-0005-0000-0000-00008F1A0000}"/>
    <cellStyle name="Normal 22 3 3 5 3 3 2" xfId="23244" xr:uid="{00000000-0005-0000-0000-0000901A0000}"/>
    <cellStyle name="Normal 22 3 3 5 3 3 3" xfId="36485" xr:uid="{00000000-0005-0000-0000-0000911A0000}"/>
    <cellStyle name="Normal 22 3 3 5 3 4" xfId="16714" xr:uid="{00000000-0005-0000-0000-0000921A0000}"/>
    <cellStyle name="Normal 22 3 3 5 3 5" xfId="29955" xr:uid="{00000000-0005-0000-0000-0000931A0000}"/>
    <cellStyle name="Normal 22 3 3 5 4" xfId="3430" xr:uid="{00000000-0005-0000-0000-0000941A0000}"/>
    <cellStyle name="Normal 22 3 3 5 4 2" xfId="3431" xr:uid="{00000000-0005-0000-0000-0000951A0000}"/>
    <cellStyle name="Normal 22 3 3 5 4 2 2" xfId="3432" xr:uid="{00000000-0005-0000-0000-0000961A0000}"/>
    <cellStyle name="Normal 22 3 3 5 4 2 2 2" xfId="25706" xr:uid="{00000000-0005-0000-0000-0000971A0000}"/>
    <cellStyle name="Normal 22 3 3 5 4 2 2 3" xfId="38947" xr:uid="{00000000-0005-0000-0000-0000981A0000}"/>
    <cellStyle name="Normal 22 3 3 5 4 2 3" xfId="18951" xr:uid="{00000000-0005-0000-0000-0000991A0000}"/>
    <cellStyle name="Normal 22 3 3 5 4 2 4" xfId="32192" xr:uid="{00000000-0005-0000-0000-00009A1A0000}"/>
    <cellStyle name="Normal 22 3 3 5 4 3" xfId="3433" xr:uid="{00000000-0005-0000-0000-00009B1A0000}"/>
    <cellStyle name="Normal 22 3 3 5 4 3 2" xfId="22215" xr:uid="{00000000-0005-0000-0000-00009C1A0000}"/>
    <cellStyle name="Normal 22 3 3 5 4 3 3" xfId="35456" xr:uid="{00000000-0005-0000-0000-00009D1A0000}"/>
    <cellStyle name="Normal 22 3 3 5 4 4" xfId="15685" xr:uid="{00000000-0005-0000-0000-00009E1A0000}"/>
    <cellStyle name="Normal 22 3 3 5 4 5" xfId="28926" xr:uid="{00000000-0005-0000-0000-00009F1A0000}"/>
    <cellStyle name="Normal 22 3 3 5 5" xfId="3434" xr:uid="{00000000-0005-0000-0000-0000A01A0000}"/>
    <cellStyle name="Normal 22 3 3 5 5 2" xfId="3435" xr:uid="{00000000-0005-0000-0000-0000A11A0000}"/>
    <cellStyle name="Normal 22 3 3 5 5 2 2" xfId="3436" xr:uid="{00000000-0005-0000-0000-0000A21A0000}"/>
    <cellStyle name="Normal 22 3 3 5 5 2 2 2" xfId="27583" xr:uid="{00000000-0005-0000-0000-0000A31A0000}"/>
    <cellStyle name="Normal 22 3 3 5 5 2 2 3" xfId="40824" xr:uid="{00000000-0005-0000-0000-0000A41A0000}"/>
    <cellStyle name="Normal 22 3 3 5 5 2 3" xfId="20829" xr:uid="{00000000-0005-0000-0000-0000A51A0000}"/>
    <cellStyle name="Normal 22 3 3 5 5 2 4" xfId="34070" xr:uid="{00000000-0005-0000-0000-0000A61A0000}"/>
    <cellStyle name="Normal 22 3 3 5 5 3" xfId="3437" xr:uid="{00000000-0005-0000-0000-0000A71A0000}"/>
    <cellStyle name="Normal 22 3 3 5 5 3 2" xfId="24093" xr:uid="{00000000-0005-0000-0000-0000A81A0000}"/>
    <cellStyle name="Normal 22 3 3 5 5 3 3" xfId="37334" xr:uid="{00000000-0005-0000-0000-0000A91A0000}"/>
    <cellStyle name="Normal 22 3 3 5 5 4" xfId="17563" xr:uid="{00000000-0005-0000-0000-0000AA1A0000}"/>
    <cellStyle name="Normal 22 3 3 5 5 5" xfId="30804" xr:uid="{00000000-0005-0000-0000-0000AB1A0000}"/>
    <cellStyle name="Normal 22 3 3 5 6" xfId="3438" xr:uid="{00000000-0005-0000-0000-0000AC1A0000}"/>
    <cellStyle name="Normal 22 3 3 5 6 2" xfId="3439" xr:uid="{00000000-0005-0000-0000-0000AD1A0000}"/>
    <cellStyle name="Normal 22 3 3 5 6 2 2" xfId="25348" xr:uid="{00000000-0005-0000-0000-0000AE1A0000}"/>
    <cellStyle name="Normal 22 3 3 5 6 2 3" xfId="38589" xr:uid="{00000000-0005-0000-0000-0000AF1A0000}"/>
    <cellStyle name="Normal 22 3 3 5 6 3" xfId="18593" xr:uid="{00000000-0005-0000-0000-0000B01A0000}"/>
    <cellStyle name="Normal 22 3 3 5 6 4" xfId="31834" xr:uid="{00000000-0005-0000-0000-0000B11A0000}"/>
    <cellStyle name="Normal 22 3 3 5 7" xfId="3440" xr:uid="{00000000-0005-0000-0000-0000B21A0000}"/>
    <cellStyle name="Normal 22 3 3 5 7 2" xfId="21857" xr:uid="{00000000-0005-0000-0000-0000B31A0000}"/>
    <cellStyle name="Normal 22 3 3 5 7 3" xfId="35098" xr:uid="{00000000-0005-0000-0000-0000B41A0000}"/>
    <cellStyle name="Normal 22 3 3 5 8" xfId="15327" xr:uid="{00000000-0005-0000-0000-0000B51A0000}"/>
    <cellStyle name="Normal 22 3 3 5 9" xfId="28568" xr:uid="{00000000-0005-0000-0000-0000B61A0000}"/>
    <cellStyle name="Normal 22 3 3 6" xfId="3441" xr:uid="{00000000-0005-0000-0000-0000B71A0000}"/>
    <cellStyle name="Normal 22 3 3 6 2" xfId="3442" xr:uid="{00000000-0005-0000-0000-0000B81A0000}"/>
    <cellStyle name="Normal 22 3 3 6 2 2" xfId="3443" xr:uid="{00000000-0005-0000-0000-0000B91A0000}"/>
    <cellStyle name="Normal 22 3 3 6 2 2 2" xfId="3444" xr:uid="{00000000-0005-0000-0000-0000BA1A0000}"/>
    <cellStyle name="Normal 22 3 3 6 2 2 2 2" xfId="26958" xr:uid="{00000000-0005-0000-0000-0000BB1A0000}"/>
    <cellStyle name="Normal 22 3 3 6 2 2 2 3" xfId="40199" xr:uid="{00000000-0005-0000-0000-0000BC1A0000}"/>
    <cellStyle name="Normal 22 3 3 6 2 2 3" xfId="20203" xr:uid="{00000000-0005-0000-0000-0000BD1A0000}"/>
    <cellStyle name="Normal 22 3 3 6 2 2 4" xfId="33444" xr:uid="{00000000-0005-0000-0000-0000BE1A0000}"/>
    <cellStyle name="Normal 22 3 3 6 2 3" xfId="3445" xr:uid="{00000000-0005-0000-0000-0000BF1A0000}"/>
    <cellStyle name="Normal 22 3 3 6 2 3 2" xfId="23467" xr:uid="{00000000-0005-0000-0000-0000C01A0000}"/>
    <cellStyle name="Normal 22 3 3 6 2 3 3" xfId="36708" xr:uid="{00000000-0005-0000-0000-0000C11A0000}"/>
    <cellStyle name="Normal 22 3 3 6 2 4" xfId="16937" xr:uid="{00000000-0005-0000-0000-0000C21A0000}"/>
    <cellStyle name="Normal 22 3 3 6 2 5" xfId="30178" xr:uid="{00000000-0005-0000-0000-0000C31A0000}"/>
    <cellStyle name="Normal 22 3 3 6 3" xfId="3446" xr:uid="{00000000-0005-0000-0000-0000C41A0000}"/>
    <cellStyle name="Normal 22 3 3 6 3 2" xfId="3447" xr:uid="{00000000-0005-0000-0000-0000C51A0000}"/>
    <cellStyle name="Normal 22 3 3 6 3 2 2" xfId="3448" xr:uid="{00000000-0005-0000-0000-0000C61A0000}"/>
    <cellStyle name="Normal 22 3 3 6 3 2 2 2" xfId="26153" xr:uid="{00000000-0005-0000-0000-0000C71A0000}"/>
    <cellStyle name="Normal 22 3 3 6 3 2 2 3" xfId="39394" xr:uid="{00000000-0005-0000-0000-0000C81A0000}"/>
    <cellStyle name="Normal 22 3 3 6 3 2 3" xfId="19398" xr:uid="{00000000-0005-0000-0000-0000C91A0000}"/>
    <cellStyle name="Normal 22 3 3 6 3 2 4" xfId="32639" xr:uid="{00000000-0005-0000-0000-0000CA1A0000}"/>
    <cellStyle name="Normal 22 3 3 6 3 3" xfId="3449" xr:uid="{00000000-0005-0000-0000-0000CB1A0000}"/>
    <cellStyle name="Normal 22 3 3 6 3 3 2" xfId="22662" xr:uid="{00000000-0005-0000-0000-0000CC1A0000}"/>
    <cellStyle name="Normal 22 3 3 6 3 3 3" xfId="35903" xr:uid="{00000000-0005-0000-0000-0000CD1A0000}"/>
    <cellStyle name="Normal 22 3 3 6 3 4" xfId="16132" xr:uid="{00000000-0005-0000-0000-0000CE1A0000}"/>
    <cellStyle name="Normal 22 3 3 6 3 5" xfId="29373" xr:uid="{00000000-0005-0000-0000-0000CF1A0000}"/>
    <cellStyle name="Normal 22 3 3 6 4" xfId="3450" xr:uid="{00000000-0005-0000-0000-0000D01A0000}"/>
    <cellStyle name="Normal 22 3 3 6 4 2" xfId="3451" xr:uid="{00000000-0005-0000-0000-0000D11A0000}"/>
    <cellStyle name="Normal 22 3 3 6 4 2 2" xfId="3452" xr:uid="{00000000-0005-0000-0000-0000D21A0000}"/>
    <cellStyle name="Normal 22 3 3 6 4 2 2 2" xfId="27805" xr:uid="{00000000-0005-0000-0000-0000D31A0000}"/>
    <cellStyle name="Normal 22 3 3 6 4 2 2 3" xfId="41046" xr:uid="{00000000-0005-0000-0000-0000D41A0000}"/>
    <cellStyle name="Normal 22 3 3 6 4 2 3" xfId="21052" xr:uid="{00000000-0005-0000-0000-0000D51A0000}"/>
    <cellStyle name="Normal 22 3 3 6 4 2 4" xfId="34293" xr:uid="{00000000-0005-0000-0000-0000D61A0000}"/>
    <cellStyle name="Normal 22 3 3 6 4 3" xfId="3453" xr:uid="{00000000-0005-0000-0000-0000D71A0000}"/>
    <cellStyle name="Normal 22 3 3 6 4 3 2" xfId="24316" xr:uid="{00000000-0005-0000-0000-0000D81A0000}"/>
    <cellStyle name="Normal 22 3 3 6 4 3 3" xfId="37557" xr:uid="{00000000-0005-0000-0000-0000D91A0000}"/>
    <cellStyle name="Normal 22 3 3 6 4 4" xfId="17786" xr:uid="{00000000-0005-0000-0000-0000DA1A0000}"/>
    <cellStyle name="Normal 22 3 3 6 4 5" xfId="31027" xr:uid="{00000000-0005-0000-0000-0000DB1A0000}"/>
    <cellStyle name="Normal 22 3 3 6 5" xfId="3454" xr:uid="{00000000-0005-0000-0000-0000DC1A0000}"/>
    <cellStyle name="Normal 22 3 3 6 5 2" xfId="3455" xr:uid="{00000000-0005-0000-0000-0000DD1A0000}"/>
    <cellStyle name="Normal 22 3 3 6 5 2 2" xfId="25169" xr:uid="{00000000-0005-0000-0000-0000DE1A0000}"/>
    <cellStyle name="Normal 22 3 3 6 5 2 3" xfId="38410" xr:uid="{00000000-0005-0000-0000-0000DF1A0000}"/>
    <cellStyle name="Normal 22 3 3 6 5 3" xfId="18414" xr:uid="{00000000-0005-0000-0000-0000E01A0000}"/>
    <cellStyle name="Normal 22 3 3 6 5 4" xfId="31655" xr:uid="{00000000-0005-0000-0000-0000E11A0000}"/>
    <cellStyle name="Normal 22 3 3 6 6" xfId="3456" xr:uid="{00000000-0005-0000-0000-0000E21A0000}"/>
    <cellStyle name="Normal 22 3 3 6 6 2" xfId="21678" xr:uid="{00000000-0005-0000-0000-0000E31A0000}"/>
    <cellStyle name="Normal 22 3 3 6 6 3" xfId="34919" xr:uid="{00000000-0005-0000-0000-0000E41A0000}"/>
    <cellStyle name="Normal 22 3 3 6 7" xfId="15148" xr:uid="{00000000-0005-0000-0000-0000E51A0000}"/>
    <cellStyle name="Normal 22 3 3 6 8" xfId="28389" xr:uid="{00000000-0005-0000-0000-0000E61A0000}"/>
    <cellStyle name="Normal 22 3 3 7" xfId="3457" xr:uid="{00000000-0005-0000-0000-0000E71A0000}"/>
    <cellStyle name="Normal 22 3 3 7 2" xfId="3458" xr:uid="{00000000-0005-0000-0000-0000E81A0000}"/>
    <cellStyle name="Normal 22 3 3 7 2 2" xfId="3459" xr:uid="{00000000-0005-0000-0000-0000E91A0000}"/>
    <cellStyle name="Normal 22 3 3 7 2 2 2" xfId="24799" xr:uid="{00000000-0005-0000-0000-0000EA1A0000}"/>
    <cellStyle name="Normal 22 3 3 7 2 2 3" xfId="38040" xr:uid="{00000000-0005-0000-0000-0000EB1A0000}"/>
    <cellStyle name="Normal 22 3 3 7 2 3" xfId="19175" xr:uid="{00000000-0005-0000-0000-0000EC1A0000}"/>
    <cellStyle name="Normal 22 3 3 7 2 4" xfId="32416" xr:uid="{00000000-0005-0000-0000-0000ED1A0000}"/>
    <cellStyle name="Normal 22 3 3 7 3" xfId="3460" xr:uid="{00000000-0005-0000-0000-0000EE1A0000}"/>
    <cellStyle name="Normal 22 3 3 7 3 2" xfId="25930" xr:uid="{00000000-0005-0000-0000-0000EF1A0000}"/>
    <cellStyle name="Normal 22 3 3 7 3 3" xfId="39171" xr:uid="{00000000-0005-0000-0000-0000F01A0000}"/>
    <cellStyle name="Normal 22 3 3 7 4" xfId="3461" xr:uid="{00000000-0005-0000-0000-0000F11A0000}"/>
    <cellStyle name="Normal 22 3 3 7 4 2" xfId="22439" xr:uid="{00000000-0005-0000-0000-0000F21A0000}"/>
    <cellStyle name="Normal 22 3 3 7 4 3" xfId="35680" xr:uid="{00000000-0005-0000-0000-0000F31A0000}"/>
    <cellStyle name="Normal 22 3 3 7 5" xfId="15909" xr:uid="{00000000-0005-0000-0000-0000F41A0000}"/>
    <cellStyle name="Normal 22 3 3 7 6" xfId="29150" xr:uid="{00000000-0005-0000-0000-0000F51A0000}"/>
    <cellStyle name="Normal 22 3 3 8" xfId="3462" xr:uid="{00000000-0005-0000-0000-0000F61A0000}"/>
    <cellStyle name="Normal 22 3 3 8 2" xfId="3463" xr:uid="{00000000-0005-0000-0000-0000F71A0000}"/>
    <cellStyle name="Normal 22 3 3 8 2 2" xfId="3464" xr:uid="{00000000-0005-0000-0000-0000F81A0000}"/>
    <cellStyle name="Normal 22 3 3 8 2 2 2" xfId="26602" xr:uid="{00000000-0005-0000-0000-0000F91A0000}"/>
    <cellStyle name="Normal 22 3 3 8 2 2 3" xfId="39843" xr:uid="{00000000-0005-0000-0000-0000FA1A0000}"/>
    <cellStyle name="Normal 22 3 3 8 2 3" xfId="19847" xr:uid="{00000000-0005-0000-0000-0000FB1A0000}"/>
    <cellStyle name="Normal 22 3 3 8 2 4" xfId="33088" xr:uid="{00000000-0005-0000-0000-0000FC1A0000}"/>
    <cellStyle name="Normal 22 3 3 8 3" xfId="3465" xr:uid="{00000000-0005-0000-0000-0000FD1A0000}"/>
    <cellStyle name="Normal 22 3 3 8 3 2" xfId="23111" xr:uid="{00000000-0005-0000-0000-0000FE1A0000}"/>
    <cellStyle name="Normal 22 3 3 8 3 3" xfId="36352" xr:uid="{00000000-0005-0000-0000-0000FF1A0000}"/>
    <cellStyle name="Normal 22 3 3 8 4" xfId="16581" xr:uid="{00000000-0005-0000-0000-0000001B0000}"/>
    <cellStyle name="Normal 22 3 3 8 5" xfId="29822" xr:uid="{00000000-0005-0000-0000-0000011B0000}"/>
    <cellStyle name="Normal 22 3 3 9" xfId="3466" xr:uid="{00000000-0005-0000-0000-0000021B0000}"/>
    <cellStyle name="Normal 22 3 3 9 2" xfId="3467" xr:uid="{00000000-0005-0000-0000-0000031B0000}"/>
    <cellStyle name="Normal 22 3 3 9 2 2" xfId="3468" xr:uid="{00000000-0005-0000-0000-0000041B0000}"/>
    <cellStyle name="Normal 22 3 3 9 2 2 2" xfId="25572" xr:uid="{00000000-0005-0000-0000-0000051B0000}"/>
    <cellStyle name="Normal 22 3 3 9 2 2 3" xfId="38813" xr:uid="{00000000-0005-0000-0000-0000061B0000}"/>
    <cellStyle name="Normal 22 3 3 9 2 3" xfId="18817" xr:uid="{00000000-0005-0000-0000-0000071B0000}"/>
    <cellStyle name="Normal 22 3 3 9 2 4" xfId="32058" xr:uid="{00000000-0005-0000-0000-0000081B0000}"/>
    <cellStyle name="Normal 22 3 3 9 3" xfId="3469" xr:uid="{00000000-0005-0000-0000-0000091B0000}"/>
    <cellStyle name="Normal 22 3 3 9 3 2" xfId="22081" xr:uid="{00000000-0005-0000-0000-00000A1B0000}"/>
    <cellStyle name="Normal 22 3 3 9 3 3" xfId="35322" xr:uid="{00000000-0005-0000-0000-00000B1B0000}"/>
    <cellStyle name="Normal 22 3 3 9 4" xfId="15551" xr:uid="{00000000-0005-0000-0000-00000C1B0000}"/>
    <cellStyle name="Normal 22 3 3 9 5" xfId="28792" xr:uid="{00000000-0005-0000-0000-00000D1B0000}"/>
    <cellStyle name="Normal 22 3 4" xfId="3470" xr:uid="{00000000-0005-0000-0000-00000E1B0000}"/>
    <cellStyle name="Normal 22 3 4 10" xfId="3471" xr:uid="{00000000-0005-0000-0000-00000F1B0000}"/>
    <cellStyle name="Normal 22 3 4 10 2" xfId="21538" xr:uid="{00000000-0005-0000-0000-0000101B0000}"/>
    <cellStyle name="Normal 22 3 4 10 3" xfId="34779" xr:uid="{00000000-0005-0000-0000-0000111B0000}"/>
    <cellStyle name="Normal 22 3 4 11" xfId="15008" xr:uid="{00000000-0005-0000-0000-0000121B0000}"/>
    <cellStyle name="Normal 22 3 4 12" xfId="28249" xr:uid="{00000000-0005-0000-0000-0000131B0000}"/>
    <cellStyle name="Normal 22 3 4 2" xfId="3472" xr:uid="{00000000-0005-0000-0000-0000141B0000}"/>
    <cellStyle name="Normal 22 3 4 2 10" xfId="15098" xr:uid="{00000000-0005-0000-0000-0000151B0000}"/>
    <cellStyle name="Normal 22 3 4 2 11" xfId="28339" xr:uid="{00000000-0005-0000-0000-0000161B0000}"/>
    <cellStyle name="Normal 22 3 4 2 2" xfId="3473" xr:uid="{00000000-0005-0000-0000-0000171B0000}"/>
    <cellStyle name="Normal 22 3 4 2 2 2" xfId="3474" xr:uid="{00000000-0005-0000-0000-0000181B0000}"/>
    <cellStyle name="Normal 22 3 4 2 2 2 2" xfId="3475" xr:uid="{00000000-0005-0000-0000-0000191B0000}"/>
    <cellStyle name="Normal 22 3 4 2 2 2 2 2" xfId="3476" xr:uid="{00000000-0005-0000-0000-00001A1B0000}"/>
    <cellStyle name="Normal 22 3 4 2 2 2 2 2 2" xfId="3477" xr:uid="{00000000-0005-0000-0000-00001B1B0000}"/>
    <cellStyle name="Normal 22 3 4 2 2 2 2 2 2 2" xfId="27355" xr:uid="{00000000-0005-0000-0000-00001C1B0000}"/>
    <cellStyle name="Normal 22 3 4 2 2 2 2 2 2 3" xfId="40596" xr:uid="{00000000-0005-0000-0000-00001D1B0000}"/>
    <cellStyle name="Normal 22 3 4 2 2 2 2 2 3" xfId="20600" xr:uid="{00000000-0005-0000-0000-00001E1B0000}"/>
    <cellStyle name="Normal 22 3 4 2 2 2 2 2 4" xfId="33841" xr:uid="{00000000-0005-0000-0000-00001F1B0000}"/>
    <cellStyle name="Normal 22 3 4 2 2 2 2 3" xfId="3478" xr:uid="{00000000-0005-0000-0000-0000201B0000}"/>
    <cellStyle name="Normal 22 3 4 2 2 2 2 3 2" xfId="23864" xr:uid="{00000000-0005-0000-0000-0000211B0000}"/>
    <cellStyle name="Normal 22 3 4 2 2 2 2 3 3" xfId="37105" xr:uid="{00000000-0005-0000-0000-0000221B0000}"/>
    <cellStyle name="Normal 22 3 4 2 2 2 2 4" xfId="17334" xr:uid="{00000000-0005-0000-0000-0000231B0000}"/>
    <cellStyle name="Normal 22 3 4 2 2 2 2 5" xfId="30575" xr:uid="{00000000-0005-0000-0000-0000241B0000}"/>
    <cellStyle name="Normal 22 3 4 2 2 2 3" xfId="3479" xr:uid="{00000000-0005-0000-0000-0000251B0000}"/>
    <cellStyle name="Normal 22 3 4 2 2 2 3 2" xfId="3480" xr:uid="{00000000-0005-0000-0000-0000261B0000}"/>
    <cellStyle name="Normal 22 3 4 2 2 2 3 2 2" xfId="21404" xr:uid="{00000000-0005-0000-0000-0000271B0000}"/>
    <cellStyle name="Normal 22 3 4 2 2 2 3 2 3" xfId="34645" xr:uid="{00000000-0005-0000-0000-0000281B0000}"/>
    <cellStyle name="Normal 22 3 4 2 2 2 3 3" xfId="3481" xr:uid="{00000000-0005-0000-0000-0000291B0000}"/>
    <cellStyle name="Normal 22 3 4 2 2 2 3 3 2" xfId="24668" xr:uid="{00000000-0005-0000-0000-00002A1B0000}"/>
    <cellStyle name="Normal 22 3 4 2 2 2 3 3 3" xfId="37909" xr:uid="{00000000-0005-0000-0000-00002B1B0000}"/>
    <cellStyle name="Normal 22 3 4 2 2 2 3 4" xfId="18138" xr:uid="{00000000-0005-0000-0000-00002C1B0000}"/>
    <cellStyle name="Normal 22 3 4 2 2 2 3 5" xfId="31379" xr:uid="{00000000-0005-0000-0000-00002D1B0000}"/>
    <cellStyle name="Normal 22 3 4 2 2 2 4" xfId="3482" xr:uid="{00000000-0005-0000-0000-00002E1B0000}"/>
    <cellStyle name="Normal 22 3 4 2 2 2 4 2" xfId="3483" xr:uid="{00000000-0005-0000-0000-00002F1B0000}"/>
    <cellStyle name="Normal 22 3 4 2 2 2 4 2 2" xfId="26551" xr:uid="{00000000-0005-0000-0000-0000301B0000}"/>
    <cellStyle name="Normal 22 3 4 2 2 2 4 2 3" xfId="39792" xr:uid="{00000000-0005-0000-0000-0000311B0000}"/>
    <cellStyle name="Normal 22 3 4 2 2 2 4 3" xfId="19796" xr:uid="{00000000-0005-0000-0000-0000321B0000}"/>
    <cellStyle name="Normal 22 3 4 2 2 2 4 4" xfId="33037" xr:uid="{00000000-0005-0000-0000-0000331B0000}"/>
    <cellStyle name="Normal 22 3 4 2 2 2 5" xfId="3484" xr:uid="{00000000-0005-0000-0000-0000341B0000}"/>
    <cellStyle name="Normal 22 3 4 2 2 2 5 2" xfId="23060" xr:uid="{00000000-0005-0000-0000-0000351B0000}"/>
    <cellStyle name="Normal 22 3 4 2 2 2 5 3" xfId="36301" xr:uid="{00000000-0005-0000-0000-0000361B0000}"/>
    <cellStyle name="Normal 22 3 4 2 2 2 6" xfId="16530" xr:uid="{00000000-0005-0000-0000-0000371B0000}"/>
    <cellStyle name="Normal 22 3 4 2 2 2 7" xfId="29771" xr:uid="{00000000-0005-0000-0000-0000381B0000}"/>
    <cellStyle name="Normal 22 3 4 2 2 3" xfId="3485" xr:uid="{00000000-0005-0000-0000-0000391B0000}"/>
    <cellStyle name="Normal 22 3 4 2 2 3 2" xfId="3486" xr:uid="{00000000-0005-0000-0000-00003A1B0000}"/>
    <cellStyle name="Normal 22 3 4 2 2 3 2 2" xfId="3487" xr:uid="{00000000-0005-0000-0000-00003B1B0000}"/>
    <cellStyle name="Normal 22 3 4 2 2 3 2 2 2" xfId="27309" xr:uid="{00000000-0005-0000-0000-00003C1B0000}"/>
    <cellStyle name="Normal 22 3 4 2 2 3 2 2 3" xfId="40550" xr:uid="{00000000-0005-0000-0000-00003D1B0000}"/>
    <cellStyle name="Normal 22 3 4 2 2 3 2 3" xfId="20554" xr:uid="{00000000-0005-0000-0000-00003E1B0000}"/>
    <cellStyle name="Normal 22 3 4 2 2 3 2 4" xfId="33795" xr:uid="{00000000-0005-0000-0000-00003F1B0000}"/>
    <cellStyle name="Normal 22 3 4 2 2 3 3" xfId="3488" xr:uid="{00000000-0005-0000-0000-0000401B0000}"/>
    <cellStyle name="Normal 22 3 4 2 2 3 3 2" xfId="23818" xr:uid="{00000000-0005-0000-0000-0000411B0000}"/>
    <cellStyle name="Normal 22 3 4 2 2 3 3 3" xfId="37059" xr:uid="{00000000-0005-0000-0000-0000421B0000}"/>
    <cellStyle name="Normal 22 3 4 2 2 3 4" xfId="17288" xr:uid="{00000000-0005-0000-0000-0000431B0000}"/>
    <cellStyle name="Normal 22 3 4 2 2 3 5" xfId="30529" xr:uid="{00000000-0005-0000-0000-0000441B0000}"/>
    <cellStyle name="Normal 22 3 4 2 2 4" xfId="3489" xr:uid="{00000000-0005-0000-0000-0000451B0000}"/>
    <cellStyle name="Normal 22 3 4 2 2 4 2" xfId="3490" xr:uid="{00000000-0005-0000-0000-0000461B0000}"/>
    <cellStyle name="Normal 22 3 4 2 2 4 2 2" xfId="3491" xr:uid="{00000000-0005-0000-0000-0000471B0000}"/>
    <cellStyle name="Normal 22 3 4 2 2 4 2 2 2" xfId="26505" xr:uid="{00000000-0005-0000-0000-0000481B0000}"/>
    <cellStyle name="Normal 22 3 4 2 2 4 2 2 3" xfId="39746" xr:uid="{00000000-0005-0000-0000-0000491B0000}"/>
    <cellStyle name="Normal 22 3 4 2 2 4 2 3" xfId="19750" xr:uid="{00000000-0005-0000-0000-00004A1B0000}"/>
    <cellStyle name="Normal 22 3 4 2 2 4 2 4" xfId="32991" xr:uid="{00000000-0005-0000-0000-00004B1B0000}"/>
    <cellStyle name="Normal 22 3 4 2 2 4 3" xfId="3492" xr:uid="{00000000-0005-0000-0000-00004C1B0000}"/>
    <cellStyle name="Normal 22 3 4 2 2 4 3 2" xfId="23014" xr:uid="{00000000-0005-0000-0000-00004D1B0000}"/>
    <cellStyle name="Normal 22 3 4 2 2 4 3 3" xfId="36255" xr:uid="{00000000-0005-0000-0000-00004E1B0000}"/>
    <cellStyle name="Normal 22 3 4 2 2 4 4" xfId="16484" xr:uid="{00000000-0005-0000-0000-00004F1B0000}"/>
    <cellStyle name="Normal 22 3 4 2 2 4 5" xfId="29725" xr:uid="{00000000-0005-0000-0000-0000501B0000}"/>
    <cellStyle name="Normal 22 3 4 2 2 5" xfId="3493" xr:uid="{00000000-0005-0000-0000-0000511B0000}"/>
    <cellStyle name="Normal 22 3 4 2 2 5 2" xfId="3494" xr:uid="{00000000-0005-0000-0000-0000521B0000}"/>
    <cellStyle name="Normal 22 3 4 2 2 5 2 2" xfId="3495" xr:uid="{00000000-0005-0000-0000-0000531B0000}"/>
    <cellStyle name="Normal 22 3 4 2 2 5 2 2 2" xfId="27755" xr:uid="{00000000-0005-0000-0000-0000541B0000}"/>
    <cellStyle name="Normal 22 3 4 2 2 5 2 2 3" xfId="40996" xr:uid="{00000000-0005-0000-0000-0000551B0000}"/>
    <cellStyle name="Normal 22 3 4 2 2 5 2 3" xfId="21002" xr:uid="{00000000-0005-0000-0000-0000561B0000}"/>
    <cellStyle name="Normal 22 3 4 2 2 5 2 4" xfId="34243" xr:uid="{00000000-0005-0000-0000-0000571B0000}"/>
    <cellStyle name="Normal 22 3 4 2 2 5 3" xfId="3496" xr:uid="{00000000-0005-0000-0000-0000581B0000}"/>
    <cellStyle name="Normal 22 3 4 2 2 5 3 2" xfId="24266" xr:uid="{00000000-0005-0000-0000-0000591B0000}"/>
    <cellStyle name="Normal 22 3 4 2 2 5 3 3" xfId="37507" xr:uid="{00000000-0005-0000-0000-00005A1B0000}"/>
    <cellStyle name="Normal 22 3 4 2 2 5 4" xfId="17736" xr:uid="{00000000-0005-0000-0000-00005B1B0000}"/>
    <cellStyle name="Normal 22 3 4 2 2 5 5" xfId="30977" xr:uid="{00000000-0005-0000-0000-00005C1B0000}"/>
    <cellStyle name="Normal 22 3 4 2 2 6" xfId="3497" xr:uid="{00000000-0005-0000-0000-00005D1B0000}"/>
    <cellStyle name="Normal 22 3 4 2 2 6 2" xfId="3498" xr:uid="{00000000-0005-0000-0000-00005E1B0000}"/>
    <cellStyle name="Normal 22 3 4 2 2 6 2 2" xfId="25521" xr:uid="{00000000-0005-0000-0000-00005F1B0000}"/>
    <cellStyle name="Normal 22 3 4 2 2 6 2 3" xfId="38762" xr:uid="{00000000-0005-0000-0000-0000601B0000}"/>
    <cellStyle name="Normal 22 3 4 2 2 6 3" xfId="18766" xr:uid="{00000000-0005-0000-0000-0000611B0000}"/>
    <cellStyle name="Normal 22 3 4 2 2 6 4" xfId="32007" xr:uid="{00000000-0005-0000-0000-0000621B0000}"/>
    <cellStyle name="Normal 22 3 4 2 2 7" xfId="3499" xr:uid="{00000000-0005-0000-0000-0000631B0000}"/>
    <cellStyle name="Normal 22 3 4 2 2 7 2" xfId="22030" xr:uid="{00000000-0005-0000-0000-0000641B0000}"/>
    <cellStyle name="Normal 22 3 4 2 2 7 3" xfId="35271" xr:uid="{00000000-0005-0000-0000-0000651B0000}"/>
    <cellStyle name="Normal 22 3 4 2 2 8" xfId="15500" xr:uid="{00000000-0005-0000-0000-0000661B0000}"/>
    <cellStyle name="Normal 22 3 4 2 2 9" xfId="28741" xr:uid="{00000000-0005-0000-0000-0000671B0000}"/>
    <cellStyle name="Normal 22 3 4 2 3" xfId="3500" xr:uid="{00000000-0005-0000-0000-0000681B0000}"/>
    <cellStyle name="Normal 22 3 4 2 3 2" xfId="3501" xr:uid="{00000000-0005-0000-0000-0000691B0000}"/>
    <cellStyle name="Normal 22 3 4 2 3 2 2" xfId="3502" xr:uid="{00000000-0005-0000-0000-00006A1B0000}"/>
    <cellStyle name="Normal 22 3 4 2 3 2 2 2" xfId="3503" xr:uid="{00000000-0005-0000-0000-00006B1B0000}"/>
    <cellStyle name="Normal 22 3 4 2 3 2 2 2 2" xfId="27086" xr:uid="{00000000-0005-0000-0000-00006C1B0000}"/>
    <cellStyle name="Normal 22 3 4 2 3 2 2 2 3" xfId="40327" xr:uid="{00000000-0005-0000-0000-00006D1B0000}"/>
    <cellStyle name="Normal 22 3 4 2 3 2 2 3" xfId="20331" xr:uid="{00000000-0005-0000-0000-00006E1B0000}"/>
    <cellStyle name="Normal 22 3 4 2 3 2 2 4" xfId="33572" xr:uid="{00000000-0005-0000-0000-00006F1B0000}"/>
    <cellStyle name="Normal 22 3 4 2 3 2 3" xfId="3504" xr:uid="{00000000-0005-0000-0000-0000701B0000}"/>
    <cellStyle name="Normal 22 3 4 2 3 2 3 2" xfId="23595" xr:uid="{00000000-0005-0000-0000-0000711B0000}"/>
    <cellStyle name="Normal 22 3 4 2 3 2 3 3" xfId="36836" xr:uid="{00000000-0005-0000-0000-0000721B0000}"/>
    <cellStyle name="Normal 22 3 4 2 3 2 4" xfId="17065" xr:uid="{00000000-0005-0000-0000-0000731B0000}"/>
    <cellStyle name="Normal 22 3 4 2 3 2 5" xfId="30306" xr:uid="{00000000-0005-0000-0000-0000741B0000}"/>
    <cellStyle name="Normal 22 3 4 2 3 3" xfId="3505" xr:uid="{00000000-0005-0000-0000-0000751B0000}"/>
    <cellStyle name="Normal 22 3 4 2 3 3 2" xfId="3506" xr:uid="{00000000-0005-0000-0000-0000761B0000}"/>
    <cellStyle name="Normal 22 3 4 2 3 3 2 2" xfId="3507" xr:uid="{00000000-0005-0000-0000-0000771B0000}"/>
    <cellStyle name="Normal 22 3 4 2 3 3 2 2 2" xfId="26281" xr:uid="{00000000-0005-0000-0000-0000781B0000}"/>
    <cellStyle name="Normal 22 3 4 2 3 3 2 2 3" xfId="39522" xr:uid="{00000000-0005-0000-0000-0000791B0000}"/>
    <cellStyle name="Normal 22 3 4 2 3 3 2 3" xfId="19526" xr:uid="{00000000-0005-0000-0000-00007A1B0000}"/>
    <cellStyle name="Normal 22 3 4 2 3 3 2 4" xfId="32767" xr:uid="{00000000-0005-0000-0000-00007B1B0000}"/>
    <cellStyle name="Normal 22 3 4 2 3 3 3" xfId="3508" xr:uid="{00000000-0005-0000-0000-00007C1B0000}"/>
    <cellStyle name="Normal 22 3 4 2 3 3 3 2" xfId="22790" xr:uid="{00000000-0005-0000-0000-00007D1B0000}"/>
    <cellStyle name="Normal 22 3 4 2 3 3 3 3" xfId="36031" xr:uid="{00000000-0005-0000-0000-00007E1B0000}"/>
    <cellStyle name="Normal 22 3 4 2 3 3 4" xfId="16260" xr:uid="{00000000-0005-0000-0000-00007F1B0000}"/>
    <cellStyle name="Normal 22 3 4 2 3 3 5" xfId="29501" xr:uid="{00000000-0005-0000-0000-0000801B0000}"/>
    <cellStyle name="Normal 22 3 4 2 3 4" xfId="3509" xr:uid="{00000000-0005-0000-0000-0000811B0000}"/>
    <cellStyle name="Normal 22 3 4 2 3 4 2" xfId="3510" xr:uid="{00000000-0005-0000-0000-0000821B0000}"/>
    <cellStyle name="Normal 22 3 4 2 3 4 2 2" xfId="3511" xr:uid="{00000000-0005-0000-0000-0000831B0000}"/>
    <cellStyle name="Normal 22 3 4 2 3 4 2 2 2" xfId="27933" xr:uid="{00000000-0005-0000-0000-0000841B0000}"/>
    <cellStyle name="Normal 22 3 4 2 3 4 2 2 3" xfId="41174" xr:uid="{00000000-0005-0000-0000-0000851B0000}"/>
    <cellStyle name="Normal 22 3 4 2 3 4 2 3" xfId="21180" xr:uid="{00000000-0005-0000-0000-0000861B0000}"/>
    <cellStyle name="Normal 22 3 4 2 3 4 2 4" xfId="34421" xr:uid="{00000000-0005-0000-0000-0000871B0000}"/>
    <cellStyle name="Normal 22 3 4 2 3 4 3" xfId="3512" xr:uid="{00000000-0005-0000-0000-0000881B0000}"/>
    <cellStyle name="Normal 22 3 4 2 3 4 3 2" xfId="24444" xr:uid="{00000000-0005-0000-0000-0000891B0000}"/>
    <cellStyle name="Normal 22 3 4 2 3 4 3 3" xfId="37685" xr:uid="{00000000-0005-0000-0000-00008A1B0000}"/>
    <cellStyle name="Normal 22 3 4 2 3 4 4" xfId="17914" xr:uid="{00000000-0005-0000-0000-00008B1B0000}"/>
    <cellStyle name="Normal 22 3 4 2 3 4 5" xfId="31155" xr:uid="{00000000-0005-0000-0000-00008C1B0000}"/>
    <cellStyle name="Normal 22 3 4 2 3 5" xfId="3513" xr:uid="{00000000-0005-0000-0000-00008D1B0000}"/>
    <cellStyle name="Normal 22 3 4 2 3 5 2" xfId="3514" xr:uid="{00000000-0005-0000-0000-00008E1B0000}"/>
    <cellStyle name="Normal 22 3 4 2 3 5 2 2" xfId="25297" xr:uid="{00000000-0005-0000-0000-00008F1B0000}"/>
    <cellStyle name="Normal 22 3 4 2 3 5 2 3" xfId="38538" xr:uid="{00000000-0005-0000-0000-0000901B0000}"/>
    <cellStyle name="Normal 22 3 4 2 3 5 3" xfId="18542" xr:uid="{00000000-0005-0000-0000-0000911B0000}"/>
    <cellStyle name="Normal 22 3 4 2 3 5 4" xfId="31783" xr:uid="{00000000-0005-0000-0000-0000921B0000}"/>
    <cellStyle name="Normal 22 3 4 2 3 6" xfId="3515" xr:uid="{00000000-0005-0000-0000-0000931B0000}"/>
    <cellStyle name="Normal 22 3 4 2 3 6 2" xfId="21806" xr:uid="{00000000-0005-0000-0000-0000941B0000}"/>
    <cellStyle name="Normal 22 3 4 2 3 6 3" xfId="35047" xr:uid="{00000000-0005-0000-0000-0000951B0000}"/>
    <cellStyle name="Normal 22 3 4 2 3 7" xfId="15276" xr:uid="{00000000-0005-0000-0000-0000961B0000}"/>
    <cellStyle name="Normal 22 3 4 2 3 8" xfId="28517" xr:uid="{00000000-0005-0000-0000-0000971B0000}"/>
    <cellStyle name="Normal 22 3 4 2 4" xfId="3516" xr:uid="{00000000-0005-0000-0000-0000981B0000}"/>
    <cellStyle name="Normal 22 3 4 2 4 2" xfId="3517" xr:uid="{00000000-0005-0000-0000-0000991B0000}"/>
    <cellStyle name="Normal 22 3 4 2 4 2 2" xfId="3518" xr:uid="{00000000-0005-0000-0000-00009A1B0000}"/>
    <cellStyle name="Normal 22 3 4 2 4 2 2 2" xfId="24934" xr:uid="{00000000-0005-0000-0000-00009B1B0000}"/>
    <cellStyle name="Normal 22 3 4 2 4 2 2 3" xfId="38175" xr:uid="{00000000-0005-0000-0000-00009C1B0000}"/>
    <cellStyle name="Normal 22 3 4 2 4 2 3" xfId="19348" xr:uid="{00000000-0005-0000-0000-00009D1B0000}"/>
    <cellStyle name="Normal 22 3 4 2 4 2 4" xfId="32589" xr:uid="{00000000-0005-0000-0000-00009E1B0000}"/>
    <cellStyle name="Normal 22 3 4 2 4 3" xfId="3519" xr:uid="{00000000-0005-0000-0000-00009F1B0000}"/>
    <cellStyle name="Normal 22 3 4 2 4 3 2" xfId="26103" xr:uid="{00000000-0005-0000-0000-0000A01B0000}"/>
    <cellStyle name="Normal 22 3 4 2 4 3 3" xfId="39344" xr:uid="{00000000-0005-0000-0000-0000A11B0000}"/>
    <cellStyle name="Normal 22 3 4 2 4 4" xfId="3520" xr:uid="{00000000-0005-0000-0000-0000A21B0000}"/>
    <cellStyle name="Normal 22 3 4 2 4 4 2" xfId="22612" xr:uid="{00000000-0005-0000-0000-0000A31B0000}"/>
    <cellStyle name="Normal 22 3 4 2 4 4 3" xfId="35853" xr:uid="{00000000-0005-0000-0000-0000A41B0000}"/>
    <cellStyle name="Normal 22 3 4 2 4 5" xfId="16082" xr:uid="{00000000-0005-0000-0000-0000A51B0000}"/>
    <cellStyle name="Normal 22 3 4 2 4 6" xfId="29323" xr:uid="{00000000-0005-0000-0000-0000A61B0000}"/>
    <cellStyle name="Normal 22 3 4 2 5" xfId="3521" xr:uid="{00000000-0005-0000-0000-0000A71B0000}"/>
    <cellStyle name="Normal 22 3 4 2 5 2" xfId="3522" xr:uid="{00000000-0005-0000-0000-0000A81B0000}"/>
    <cellStyle name="Normal 22 3 4 2 5 2 2" xfId="3523" xr:uid="{00000000-0005-0000-0000-0000A91B0000}"/>
    <cellStyle name="Normal 22 3 4 2 5 2 2 2" xfId="26863" xr:uid="{00000000-0005-0000-0000-0000AA1B0000}"/>
    <cellStyle name="Normal 22 3 4 2 5 2 2 3" xfId="40104" xr:uid="{00000000-0005-0000-0000-0000AB1B0000}"/>
    <cellStyle name="Normal 22 3 4 2 5 2 3" xfId="20108" xr:uid="{00000000-0005-0000-0000-0000AC1B0000}"/>
    <cellStyle name="Normal 22 3 4 2 5 2 4" xfId="33349" xr:uid="{00000000-0005-0000-0000-0000AD1B0000}"/>
    <cellStyle name="Normal 22 3 4 2 5 3" xfId="3524" xr:uid="{00000000-0005-0000-0000-0000AE1B0000}"/>
    <cellStyle name="Normal 22 3 4 2 5 3 2" xfId="23372" xr:uid="{00000000-0005-0000-0000-0000AF1B0000}"/>
    <cellStyle name="Normal 22 3 4 2 5 3 3" xfId="36613" xr:uid="{00000000-0005-0000-0000-0000B01B0000}"/>
    <cellStyle name="Normal 22 3 4 2 5 4" xfId="16842" xr:uid="{00000000-0005-0000-0000-0000B11B0000}"/>
    <cellStyle name="Normal 22 3 4 2 5 5" xfId="30083" xr:uid="{00000000-0005-0000-0000-0000B21B0000}"/>
    <cellStyle name="Normal 22 3 4 2 6" xfId="3525" xr:uid="{00000000-0005-0000-0000-0000B31B0000}"/>
    <cellStyle name="Normal 22 3 4 2 6 2" xfId="3526" xr:uid="{00000000-0005-0000-0000-0000B41B0000}"/>
    <cellStyle name="Normal 22 3 4 2 6 2 2" xfId="3527" xr:uid="{00000000-0005-0000-0000-0000B51B0000}"/>
    <cellStyle name="Normal 22 3 4 2 6 2 2 2" xfId="25834" xr:uid="{00000000-0005-0000-0000-0000B61B0000}"/>
    <cellStyle name="Normal 22 3 4 2 6 2 2 3" xfId="39075" xr:uid="{00000000-0005-0000-0000-0000B71B0000}"/>
    <cellStyle name="Normal 22 3 4 2 6 2 3" xfId="19079" xr:uid="{00000000-0005-0000-0000-0000B81B0000}"/>
    <cellStyle name="Normal 22 3 4 2 6 2 4" xfId="32320" xr:uid="{00000000-0005-0000-0000-0000B91B0000}"/>
    <cellStyle name="Normal 22 3 4 2 6 3" xfId="3528" xr:uid="{00000000-0005-0000-0000-0000BA1B0000}"/>
    <cellStyle name="Normal 22 3 4 2 6 3 2" xfId="22343" xr:uid="{00000000-0005-0000-0000-0000BB1B0000}"/>
    <cellStyle name="Normal 22 3 4 2 6 3 3" xfId="35584" xr:uid="{00000000-0005-0000-0000-0000BC1B0000}"/>
    <cellStyle name="Normal 22 3 4 2 6 4" xfId="15813" xr:uid="{00000000-0005-0000-0000-0000BD1B0000}"/>
    <cellStyle name="Normal 22 3 4 2 6 5" xfId="29054" xr:uid="{00000000-0005-0000-0000-0000BE1B0000}"/>
    <cellStyle name="Normal 22 3 4 2 7" xfId="3529" xr:uid="{00000000-0005-0000-0000-0000BF1B0000}"/>
    <cellStyle name="Normal 22 3 4 2 7 2" xfId="3530" xr:uid="{00000000-0005-0000-0000-0000C01B0000}"/>
    <cellStyle name="Normal 22 3 4 2 7 2 2" xfId="3531" xr:uid="{00000000-0005-0000-0000-0000C11B0000}"/>
    <cellStyle name="Normal 22 3 4 2 7 2 2 2" xfId="27533" xr:uid="{00000000-0005-0000-0000-0000C21B0000}"/>
    <cellStyle name="Normal 22 3 4 2 7 2 2 3" xfId="40774" xr:uid="{00000000-0005-0000-0000-0000C31B0000}"/>
    <cellStyle name="Normal 22 3 4 2 7 2 3" xfId="20778" xr:uid="{00000000-0005-0000-0000-0000C41B0000}"/>
    <cellStyle name="Normal 22 3 4 2 7 2 4" xfId="34019" xr:uid="{00000000-0005-0000-0000-0000C51B0000}"/>
    <cellStyle name="Normal 22 3 4 2 7 3" xfId="3532" xr:uid="{00000000-0005-0000-0000-0000C61B0000}"/>
    <cellStyle name="Normal 22 3 4 2 7 3 2" xfId="24042" xr:uid="{00000000-0005-0000-0000-0000C71B0000}"/>
    <cellStyle name="Normal 22 3 4 2 7 3 3" xfId="37283" xr:uid="{00000000-0005-0000-0000-0000C81B0000}"/>
    <cellStyle name="Normal 22 3 4 2 7 4" xfId="17512" xr:uid="{00000000-0005-0000-0000-0000C91B0000}"/>
    <cellStyle name="Normal 22 3 4 2 7 5" xfId="30753" xr:uid="{00000000-0005-0000-0000-0000CA1B0000}"/>
    <cellStyle name="Normal 22 3 4 2 8" xfId="3533" xr:uid="{00000000-0005-0000-0000-0000CB1B0000}"/>
    <cellStyle name="Normal 22 3 4 2 8 2" xfId="3534" xr:uid="{00000000-0005-0000-0000-0000CC1B0000}"/>
    <cellStyle name="Normal 22 3 4 2 8 2 2" xfId="25119" xr:uid="{00000000-0005-0000-0000-0000CD1B0000}"/>
    <cellStyle name="Normal 22 3 4 2 8 2 3" xfId="38360" xr:uid="{00000000-0005-0000-0000-0000CE1B0000}"/>
    <cellStyle name="Normal 22 3 4 2 8 3" xfId="18364" xr:uid="{00000000-0005-0000-0000-0000CF1B0000}"/>
    <cellStyle name="Normal 22 3 4 2 8 4" xfId="31605" xr:uid="{00000000-0005-0000-0000-0000D01B0000}"/>
    <cellStyle name="Normal 22 3 4 2 9" xfId="3535" xr:uid="{00000000-0005-0000-0000-0000D11B0000}"/>
    <cellStyle name="Normal 22 3 4 2 9 2" xfId="21628" xr:uid="{00000000-0005-0000-0000-0000D21B0000}"/>
    <cellStyle name="Normal 22 3 4 2 9 3" xfId="34869" xr:uid="{00000000-0005-0000-0000-0000D31B0000}"/>
    <cellStyle name="Normal 22 3 4 3" xfId="3536" xr:uid="{00000000-0005-0000-0000-0000D41B0000}"/>
    <cellStyle name="Normal 22 3 4 3 2" xfId="3537" xr:uid="{00000000-0005-0000-0000-0000D51B0000}"/>
    <cellStyle name="Normal 22 3 4 3 2 2" xfId="3538" xr:uid="{00000000-0005-0000-0000-0000D61B0000}"/>
    <cellStyle name="Normal 22 3 4 3 2 2 2" xfId="3539" xr:uid="{00000000-0005-0000-0000-0000D71B0000}"/>
    <cellStyle name="Normal 22 3 4 3 2 2 2 2" xfId="3540" xr:uid="{00000000-0005-0000-0000-0000D81B0000}"/>
    <cellStyle name="Normal 22 3 4 3 2 2 2 2 2" xfId="27219" xr:uid="{00000000-0005-0000-0000-0000D91B0000}"/>
    <cellStyle name="Normal 22 3 4 3 2 2 2 2 3" xfId="40460" xr:uid="{00000000-0005-0000-0000-0000DA1B0000}"/>
    <cellStyle name="Normal 22 3 4 3 2 2 2 3" xfId="20464" xr:uid="{00000000-0005-0000-0000-0000DB1B0000}"/>
    <cellStyle name="Normal 22 3 4 3 2 2 2 4" xfId="33705" xr:uid="{00000000-0005-0000-0000-0000DC1B0000}"/>
    <cellStyle name="Normal 22 3 4 3 2 2 3" xfId="3541" xr:uid="{00000000-0005-0000-0000-0000DD1B0000}"/>
    <cellStyle name="Normal 22 3 4 3 2 2 3 2" xfId="23728" xr:uid="{00000000-0005-0000-0000-0000DE1B0000}"/>
    <cellStyle name="Normal 22 3 4 3 2 2 3 3" xfId="36969" xr:uid="{00000000-0005-0000-0000-0000DF1B0000}"/>
    <cellStyle name="Normal 22 3 4 3 2 2 4" xfId="17198" xr:uid="{00000000-0005-0000-0000-0000E01B0000}"/>
    <cellStyle name="Normal 22 3 4 3 2 2 5" xfId="30439" xr:uid="{00000000-0005-0000-0000-0000E11B0000}"/>
    <cellStyle name="Normal 22 3 4 3 2 3" xfId="3542" xr:uid="{00000000-0005-0000-0000-0000E21B0000}"/>
    <cellStyle name="Normal 22 3 4 3 2 3 2" xfId="3543" xr:uid="{00000000-0005-0000-0000-0000E31B0000}"/>
    <cellStyle name="Normal 22 3 4 3 2 3 2 2" xfId="3544" xr:uid="{00000000-0005-0000-0000-0000E41B0000}"/>
    <cellStyle name="Normal 22 3 4 3 2 3 2 2 2" xfId="28067" xr:uid="{00000000-0005-0000-0000-0000E51B0000}"/>
    <cellStyle name="Normal 22 3 4 3 2 3 2 2 3" xfId="41308" xr:uid="{00000000-0005-0000-0000-0000E61B0000}"/>
    <cellStyle name="Normal 22 3 4 3 2 3 2 3" xfId="21314" xr:uid="{00000000-0005-0000-0000-0000E71B0000}"/>
    <cellStyle name="Normal 22 3 4 3 2 3 2 4" xfId="34555" xr:uid="{00000000-0005-0000-0000-0000E81B0000}"/>
    <cellStyle name="Normal 22 3 4 3 2 3 3" xfId="3545" xr:uid="{00000000-0005-0000-0000-0000E91B0000}"/>
    <cellStyle name="Normal 22 3 4 3 2 3 3 2" xfId="24578" xr:uid="{00000000-0005-0000-0000-0000EA1B0000}"/>
    <cellStyle name="Normal 22 3 4 3 2 3 3 3" xfId="37819" xr:uid="{00000000-0005-0000-0000-0000EB1B0000}"/>
    <cellStyle name="Normal 22 3 4 3 2 3 4" xfId="18048" xr:uid="{00000000-0005-0000-0000-0000EC1B0000}"/>
    <cellStyle name="Normal 22 3 4 3 2 3 5" xfId="31289" xr:uid="{00000000-0005-0000-0000-0000ED1B0000}"/>
    <cellStyle name="Normal 22 3 4 3 2 4" xfId="3546" xr:uid="{00000000-0005-0000-0000-0000EE1B0000}"/>
    <cellStyle name="Normal 22 3 4 3 2 4 2" xfId="3547" xr:uid="{00000000-0005-0000-0000-0000EF1B0000}"/>
    <cellStyle name="Normal 22 3 4 3 2 4 2 2" xfId="26415" xr:uid="{00000000-0005-0000-0000-0000F01B0000}"/>
    <cellStyle name="Normal 22 3 4 3 2 4 2 3" xfId="39656" xr:uid="{00000000-0005-0000-0000-0000F11B0000}"/>
    <cellStyle name="Normal 22 3 4 3 2 4 3" xfId="19660" xr:uid="{00000000-0005-0000-0000-0000F21B0000}"/>
    <cellStyle name="Normal 22 3 4 3 2 4 4" xfId="32901" xr:uid="{00000000-0005-0000-0000-0000F31B0000}"/>
    <cellStyle name="Normal 22 3 4 3 2 5" xfId="3548" xr:uid="{00000000-0005-0000-0000-0000F41B0000}"/>
    <cellStyle name="Normal 22 3 4 3 2 5 2" xfId="22924" xr:uid="{00000000-0005-0000-0000-0000F51B0000}"/>
    <cellStyle name="Normal 22 3 4 3 2 5 3" xfId="36165" xr:uid="{00000000-0005-0000-0000-0000F61B0000}"/>
    <cellStyle name="Normal 22 3 4 3 2 6" xfId="16394" xr:uid="{00000000-0005-0000-0000-0000F71B0000}"/>
    <cellStyle name="Normal 22 3 4 3 2 7" xfId="29635" xr:uid="{00000000-0005-0000-0000-0000F81B0000}"/>
    <cellStyle name="Normal 22 3 4 3 3" xfId="3549" xr:uid="{00000000-0005-0000-0000-0000F91B0000}"/>
    <cellStyle name="Normal 22 3 4 3 3 2" xfId="3550" xr:uid="{00000000-0005-0000-0000-0000FA1B0000}"/>
    <cellStyle name="Normal 22 3 4 3 3 2 2" xfId="3551" xr:uid="{00000000-0005-0000-0000-0000FB1B0000}"/>
    <cellStyle name="Normal 22 3 4 3 3 2 2 2" xfId="26773" xr:uid="{00000000-0005-0000-0000-0000FC1B0000}"/>
    <cellStyle name="Normal 22 3 4 3 3 2 2 3" xfId="40014" xr:uid="{00000000-0005-0000-0000-0000FD1B0000}"/>
    <cellStyle name="Normal 22 3 4 3 3 2 3" xfId="20018" xr:uid="{00000000-0005-0000-0000-0000FE1B0000}"/>
    <cellStyle name="Normal 22 3 4 3 3 2 4" xfId="33259" xr:uid="{00000000-0005-0000-0000-0000FF1B0000}"/>
    <cellStyle name="Normal 22 3 4 3 3 3" xfId="3552" xr:uid="{00000000-0005-0000-0000-0000001C0000}"/>
    <cellStyle name="Normal 22 3 4 3 3 3 2" xfId="23282" xr:uid="{00000000-0005-0000-0000-0000011C0000}"/>
    <cellStyle name="Normal 22 3 4 3 3 3 3" xfId="36523" xr:uid="{00000000-0005-0000-0000-0000021C0000}"/>
    <cellStyle name="Normal 22 3 4 3 3 4" xfId="16752" xr:uid="{00000000-0005-0000-0000-0000031C0000}"/>
    <cellStyle name="Normal 22 3 4 3 3 5" xfId="29993" xr:uid="{00000000-0005-0000-0000-0000041C0000}"/>
    <cellStyle name="Normal 22 3 4 3 4" xfId="3553" xr:uid="{00000000-0005-0000-0000-0000051C0000}"/>
    <cellStyle name="Normal 22 3 4 3 4 2" xfId="3554" xr:uid="{00000000-0005-0000-0000-0000061C0000}"/>
    <cellStyle name="Normal 22 3 4 3 4 2 2" xfId="3555" xr:uid="{00000000-0005-0000-0000-0000071C0000}"/>
    <cellStyle name="Normal 22 3 4 3 4 2 2 2" xfId="25744" xr:uid="{00000000-0005-0000-0000-0000081C0000}"/>
    <cellStyle name="Normal 22 3 4 3 4 2 2 3" xfId="38985" xr:uid="{00000000-0005-0000-0000-0000091C0000}"/>
    <cellStyle name="Normal 22 3 4 3 4 2 3" xfId="18989" xr:uid="{00000000-0005-0000-0000-00000A1C0000}"/>
    <cellStyle name="Normal 22 3 4 3 4 2 4" xfId="32230" xr:uid="{00000000-0005-0000-0000-00000B1C0000}"/>
    <cellStyle name="Normal 22 3 4 3 4 3" xfId="3556" xr:uid="{00000000-0005-0000-0000-00000C1C0000}"/>
    <cellStyle name="Normal 22 3 4 3 4 3 2" xfId="22253" xr:uid="{00000000-0005-0000-0000-00000D1C0000}"/>
    <cellStyle name="Normal 22 3 4 3 4 3 3" xfId="35494" xr:uid="{00000000-0005-0000-0000-00000E1C0000}"/>
    <cellStyle name="Normal 22 3 4 3 4 4" xfId="15723" xr:uid="{00000000-0005-0000-0000-00000F1C0000}"/>
    <cellStyle name="Normal 22 3 4 3 4 5" xfId="28964" xr:uid="{00000000-0005-0000-0000-0000101C0000}"/>
    <cellStyle name="Normal 22 3 4 3 5" xfId="3557" xr:uid="{00000000-0005-0000-0000-0000111C0000}"/>
    <cellStyle name="Normal 22 3 4 3 5 2" xfId="3558" xr:uid="{00000000-0005-0000-0000-0000121C0000}"/>
    <cellStyle name="Normal 22 3 4 3 5 2 2" xfId="3559" xr:uid="{00000000-0005-0000-0000-0000131C0000}"/>
    <cellStyle name="Normal 22 3 4 3 5 2 2 2" xfId="27665" xr:uid="{00000000-0005-0000-0000-0000141C0000}"/>
    <cellStyle name="Normal 22 3 4 3 5 2 2 3" xfId="40906" xr:uid="{00000000-0005-0000-0000-0000151C0000}"/>
    <cellStyle name="Normal 22 3 4 3 5 2 3" xfId="20912" xr:uid="{00000000-0005-0000-0000-0000161C0000}"/>
    <cellStyle name="Normal 22 3 4 3 5 2 4" xfId="34153" xr:uid="{00000000-0005-0000-0000-0000171C0000}"/>
    <cellStyle name="Normal 22 3 4 3 5 3" xfId="3560" xr:uid="{00000000-0005-0000-0000-0000181C0000}"/>
    <cellStyle name="Normal 22 3 4 3 5 3 2" xfId="24176" xr:uid="{00000000-0005-0000-0000-0000191C0000}"/>
    <cellStyle name="Normal 22 3 4 3 5 3 3" xfId="37417" xr:uid="{00000000-0005-0000-0000-00001A1C0000}"/>
    <cellStyle name="Normal 22 3 4 3 5 4" xfId="17646" xr:uid="{00000000-0005-0000-0000-00001B1C0000}"/>
    <cellStyle name="Normal 22 3 4 3 5 5" xfId="30887" xr:uid="{00000000-0005-0000-0000-00001C1C0000}"/>
    <cellStyle name="Normal 22 3 4 3 6" xfId="3561" xr:uid="{00000000-0005-0000-0000-00001D1C0000}"/>
    <cellStyle name="Normal 22 3 4 3 6 2" xfId="3562" xr:uid="{00000000-0005-0000-0000-00001E1C0000}"/>
    <cellStyle name="Normal 22 3 4 3 6 2 2" xfId="25431" xr:uid="{00000000-0005-0000-0000-00001F1C0000}"/>
    <cellStyle name="Normal 22 3 4 3 6 2 3" xfId="38672" xr:uid="{00000000-0005-0000-0000-0000201C0000}"/>
    <cellStyle name="Normal 22 3 4 3 6 3" xfId="18676" xr:uid="{00000000-0005-0000-0000-0000211C0000}"/>
    <cellStyle name="Normal 22 3 4 3 6 4" xfId="31917" xr:uid="{00000000-0005-0000-0000-0000221C0000}"/>
    <cellStyle name="Normal 22 3 4 3 7" xfId="3563" xr:uid="{00000000-0005-0000-0000-0000231C0000}"/>
    <cellStyle name="Normal 22 3 4 3 7 2" xfId="21940" xr:uid="{00000000-0005-0000-0000-0000241C0000}"/>
    <cellStyle name="Normal 22 3 4 3 7 3" xfId="35181" xr:uid="{00000000-0005-0000-0000-0000251C0000}"/>
    <cellStyle name="Normal 22 3 4 3 8" xfId="15410" xr:uid="{00000000-0005-0000-0000-0000261C0000}"/>
    <cellStyle name="Normal 22 3 4 3 9" xfId="28651" xr:uid="{00000000-0005-0000-0000-0000271C0000}"/>
    <cellStyle name="Normal 22 3 4 4" xfId="3564" xr:uid="{00000000-0005-0000-0000-0000281C0000}"/>
    <cellStyle name="Normal 22 3 4 4 2" xfId="3565" xr:uid="{00000000-0005-0000-0000-0000291C0000}"/>
    <cellStyle name="Normal 22 3 4 4 2 2" xfId="3566" xr:uid="{00000000-0005-0000-0000-00002A1C0000}"/>
    <cellStyle name="Normal 22 3 4 4 2 2 2" xfId="3567" xr:uid="{00000000-0005-0000-0000-00002B1C0000}"/>
    <cellStyle name="Normal 22 3 4 4 2 2 2 2" xfId="26996" xr:uid="{00000000-0005-0000-0000-00002C1C0000}"/>
    <cellStyle name="Normal 22 3 4 4 2 2 2 3" xfId="40237" xr:uid="{00000000-0005-0000-0000-00002D1C0000}"/>
    <cellStyle name="Normal 22 3 4 4 2 2 3" xfId="20241" xr:uid="{00000000-0005-0000-0000-00002E1C0000}"/>
    <cellStyle name="Normal 22 3 4 4 2 2 4" xfId="33482" xr:uid="{00000000-0005-0000-0000-00002F1C0000}"/>
    <cellStyle name="Normal 22 3 4 4 2 3" xfId="3568" xr:uid="{00000000-0005-0000-0000-0000301C0000}"/>
    <cellStyle name="Normal 22 3 4 4 2 3 2" xfId="23505" xr:uid="{00000000-0005-0000-0000-0000311C0000}"/>
    <cellStyle name="Normal 22 3 4 4 2 3 3" xfId="36746" xr:uid="{00000000-0005-0000-0000-0000321C0000}"/>
    <cellStyle name="Normal 22 3 4 4 2 4" xfId="16975" xr:uid="{00000000-0005-0000-0000-0000331C0000}"/>
    <cellStyle name="Normal 22 3 4 4 2 5" xfId="30216" xr:uid="{00000000-0005-0000-0000-0000341C0000}"/>
    <cellStyle name="Normal 22 3 4 4 3" xfId="3569" xr:uid="{00000000-0005-0000-0000-0000351C0000}"/>
    <cellStyle name="Normal 22 3 4 4 3 2" xfId="3570" xr:uid="{00000000-0005-0000-0000-0000361C0000}"/>
    <cellStyle name="Normal 22 3 4 4 3 2 2" xfId="3571" xr:uid="{00000000-0005-0000-0000-0000371C0000}"/>
    <cellStyle name="Normal 22 3 4 4 3 2 2 2" xfId="26191" xr:uid="{00000000-0005-0000-0000-0000381C0000}"/>
    <cellStyle name="Normal 22 3 4 4 3 2 2 3" xfId="39432" xr:uid="{00000000-0005-0000-0000-0000391C0000}"/>
    <cellStyle name="Normal 22 3 4 4 3 2 3" xfId="19436" xr:uid="{00000000-0005-0000-0000-00003A1C0000}"/>
    <cellStyle name="Normal 22 3 4 4 3 2 4" xfId="32677" xr:uid="{00000000-0005-0000-0000-00003B1C0000}"/>
    <cellStyle name="Normal 22 3 4 4 3 3" xfId="3572" xr:uid="{00000000-0005-0000-0000-00003C1C0000}"/>
    <cellStyle name="Normal 22 3 4 4 3 3 2" xfId="22700" xr:uid="{00000000-0005-0000-0000-00003D1C0000}"/>
    <cellStyle name="Normal 22 3 4 4 3 3 3" xfId="35941" xr:uid="{00000000-0005-0000-0000-00003E1C0000}"/>
    <cellStyle name="Normal 22 3 4 4 3 4" xfId="16170" xr:uid="{00000000-0005-0000-0000-00003F1C0000}"/>
    <cellStyle name="Normal 22 3 4 4 3 5" xfId="29411" xr:uid="{00000000-0005-0000-0000-0000401C0000}"/>
    <cellStyle name="Normal 22 3 4 4 4" xfId="3573" xr:uid="{00000000-0005-0000-0000-0000411C0000}"/>
    <cellStyle name="Normal 22 3 4 4 4 2" xfId="3574" xr:uid="{00000000-0005-0000-0000-0000421C0000}"/>
    <cellStyle name="Normal 22 3 4 4 4 2 2" xfId="3575" xr:uid="{00000000-0005-0000-0000-0000431C0000}"/>
    <cellStyle name="Normal 22 3 4 4 4 2 2 2" xfId="27843" xr:uid="{00000000-0005-0000-0000-0000441C0000}"/>
    <cellStyle name="Normal 22 3 4 4 4 2 2 3" xfId="41084" xr:uid="{00000000-0005-0000-0000-0000451C0000}"/>
    <cellStyle name="Normal 22 3 4 4 4 2 3" xfId="21090" xr:uid="{00000000-0005-0000-0000-0000461C0000}"/>
    <cellStyle name="Normal 22 3 4 4 4 2 4" xfId="34331" xr:uid="{00000000-0005-0000-0000-0000471C0000}"/>
    <cellStyle name="Normal 22 3 4 4 4 3" xfId="3576" xr:uid="{00000000-0005-0000-0000-0000481C0000}"/>
    <cellStyle name="Normal 22 3 4 4 4 3 2" xfId="24354" xr:uid="{00000000-0005-0000-0000-0000491C0000}"/>
    <cellStyle name="Normal 22 3 4 4 4 3 3" xfId="37595" xr:uid="{00000000-0005-0000-0000-00004A1C0000}"/>
    <cellStyle name="Normal 22 3 4 4 4 4" xfId="17824" xr:uid="{00000000-0005-0000-0000-00004B1C0000}"/>
    <cellStyle name="Normal 22 3 4 4 4 5" xfId="31065" xr:uid="{00000000-0005-0000-0000-00004C1C0000}"/>
    <cellStyle name="Normal 22 3 4 4 5" xfId="3577" xr:uid="{00000000-0005-0000-0000-00004D1C0000}"/>
    <cellStyle name="Normal 22 3 4 4 5 2" xfId="3578" xr:uid="{00000000-0005-0000-0000-00004E1C0000}"/>
    <cellStyle name="Normal 22 3 4 4 5 2 2" xfId="25207" xr:uid="{00000000-0005-0000-0000-00004F1C0000}"/>
    <cellStyle name="Normal 22 3 4 4 5 2 3" xfId="38448" xr:uid="{00000000-0005-0000-0000-0000501C0000}"/>
    <cellStyle name="Normal 22 3 4 4 5 3" xfId="18452" xr:uid="{00000000-0005-0000-0000-0000511C0000}"/>
    <cellStyle name="Normal 22 3 4 4 5 4" xfId="31693" xr:uid="{00000000-0005-0000-0000-0000521C0000}"/>
    <cellStyle name="Normal 22 3 4 4 6" xfId="3579" xr:uid="{00000000-0005-0000-0000-0000531C0000}"/>
    <cellStyle name="Normal 22 3 4 4 6 2" xfId="21716" xr:uid="{00000000-0005-0000-0000-0000541C0000}"/>
    <cellStyle name="Normal 22 3 4 4 6 3" xfId="34957" xr:uid="{00000000-0005-0000-0000-0000551C0000}"/>
    <cellStyle name="Normal 22 3 4 4 7" xfId="15186" xr:uid="{00000000-0005-0000-0000-0000561C0000}"/>
    <cellStyle name="Normal 22 3 4 4 8" xfId="28427" xr:uid="{00000000-0005-0000-0000-0000571C0000}"/>
    <cellStyle name="Normal 22 3 4 5" xfId="3580" xr:uid="{00000000-0005-0000-0000-0000581C0000}"/>
    <cellStyle name="Normal 22 3 4 5 2" xfId="3581" xr:uid="{00000000-0005-0000-0000-0000591C0000}"/>
    <cellStyle name="Normal 22 3 4 5 2 2" xfId="3582" xr:uid="{00000000-0005-0000-0000-00005A1C0000}"/>
    <cellStyle name="Normal 22 3 4 5 2 2 2" xfId="24756" xr:uid="{00000000-0005-0000-0000-00005B1C0000}"/>
    <cellStyle name="Normal 22 3 4 5 2 2 3" xfId="37997" xr:uid="{00000000-0005-0000-0000-00005C1C0000}"/>
    <cellStyle name="Normal 22 3 4 5 2 3" xfId="19258" xr:uid="{00000000-0005-0000-0000-00005D1C0000}"/>
    <cellStyle name="Normal 22 3 4 5 2 4" xfId="32499" xr:uid="{00000000-0005-0000-0000-00005E1C0000}"/>
    <cellStyle name="Normal 22 3 4 5 3" xfId="3583" xr:uid="{00000000-0005-0000-0000-00005F1C0000}"/>
    <cellStyle name="Normal 22 3 4 5 3 2" xfId="26013" xr:uid="{00000000-0005-0000-0000-0000601C0000}"/>
    <cellStyle name="Normal 22 3 4 5 3 3" xfId="39254" xr:uid="{00000000-0005-0000-0000-0000611C0000}"/>
    <cellStyle name="Normal 22 3 4 5 4" xfId="3584" xr:uid="{00000000-0005-0000-0000-0000621C0000}"/>
    <cellStyle name="Normal 22 3 4 5 4 2" xfId="22522" xr:uid="{00000000-0005-0000-0000-0000631C0000}"/>
    <cellStyle name="Normal 22 3 4 5 4 3" xfId="35763" xr:uid="{00000000-0005-0000-0000-0000641C0000}"/>
    <cellStyle name="Normal 22 3 4 5 5" xfId="15992" xr:uid="{00000000-0005-0000-0000-0000651C0000}"/>
    <cellStyle name="Normal 22 3 4 5 6" xfId="29233" xr:uid="{00000000-0005-0000-0000-0000661C0000}"/>
    <cellStyle name="Normal 22 3 4 6" xfId="3585" xr:uid="{00000000-0005-0000-0000-0000671C0000}"/>
    <cellStyle name="Normal 22 3 4 6 2" xfId="3586" xr:uid="{00000000-0005-0000-0000-0000681C0000}"/>
    <cellStyle name="Normal 22 3 4 6 2 2" xfId="3587" xr:uid="{00000000-0005-0000-0000-0000691C0000}"/>
    <cellStyle name="Normal 22 3 4 6 2 2 2" xfId="26650" xr:uid="{00000000-0005-0000-0000-00006A1C0000}"/>
    <cellStyle name="Normal 22 3 4 6 2 2 3" xfId="39891" xr:uid="{00000000-0005-0000-0000-00006B1C0000}"/>
    <cellStyle name="Normal 22 3 4 6 2 3" xfId="19895" xr:uid="{00000000-0005-0000-0000-00006C1C0000}"/>
    <cellStyle name="Normal 22 3 4 6 2 4" xfId="33136" xr:uid="{00000000-0005-0000-0000-00006D1C0000}"/>
    <cellStyle name="Normal 22 3 4 6 3" xfId="3588" xr:uid="{00000000-0005-0000-0000-00006E1C0000}"/>
    <cellStyle name="Normal 22 3 4 6 3 2" xfId="23159" xr:uid="{00000000-0005-0000-0000-00006F1C0000}"/>
    <cellStyle name="Normal 22 3 4 6 3 3" xfId="36400" xr:uid="{00000000-0005-0000-0000-0000701C0000}"/>
    <cellStyle name="Normal 22 3 4 6 4" xfId="16629" xr:uid="{00000000-0005-0000-0000-0000711C0000}"/>
    <cellStyle name="Normal 22 3 4 6 5" xfId="29870" xr:uid="{00000000-0005-0000-0000-0000721C0000}"/>
    <cellStyle name="Normal 22 3 4 7" xfId="3589" xr:uid="{00000000-0005-0000-0000-0000731C0000}"/>
    <cellStyle name="Normal 22 3 4 7 2" xfId="3590" xr:uid="{00000000-0005-0000-0000-0000741C0000}"/>
    <cellStyle name="Normal 22 3 4 7 2 2" xfId="3591" xr:uid="{00000000-0005-0000-0000-0000751C0000}"/>
    <cellStyle name="Normal 22 3 4 7 2 2 2" xfId="25620" xr:uid="{00000000-0005-0000-0000-0000761C0000}"/>
    <cellStyle name="Normal 22 3 4 7 2 2 3" xfId="38861" xr:uid="{00000000-0005-0000-0000-0000771C0000}"/>
    <cellStyle name="Normal 22 3 4 7 2 3" xfId="18865" xr:uid="{00000000-0005-0000-0000-0000781C0000}"/>
    <cellStyle name="Normal 22 3 4 7 2 4" xfId="32106" xr:uid="{00000000-0005-0000-0000-0000791C0000}"/>
    <cellStyle name="Normal 22 3 4 7 3" xfId="3592" xr:uid="{00000000-0005-0000-0000-00007A1C0000}"/>
    <cellStyle name="Normal 22 3 4 7 3 2" xfId="22129" xr:uid="{00000000-0005-0000-0000-00007B1C0000}"/>
    <cellStyle name="Normal 22 3 4 7 3 3" xfId="35370" xr:uid="{00000000-0005-0000-0000-00007C1C0000}"/>
    <cellStyle name="Normal 22 3 4 7 4" xfId="15599" xr:uid="{00000000-0005-0000-0000-00007D1C0000}"/>
    <cellStyle name="Normal 22 3 4 7 5" xfId="28840" xr:uid="{00000000-0005-0000-0000-00007E1C0000}"/>
    <cellStyle name="Normal 22 3 4 8" xfId="3593" xr:uid="{00000000-0005-0000-0000-00007F1C0000}"/>
    <cellStyle name="Normal 22 3 4 8 2" xfId="3594" xr:uid="{00000000-0005-0000-0000-0000801C0000}"/>
    <cellStyle name="Normal 22 3 4 8 2 2" xfId="3595" xr:uid="{00000000-0005-0000-0000-0000811C0000}"/>
    <cellStyle name="Normal 22 3 4 8 2 2 2" xfId="27443" xr:uid="{00000000-0005-0000-0000-0000821C0000}"/>
    <cellStyle name="Normal 22 3 4 8 2 2 3" xfId="40684" xr:uid="{00000000-0005-0000-0000-0000831C0000}"/>
    <cellStyle name="Normal 22 3 4 8 2 3" xfId="20688" xr:uid="{00000000-0005-0000-0000-0000841C0000}"/>
    <cellStyle name="Normal 22 3 4 8 2 4" xfId="33929" xr:uid="{00000000-0005-0000-0000-0000851C0000}"/>
    <cellStyle name="Normal 22 3 4 8 3" xfId="3596" xr:uid="{00000000-0005-0000-0000-0000861C0000}"/>
    <cellStyle name="Normal 22 3 4 8 3 2" xfId="23952" xr:uid="{00000000-0005-0000-0000-0000871C0000}"/>
    <cellStyle name="Normal 22 3 4 8 3 3" xfId="37193" xr:uid="{00000000-0005-0000-0000-0000881C0000}"/>
    <cellStyle name="Normal 22 3 4 8 4" xfId="17422" xr:uid="{00000000-0005-0000-0000-0000891C0000}"/>
    <cellStyle name="Normal 22 3 4 8 5" xfId="30663" xr:uid="{00000000-0005-0000-0000-00008A1C0000}"/>
    <cellStyle name="Normal 22 3 4 9" xfId="3597" xr:uid="{00000000-0005-0000-0000-00008B1C0000}"/>
    <cellStyle name="Normal 22 3 4 9 2" xfId="3598" xr:uid="{00000000-0005-0000-0000-00008C1C0000}"/>
    <cellStyle name="Normal 22 3 4 9 2 2" xfId="25029" xr:uid="{00000000-0005-0000-0000-00008D1C0000}"/>
    <cellStyle name="Normal 22 3 4 9 2 3" xfId="38270" xr:uid="{00000000-0005-0000-0000-00008E1C0000}"/>
    <cellStyle name="Normal 22 3 4 9 3" xfId="18274" xr:uid="{00000000-0005-0000-0000-00008F1C0000}"/>
    <cellStyle name="Normal 22 3 4 9 4" xfId="31515" xr:uid="{00000000-0005-0000-0000-0000901C0000}"/>
    <cellStyle name="Normal 22 3 5" xfId="3599" xr:uid="{00000000-0005-0000-0000-0000911C0000}"/>
    <cellStyle name="Normal 22 3 5 10" xfId="15057" xr:uid="{00000000-0005-0000-0000-0000921C0000}"/>
    <cellStyle name="Normal 22 3 5 11" xfId="28298" xr:uid="{00000000-0005-0000-0000-0000931C0000}"/>
    <cellStyle name="Normal 22 3 5 2" xfId="3600" xr:uid="{00000000-0005-0000-0000-0000941C0000}"/>
    <cellStyle name="Normal 22 3 5 2 2" xfId="3601" xr:uid="{00000000-0005-0000-0000-0000951C0000}"/>
    <cellStyle name="Normal 22 3 5 2 2 2" xfId="3602" xr:uid="{00000000-0005-0000-0000-0000961C0000}"/>
    <cellStyle name="Normal 22 3 5 2 2 2 2" xfId="3603" xr:uid="{00000000-0005-0000-0000-0000971C0000}"/>
    <cellStyle name="Normal 22 3 5 2 2 2 2 2" xfId="3604" xr:uid="{00000000-0005-0000-0000-0000981C0000}"/>
    <cellStyle name="Normal 22 3 5 2 2 2 2 2 2" xfId="27268" xr:uid="{00000000-0005-0000-0000-0000991C0000}"/>
    <cellStyle name="Normal 22 3 5 2 2 2 2 2 3" xfId="40509" xr:uid="{00000000-0005-0000-0000-00009A1C0000}"/>
    <cellStyle name="Normal 22 3 5 2 2 2 2 3" xfId="20513" xr:uid="{00000000-0005-0000-0000-00009B1C0000}"/>
    <cellStyle name="Normal 22 3 5 2 2 2 2 4" xfId="33754" xr:uid="{00000000-0005-0000-0000-00009C1C0000}"/>
    <cellStyle name="Normal 22 3 5 2 2 2 3" xfId="3605" xr:uid="{00000000-0005-0000-0000-00009D1C0000}"/>
    <cellStyle name="Normal 22 3 5 2 2 2 3 2" xfId="23777" xr:uid="{00000000-0005-0000-0000-00009E1C0000}"/>
    <cellStyle name="Normal 22 3 5 2 2 2 3 3" xfId="37018" xr:uid="{00000000-0005-0000-0000-00009F1C0000}"/>
    <cellStyle name="Normal 22 3 5 2 2 2 4" xfId="17247" xr:uid="{00000000-0005-0000-0000-0000A01C0000}"/>
    <cellStyle name="Normal 22 3 5 2 2 2 5" xfId="30488" xr:uid="{00000000-0005-0000-0000-0000A11C0000}"/>
    <cellStyle name="Normal 22 3 5 2 2 3" xfId="3606" xr:uid="{00000000-0005-0000-0000-0000A21C0000}"/>
    <cellStyle name="Normal 22 3 5 2 2 3 2" xfId="3607" xr:uid="{00000000-0005-0000-0000-0000A31C0000}"/>
    <cellStyle name="Normal 22 3 5 2 2 3 2 2" xfId="3608" xr:uid="{00000000-0005-0000-0000-0000A41C0000}"/>
    <cellStyle name="Normal 22 3 5 2 2 3 2 2 2" xfId="28115" xr:uid="{00000000-0005-0000-0000-0000A51C0000}"/>
    <cellStyle name="Normal 22 3 5 2 2 3 2 2 3" xfId="41356" xr:uid="{00000000-0005-0000-0000-0000A61C0000}"/>
    <cellStyle name="Normal 22 3 5 2 2 3 2 3" xfId="21363" xr:uid="{00000000-0005-0000-0000-0000A71C0000}"/>
    <cellStyle name="Normal 22 3 5 2 2 3 2 4" xfId="34604" xr:uid="{00000000-0005-0000-0000-0000A81C0000}"/>
    <cellStyle name="Normal 22 3 5 2 2 3 3" xfId="3609" xr:uid="{00000000-0005-0000-0000-0000A91C0000}"/>
    <cellStyle name="Normal 22 3 5 2 2 3 3 2" xfId="24627" xr:uid="{00000000-0005-0000-0000-0000AA1C0000}"/>
    <cellStyle name="Normal 22 3 5 2 2 3 3 3" xfId="37868" xr:uid="{00000000-0005-0000-0000-0000AB1C0000}"/>
    <cellStyle name="Normal 22 3 5 2 2 3 4" xfId="18097" xr:uid="{00000000-0005-0000-0000-0000AC1C0000}"/>
    <cellStyle name="Normal 22 3 5 2 2 3 5" xfId="31338" xr:uid="{00000000-0005-0000-0000-0000AD1C0000}"/>
    <cellStyle name="Normal 22 3 5 2 2 4" xfId="3610" xr:uid="{00000000-0005-0000-0000-0000AE1C0000}"/>
    <cellStyle name="Normal 22 3 5 2 2 4 2" xfId="3611" xr:uid="{00000000-0005-0000-0000-0000AF1C0000}"/>
    <cellStyle name="Normal 22 3 5 2 2 4 2 2" xfId="26464" xr:uid="{00000000-0005-0000-0000-0000B01C0000}"/>
    <cellStyle name="Normal 22 3 5 2 2 4 2 3" xfId="39705" xr:uid="{00000000-0005-0000-0000-0000B11C0000}"/>
    <cellStyle name="Normal 22 3 5 2 2 4 3" xfId="19709" xr:uid="{00000000-0005-0000-0000-0000B21C0000}"/>
    <cellStyle name="Normal 22 3 5 2 2 4 4" xfId="32950" xr:uid="{00000000-0005-0000-0000-0000B31C0000}"/>
    <cellStyle name="Normal 22 3 5 2 2 5" xfId="3612" xr:uid="{00000000-0005-0000-0000-0000B41C0000}"/>
    <cellStyle name="Normal 22 3 5 2 2 5 2" xfId="22973" xr:uid="{00000000-0005-0000-0000-0000B51C0000}"/>
    <cellStyle name="Normal 22 3 5 2 2 5 3" xfId="36214" xr:uid="{00000000-0005-0000-0000-0000B61C0000}"/>
    <cellStyle name="Normal 22 3 5 2 2 6" xfId="16443" xr:uid="{00000000-0005-0000-0000-0000B71C0000}"/>
    <cellStyle name="Normal 22 3 5 2 2 7" xfId="29684" xr:uid="{00000000-0005-0000-0000-0000B81C0000}"/>
    <cellStyle name="Normal 22 3 5 2 3" xfId="3613" xr:uid="{00000000-0005-0000-0000-0000B91C0000}"/>
    <cellStyle name="Normal 22 3 5 2 3 2" xfId="3614" xr:uid="{00000000-0005-0000-0000-0000BA1C0000}"/>
    <cellStyle name="Normal 22 3 5 2 3 2 2" xfId="3615" xr:uid="{00000000-0005-0000-0000-0000BB1C0000}"/>
    <cellStyle name="Normal 22 3 5 2 3 2 2 2" xfId="26822" xr:uid="{00000000-0005-0000-0000-0000BC1C0000}"/>
    <cellStyle name="Normal 22 3 5 2 3 2 2 3" xfId="40063" xr:uid="{00000000-0005-0000-0000-0000BD1C0000}"/>
    <cellStyle name="Normal 22 3 5 2 3 2 3" xfId="20067" xr:uid="{00000000-0005-0000-0000-0000BE1C0000}"/>
    <cellStyle name="Normal 22 3 5 2 3 2 4" xfId="33308" xr:uid="{00000000-0005-0000-0000-0000BF1C0000}"/>
    <cellStyle name="Normal 22 3 5 2 3 3" xfId="3616" xr:uid="{00000000-0005-0000-0000-0000C01C0000}"/>
    <cellStyle name="Normal 22 3 5 2 3 3 2" xfId="23331" xr:uid="{00000000-0005-0000-0000-0000C11C0000}"/>
    <cellStyle name="Normal 22 3 5 2 3 3 3" xfId="36572" xr:uid="{00000000-0005-0000-0000-0000C21C0000}"/>
    <cellStyle name="Normal 22 3 5 2 3 4" xfId="16801" xr:uid="{00000000-0005-0000-0000-0000C31C0000}"/>
    <cellStyle name="Normal 22 3 5 2 3 5" xfId="30042" xr:uid="{00000000-0005-0000-0000-0000C41C0000}"/>
    <cellStyle name="Normal 22 3 5 2 4" xfId="3617" xr:uid="{00000000-0005-0000-0000-0000C51C0000}"/>
    <cellStyle name="Normal 22 3 5 2 4 2" xfId="3618" xr:uid="{00000000-0005-0000-0000-0000C61C0000}"/>
    <cellStyle name="Normal 22 3 5 2 4 2 2" xfId="3619" xr:uid="{00000000-0005-0000-0000-0000C71C0000}"/>
    <cellStyle name="Normal 22 3 5 2 4 2 2 2" xfId="25793" xr:uid="{00000000-0005-0000-0000-0000C81C0000}"/>
    <cellStyle name="Normal 22 3 5 2 4 2 2 3" xfId="39034" xr:uid="{00000000-0005-0000-0000-0000C91C0000}"/>
    <cellStyle name="Normal 22 3 5 2 4 2 3" xfId="19038" xr:uid="{00000000-0005-0000-0000-0000CA1C0000}"/>
    <cellStyle name="Normal 22 3 5 2 4 2 4" xfId="32279" xr:uid="{00000000-0005-0000-0000-0000CB1C0000}"/>
    <cellStyle name="Normal 22 3 5 2 4 3" xfId="3620" xr:uid="{00000000-0005-0000-0000-0000CC1C0000}"/>
    <cellStyle name="Normal 22 3 5 2 4 3 2" xfId="22302" xr:uid="{00000000-0005-0000-0000-0000CD1C0000}"/>
    <cellStyle name="Normal 22 3 5 2 4 3 3" xfId="35543" xr:uid="{00000000-0005-0000-0000-0000CE1C0000}"/>
    <cellStyle name="Normal 22 3 5 2 4 4" xfId="15772" xr:uid="{00000000-0005-0000-0000-0000CF1C0000}"/>
    <cellStyle name="Normal 22 3 5 2 4 5" xfId="29013" xr:uid="{00000000-0005-0000-0000-0000D01C0000}"/>
    <cellStyle name="Normal 22 3 5 2 5" xfId="3621" xr:uid="{00000000-0005-0000-0000-0000D11C0000}"/>
    <cellStyle name="Normal 22 3 5 2 5 2" xfId="3622" xr:uid="{00000000-0005-0000-0000-0000D21C0000}"/>
    <cellStyle name="Normal 22 3 5 2 5 2 2" xfId="3623" xr:uid="{00000000-0005-0000-0000-0000D31C0000}"/>
    <cellStyle name="Normal 22 3 5 2 5 2 2 2" xfId="27714" xr:uid="{00000000-0005-0000-0000-0000D41C0000}"/>
    <cellStyle name="Normal 22 3 5 2 5 2 2 3" xfId="40955" xr:uid="{00000000-0005-0000-0000-0000D51C0000}"/>
    <cellStyle name="Normal 22 3 5 2 5 2 3" xfId="20961" xr:uid="{00000000-0005-0000-0000-0000D61C0000}"/>
    <cellStyle name="Normal 22 3 5 2 5 2 4" xfId="34202" xr:uid="{00000000-0005-0000-0000-0000D71C0000}"/>
    <cellStyle name="Normal 22 3 5 2 5 3" xfId="3624" xr:uid="{00000000-0005-0000-0000-0000D81C0000}"/>
    <cellStyle name="Normal 22 3 5 2 5 3 2" xfId="24225" xr:uid="{00000000-0005-0000-0000-0000D91C0000}"/>
    <cellStyle name="Normal 22 3 5 2 5 3 3" xfId="37466" xr:uid="{00000000-0005-0000-0000-0000DA1C0000}"/>
    <cellStyle name="Normal 22 3 5 2 5 4" xfId="17695" xr:uid="{00000000-0005-0000-0000-0000DB1C0000}"/>
    <cellStyle name="Normal 22 3 5 2 5 5" xfId="30936" xr:uid="{00000000-0005-0000-0000-0000DC1C0000}"/>
    <cellStyle name="Normal 22 3 5 2 6" xfId="3625" xr:uid="{00000000-0005-0000-0000-0000DD1C0000}"/>
    <cellStyle name="Normal 22 3 5 2 6 2" xfId="3626" xr:uid="{00000000-0005-0000-0000-0000DE1C0000}"/>
    <cellStyle name="Normal 22 3 5 2 6 2 2" xfId="25480" xr:uid="{00000000-0005-0000-0000-0000DF1C0000}"/>
    <cellStyle name="Normal 22 3 5 2 6 2 3" xfId="38721" xr:uid="{00000000-0005-0000-0000-0000E01C0000}"/>
    <cellStyle name="Normal 22 3 5 2 6 3" xfId="18725" xr:uid="{00000000-0005-0000-0000-0000E11C0000}"/>
    <cellStyle name="Normal 22 3 5 2 6 4" xfId="31966" xr:uid="{00000000-0005-0000-0000-0000E21C0000}"/>
    <cellStyle name="Normal 22 3 5 2 7" xfId="3627" xr:uid="{00000000-0005-0000-0000-0000E31C0000}"/>
    <cellStyle name="Normal 22 3 5 2 7 2" xfId="21989" xr:uid="{00000000-0005-0000-0000-0000E41C0000}"/>
    <cellStyle name="Normal 22 3 5 2 7 3" xfId="35230" xr:uid="{00000000-0005-0000-0000-0000E51C0000}"/>
    <cellStyle name="Normal 22 3 5 2 8" xfId="15459" xr:uid="{00000000-0005-0000-0000-0000E61C0000}"/>
    <cellStyle name="Normal 22 3 5 2 9" xfId="28700" xr:uid="{00000000-0005-0000-0000-0000E71C0000}"/>
    <cellStyle name="Normal 22 3 5 3" xfId="3628" xr:uid="{00000000-0005-0000-0000-0000E81C0000}"/>
    <cellStyle name="Normal 22 3 5 3 2" xfId="3629" xr:uid="{00000000-0005-0000-0000-0000E91C0000}"/>
    <cellStyle name="Normal 22 3 5 3 2 2" xfId="3630" xr:uid="{00000000-0005-0000-0000-0000EA1C0000}"/>
    <cellStyle name="Normal 22 3 5 3 2 2 2" xfId="3631" xr:uid="{00000000-0005-0000-0000-0000EB1C0000}"/>
    <cellStyle name="Normal 22 3 5 3 2 2 2 2" xfId="27045" xr:uid="{00000000-0005-0000-0000-0000EC1C0000}"/>
    <cellStyle name="Normal 22 3 5 3 2 2 2 3" xfId="40286" xr:uid="{00000000-0005-0000-0000-0000ED1C0000}"/>
    <cellStyle name="Normal 22 3 5 3 2 2 3" xfId="20290" xr:uid="{00000000-0005-0000-0000-0000EE1C0000}"/>
    <cellStyle name="Normal 22 3 5 3 2 2 4" xfId="33531" xr:uid="{00000000-0005-0000-0000-0000EF1C0000}"/>
    <cellStyle name="Normal 22 3 5 3 2 3" xfId="3632" xr:uid="{00000000-0005-0000-0000-0000F01C0000}"/>
    <cellStyle name="Normal 22 3 5 3 2 3 2" xfId="23554" xr:uid="{00000000-0005-0000-0000-0000F11C0000}"/>
    <cellStyle name="Normal 22 3 5 3 2 3 3" xfId="36795" xr:uid="{00000000-0005-0000-0000-0000F21C0000}"/>
    <cellStyle name="Normal 22 3 5 3 2 4" xfId="17024" xr:uid="{00000000-0005-0000-0000-0000F31C0000}"/>
    <cellStyle name="Normal 22 3 5 3 2 5" xfId="30265" xr:uid="{00000000-0005-0000-0000-0000F41C0000}"/>
    <cellStyle name="Normal 22 3 5 3 3" xfId="3633" xr:uid="{00000000-0005-0000-0000-0000F51C0000}"/>
    <cellStyle name="Normal 22 3 5 3 3 2" xfId="3634" xr:uid="{00000000-0005-0000-0000-0000F61C0000}"/>
    <cellStyle name="Normal 22 3 5 3 3 2 2" xfId="3635" xr:uid="{00000000-0005-0000-0000-0000F71C0000}"/>
    <cellStyle name="Normal 22 3 5 3 3 2 2 2" xfId="26240" xr:uid="{00000000-0005-0000-0000-0000F81C0000}"/>
    <cellStyle name="Normal 22 3 5 3 3 2 2 3" xfId="39481" xr:uid="{00000000-0005-0000-0000-0000F91C0000}"/>
    <cellStyle name="Normal 22 3 5 3 3 2 3" xfId="19485" xr:uid="{00000000-0005-0000-0000-0000FA1C0000}"/>
    <cellStyle name="Normal 22 3 5 3 3 2 4" xfId="32726" xr:uid="{00000000-0005-0000-0000-0000FB1C0000}"/>
    <cellStyle name="Normal 22 3 5 3 3 3" xfId="3636" xr:uid="{00000000-0005-0000-0000-0000FC1C0000}"/>
    <cellStyle name="Normal 22 3 5 3 3 3 2" xfId="22749" xr:uid="{00000000-0005-0000-0000-0000FD1C0000}"/>
    <cellStyle name="Normal 22 3 5 3 3 3 3" xfId="35990" xr:uid="{00000000-0005-0000-0000-0000FE1C0000}"/>
    <cellStyle name="Normal 22 3 5 3 3 4" xfId="16219" xr:uid="{00000000-0005-0000-0000-0000FF1C0000}"/>
    <cellStyle name="Normal 22 3 5 3 3 5" xfId="29460" xr:uid="{00000000-0005-0000-0000-0000001D0000}"/>
    <cellStyle name="Normal 22 3 5 3 4" xfId="3637" xr:uid="{00000000-0005-0000-0000-0000011D0000}"/>
    <cellStyle name="Normal 22 3 5 3 4 2" xfId="3638" xr:uid="{00000000-0005-0000-0000-0000021D0000}"/>
    <cellStyle name="Normal 22 3 5 3 4 2 2" xfId="3639" xr:uid="{00000000-0005-0000-0000-0000031D0000}"/>
    <cellStyle name="Normal 22 3 5 3 4 2 2 2" xfId="27892" xr:uid="{00000000-0005-0000-0000-0000041D0000}"/>
    <cellStyle name="Normal 22 3 5 3 4 2 2 3" xfId="41133" xr:uid="{00000000-0005-0000-0000-0000051D0000}"/>
    <cellStyle name="Normal 22 3 5 3 4 2 3" xfId="21139" xr:uid="{00000000-0005-0000-0000-0000061D0000}"/>
    <cellStyle name="Normal 22 3 5 3 4 2 4" xfId="34380" xr:uid="{00000000-0005-0000-0000-0000071D0000}"/>
    <cellStyle name="Normal 22 3 5 3 4 3" xfId="3640" xr:uid="{00000000-0005-0000-0000-0000081D0000}"/>
    <cellStyle name="Normal 22 3 5 3 4 3 2" xfId="24403" xr:uid="{00000000-0005-0000-0000-0000091D0000}"/>
    <cellStyle name="Normal 22 3 5 3 4 3 3" xfId="37644" xr:uid="{00000000-0005-0000-0000-00000A1D0000}"/>
    <cellStyle name="Normal 22 3 5 3 4 4" xfId="17873" xr:uid="{00000000-0005-0000-0000-00000B1D0000}"/>
    <cellStyle name="Normal 22 3 5 3 4 5" xfId="31114" xr:uid="{00000000-0005-0000-0000-00000C1D0000}"/>
    <cellStyle name="Normal 22 3 5 3 5" xfId="3641" xr:uid="{00000000-0005-0000-0000-00000D1D0000}"/>
    <cellStyle name="Normal 22 3 5 3 5 2" xfId="3642" xr:uid="{00000000-0005-0000-0000-00000E1D0000}"/>
    <cellStyle name="Normal 22 3 5 3 5 2 2" xfId="25256" xr:uid="{00000000-0005-0000-0000-00000F1D0000}"/>
    <cellStyle name="Normal 22 3 5 3 5 2 3" xfId="38497" xr:uid="{00000000-0005-0000-0000-0000101D0000}"/>
    <cellStyle name="Normal 22 3 5 3 5 3" xfId="18501" xr:uid="{00000000-0005-0000-0000-0000111D0000}"/>
    <cellStyle name="Normal 22 3 5 3 5 4" xfId="31742" xr:uid="{00000000-0005-0000-0000-0000121D0000}"/>
    <cellStyle name="Normal 22 3 5 3 6" xfId="3643" xr:uid="{00000000-0005-0000-0000-0000131D0000}"/>
    <cellStyle name="Normal 22 3 5 3 6 2" xfId="21765" xr:uid="{00000000-0005-0000-0000-0000141D0000}"/>
    <cellStyle name="Normal 22 3 5 3 6 3" xfId="35006" xr:uid="{00000000-0005-0000-0000-0000151D0000}"/>
    <cellStyle name="Normal 22 3 5 3 7" xfId="15235" xr:uid="{00000000-0005-0000-0000-0000161D0000}"/>
    <cellStyle name="Normal 22 3 5 3 8" xfId="28476" xr:uid="{00000000-0005-0000-0000-0000171D0000}"/>
    <cellStyle name="Normal 22 3 5 4" xfId="3644" xr:uid="{00000000-0005-0000-0000-0000181D0000}"/>
    <cellStyle name="Normal 22 3 5 4 2" xfId="3645" xr:uid="{00000000-0005-0000-0000-0000191D0000}"/>
    <cellStyle name="Normal 22 3 5 4 2 2" xfId="3646" xr:uid="{00000000-0005-0000-0000-00001A1D0000}"/>
    <cellStyle name="Normal 22 3 5 4 2 2 2" xfId="24922" xr:uid="{00000000-0005-0000-0000-00001B1D0000}"/>
    <cellStyle name="Normal 22 3 5 4 2 2 3" xfId="38163" xr:uid="{00000000-0005-0000-0000-00001C1D0000}"/>
    <cellStyle name="Normal 22 3 5 4 2 3" xfId="19307" xr:uid="{00000000-0005-0000-0000-00001D1D0000}"/>
    <cellStyle name="Normal 22 3 5 4 2 4" xfId="32548" xr:uid="{00000000-0005-0000-0000-00001E1D0000}"/>
    <cellStyle name="Normal 22 3 5 4 3" xfId="3647" xr:uid="{00000000-0005-0000-0000-00001F1D0000}"/>
    <cellStyle name="Normal 22 3 5 4 3 2" xfId="26062" xr:uid="{00000000-0005-0000-0000-0000201D0000}"/>
    <cellStyle name="Normal 22 3 5 4 3 3" xfId="39303" xr:uid="{00000000-0005-0000-0000-0000211D0000}"/>
    <cellStyle name="Normal 22 3 5 4 4" xfId="3648" xr:uid="{00000000-0005-0000-0000-0000221D0000}"/>
    <cellStyle name="Normal 22 3 5 4 4 2" xfId="22571" xr:uid="{00000000-0005-0000-0000-0000231D0000}"/>
    <cellStyle name="Normal 22 3 5 4 4 3" xfId="35812" xr:uid="{00000000-0005-0000-0000-0000241D0000}"/>
    <cellStyle name="Normal 22 3 5 4 5" xfId="16041" xr:uid="{00000000-0005-0000-0000-0000251D0000}"/>
    <cellStyle name="Normal 22 3 5 4 6" xfId="29282" xr:uid="{00000000-0005-0000-0000-0000261D0000}"/>
    <cellStyle name="Normal 22 3 5 5" xfId="3649" xr:uid="{00000000-0005-0000-0000-0000271D0000}"/>
    <cellStyle name="Normal 22 3 5 5 2" xfId="3650" xr:uid="{00000000-0005-0000-0000-0000281D0000}"/>
    <cellStyle name="Normal 22 3 5 5 2 2" xfId="3651" xr:uid="{00000000-0005-0000-0000-0000291D0000}"/>
    <cellStyle name="Normal 22 3 5 5 2 2 2" xfId="26645" xr:uid="{00000000-0005-0000-0000-00002A1D0000}"/>
    <cellStyle name="Normal 22 3 5 5 2 2 3" xfId="39886" xr:uid="{00000000-0005-0000-0000-00002B1D0000}"/>
    <cellStyle name="Normal 22 3 5 5 2 3" xfId="19890" xr:uid="{00000000-0005-0000-0000-00002C1D0000}"/>
    <cellStyle name="Normal 22 3 5 5 2 4" xfId="33131" xr:uid="{00000000-0005-0000-0000-00002D1D0000}"/>
    <cellStyle name="Normal 22 3 5 5 3" xfId="3652" xr:uid="{00000000-0005-0000-0000-00002E1D0000}"/>
    <cellStyle name="Normal 22 3 5 5 3 2" xfId="23154" xr:uid="{00000000-0005-0000-0000-00002F1D0000}"/>
    <cellStyle name="Normal 22 3 5 5 3 3" xfId="36395" xr:uid="{00000000-0005-0000-0000-0000301D0000}"/>
    <cellStyle name="Normal 22 3 5 5 4" xfId="16624" xr:uid="{00000000-0005-0000-0000-0000311D0000}"/>
    <cellStyle name="Normal 22 3 5 5 5" xfId="29865" xr:uid="{00000000-0005-0000-0000-0000321D0000}"/>
    <cellStyle name="Normal 22 3 5 6" xfId="3653" xr:uid="{00000000-0005-0000-0000-0000331D0000}"/>
    <cellStyle name="Normal 22 3 5 6 2" xfId="3654" xr:uid="{00000000-0005-0000-0000-0000341D0000}"/>
    <cellStyle name="Normal 22 3 5 6 2 2" xfId="3655" xr:uid="{00000000-0005-0000-0000-0000351D0000}"/>
    <cellStyle name="Normal 22 3 5 6 2 2 2" xfId="25615" xr:uid="{00000000-0005-0000-0000-0000361D0000}"/>
    <cellStyle name="Normal 22 3 5 6 2 2 3" xfId="38856" xr:uid="{00000000-0005-0000-0000-0000371D0000}"/>
    <cellStyle name="Normal 22 3 5 6 2 3" xfId="18860" xr:uid="{00000000-0005-0000-0000-0000381D0000}"/>
    <cellStyle name="Normal 22 3 5 6 2 4" xfId="32101" xr:uid="{00000000-0005-0000-0000-0000391D0000}"/>
    <cellStyle name="Normal 22 3 5 6 3" xfId="3656" xr:uid="{00000000-0005-0000-0000-00003A1D0000}"/>
    <cellStyle name="Normal 22 3 5 6 3 2" xfId="22124" xr:uid="{00000000-0005-0000-0000-00003B1D0000}"/>
    <cellStyle name="Normal 22 3 5 6 3 3" xfId="35365" xr:uid="{00000000-0005-0000-0000-00003C1D0000}"/>
    <cellStyle name="Normal 22 3 5 6 4" xfId="15594" xr:uid="{00000000-0005-0000-0000-00003D1D0000}"/>
    <cellStyle name="Normal 22 3 5 6 5" xfId="28835" xr:uid="{00000000-0005-0000-0000-00003E1D0000}"/>
    <cellStyle name="Normal 22 3 5 7" xfId="3657" xr:uid="{00000000-0005-0000-0000-00003F1D0000}"/>
    <cellStyle name="Normal 22 3 5 7 2" xfId="3658" xr:uid="{00000000-0005-0000-0000-0000401D0000}"/>
    <cellStyle name="Normal 22 3 5 7 2 2" xfId="3659" xr:uid="{00000000-0005-0000-0000-0000411D0000}"/>
    <cellStyle name="Normal 22 3 5 7 2 2 2" xfId="27492" xr:uid="{00000000-0005-0000-0000-0000421D0000}"/>
    <cellStyle name="Normal 22 3 5 7 2 2 3" xfId="40733" xr:uid="{00000000-0005-0000-0000-0000431D0000}"/>
    <cellStyle name="Normal 22 3 5 7 2 3" xfId="20737" xr:uid="{00000000-0005-0000-0000-0000441D0000}"/>
    <cellStyle name="Normal 22 3 5 7 2 4" xfId="33978" xr:uid="{00000000-0005-0000-0000-0000451D0000}"/>
    <cellStyle name="Normal 22 3 5 7 3" xfId="3660" xr:uid="{00000000-0005-0000-0000-0000461D0000}"/>
    <cellStyle name="Normal 22 3 5 7 3 2" xfId="24001" xr:uid="{00000000-0005-0000-0000-0000471D0000}"/>
    <cellStyle name="Normal 22 3 5 7 3 3" xfId="37242" xr:uid="{00000000-0005-0000-0000-0000481D0000}"/>
    <cellStyle name="Normal 22 3 5 7 4" xfId="17471" xr:uid="{00000000-0005-0000-0000-0000491D0000}"/>
    <cellStyle name="Normal 22 3 5 7 5" xfId="30712" xr:uid="{00000000-0005-0000-0000-00004A1D0000}"/>
    <cellStyle name="Normal 22 3 5 8" xfId="3661" xr:uid="{00000000-0005-0000-0000-00004B1D0000}"/>
    <cellStyle name="Normal 22 3 5 8 2" xfId="3662" xr:uid="{00000000-0005-0000-0000-00004C1D0000}"/>
    <cellStyle name="Normal 22 3 5 8 2 2" xfId="25078" xr:uid="{00000000-0005-0000-0000-00004D1D0000}"/>
    <cellStyle name="Normal 22 3 5 8 2 3" xfId="38319" xr:uid="{00000000-0005-0000-0000-00004E1D0000}"/>
    <cellStyle name="Normal 22 3 5 8 3" xfId="18323" xr:uid="{00000000-0005-0000-0000-00004F1D0000}"/>
    <cellStyle name="Normal 22 3 5 8 4" xfId="31564" xr:uid="{00000000-0005-0000-0000-0000501D0000}"/>
    <cellStyle name="Normal 22 3 5 9" xfId="3663" xr:uid="{00000000-0005-0000-0000-0000511D0000}"/>
    <cellStyle name="Normal 22 3 5 9 2" xfId="21587" xr:uid="{00000000-0005-0000-0000-0000521D0000}"/>
    <cellStyle name="Normal 22 3 5 9 3" xfId="34828" xr:uid="{00000000-0005-0000-0000-0000531D0000}"/>
    <cellStyle name="Normal 22 3 6" xfId="3664" xr:uid="{00000000-0005-0000-0000-0000541D0000}"/>
    <cellStyle name="Normal 22 3 6 10" xfId="28209" xr:uid="{00000000-0005-0000-0000-0000551D0000}"/>
    <cellStyle name="Normal 22 3 6 2" xfId="3665" xr:uid="{00000000-0005-0000-0000-0000561D0000}"/>
    <cellStyle name="Normal 22 3 6 2 2" xfId="3666" xr:uid="{00000000-0005-0000-0000-0000571D0000}"/>
    <cellStyle name="Normal 22 3 6 2 2 2" xfId="3667" xr:uid="{00000000-0005-0000-0000-0000581D0000}"/>
    <cellStyle name="Normal 22 3 6 2 2 2 2" xfId="3668" xr:uid="{00000000-0005-0000-0000-0000591D0000}"/>
    <cellStyle name="Normal 22 3 6 2 2 2 2 2" xfId="27179" xr:uid="{00000000-0005-0000-0000-00005A1D0000}"/>
    <cellStyle name="Normal 22 3 6 2 2 2 2 3" xfId="40420" xr:uid="{00000000-0005-0000-0000-00005B1D0000}"/>
    <cellStyle name="Normal 22 3 6 2 2 2 3" xfId="20424" xr:uid="{00000000-0005-0000-0000-00005C1D0000}"/>
    <cellStyle name="Normal 22 3 6 2 2 2 4" xfId="33665" xr:uid="{00000000-0005-0000-0000-00005D1D0000}"/>
    <cellStyle name="Normal 22 3 6 2 2 3" xfId="3669" xr:uid="{00000000-0005-0000-0000-00005E1D0000}"/>
    <cellStyle name="Normal 22 3 6 2 2 3 2" xfId="23688" xr:uid="{00000000-0005-0000-0000-00005F1D0000}"/>
    <cellStyle name="Normal 22 3 6 2 2 3 3" xfId="36929" xr:uid="{00000000-0005-0000-0000-0000601D0000}"/>
    <cellStyle name="Normal 22 3 6 2 2 4" xfId="17158" xr:uid="{00000000-0005-0000-0000-0000611D0000}"/>
    <cellStyle name="Normal 22 3 6 2 2 5" xfId="30399" xr:uid="{00000000-0005-0000-0000-0000621D0000}"/>
    <cellStyle name="Normal 22 3 6 2 3" xfId="3670" xr:uid="{00000000-0005-0000-0000-0000631D0000}"/>
    <cellStyle name="Normal 22 3 6 2 3 2" xfId="3671" xr:uid="{00000000-0005-0000-0000-0000641D0000}"/>
    <cellStyle name="Normal 22 3 6 2 3 2 2" xfId="3672" xr:uid="{00000000-0005-0000-0000-0000651D0000}"/>
    <cellStyle name="Normal 22 3 6 2 3 2 2 2" xfId="26375" xr:uid="{00000000-0005-0000-0000-0000661D0000}"/>
    <cellStyle name="Normal 22 3 6 2 3 2 2 3" xfId="39616" xr:uid="{00000000-0005-0000-0000-0000671D0000}"/>
    <cellStyle name="Normal 22 3 6 2 3 2 3" xfId="19620" xr:uid="{00000000-0005-0000-0000-0000681D0000}"/>
    <cellStyle name="Normal 22 3 6 2 3 2 4" xfId="32861" xr:uid="{00000000-0005-0000-0000-0000691D0000}"/>
    <cellStyle name="Normal 22 3 6 2 3 3" xfId="3673" xr:uid="{00000000-0005-0000-0000-00006A1D0000}"/>
    <cellStyle name="Normal 22 3 6 2 3 3 2" xfId="22884" xr:uid="{00000000-0005-0000-0000-00006B1D0000}"/>
    <cellStyle name="Normal 22 3 6 2 3 3 3" xfId="36125" xr:uid="{00000000-0005-0000-0000-00006C1D0000}"/>
    <cellStyle name="Normal 22 3 6 2 3 4" xfId="16354" xr:uid="{00000000-0005-0000-0000-00006D1D0000}"/>
    <cellStyle name="Normal 22 3 6 2 3 5" xfId="29595" xr:uid="{00000000-0005-0000-0000-00006E1D0000}"/>
    <cellStyle name="Normal 22 3 6 2 4" xfId="3674" xr:uid="{00000000-0005-0000-0000-00006F1D0000}"/>
    <cellStyle name="Normal 22 3 6 2 4 2" xfId="3675" xr:uid="{00000000-0005-0000-0000-0000701D0000}"/>
    <cellStyle name="Normal 22 3 6 2 4 2 2" xfId="3676" xr:uid="{00000000-0005-0000-0000-0000711D0000}"/>
    <cellStyle name="Normal 22 3 6 2 4 2 2 2" xfId="28027" xr:uid="{00000000-0005-0000-0000-0000721D0000}"/>
    <cellStyle name="Normal 22 3 6 2 4 2 2 3" xfId="41268" xr:uid="{00000000-0005-0000-0000-0000731D0000}"/>
    <cellStyle name="Normal 22 3 6 2 4 2 3" xfId="21274" xr:uid="{00000000-0005-0000-0000-0000741D0000}"/>
    <cellStyle name="Normal 22 3 6 2 4 2 4" xfId="34515" xr:uid="{00000000-0005-0000-0000-0000751D0000}"/>
    <cellStyle name="Normal 22 3 6 2 4 3" xfId="3677" xr:uid="{00000000-0005-0000-0000-0000761D0000}"/>
    <cellStyle name="Normal 22 3 6 2 4 3 2" xfId="24538" xr:uid="{00000000-0005-0000-0000-0000771D0000}"/>
    <cellStyle name="Normal 22 3 6 2 4 3 3" xfId="37779" xr:uid="{00000000-0005-0000-0000-0000781D0000}"/>
    <cellStyle name="Normal 22 3 6 2 4 4" xfId="18008" xr:uid="{00000000-0005-0000-0000-0000791D0000}"/>
    <cellStyle name="Normal 22 3 6 2 4 5" xfId="31249" xr:uid="{00000000-0005-0000-0000-00007A1D0000}"/>
    <cellStyle name="Normal 22 3 6 2 5" xfId="3678" xr:uid="{00000000-0005-0000-0000-00007B1D0000}"/>
    <cellStyle name="Normal 22 3 6 2 5 2" xfId="3679" xr:uid="{00000000-0005-0000-0000-00007C1D0000}"/>
    <cellStyle name="Normal 22 3 6 2 5 2 2" xfId="25391" xr:uid="{00000000-0005-0000-0000-00007D1D0000}"/>
    <cellStyle name="Normal 22 3 6 2 5 2 3" xfId="38632" xr:uid="{00000000-0005-0000-0000-00007E1D0000}"/>
    <cellStyle name="Normal 22 3 6 2 5 3" xfId="18636" xr:uid="{00000000-0005-0000-0000-00007F1D0000}"/>
    <cellStyle name="Normal 22 3 6 2 5 4" xfId="31877" xr:uid="{00000000-0005-0000-0000-0000801D0000}"/>
    <cellStyle name="Normal 22 3 6 2 6" xfId="3680" xr:uid="{00000000-0005-0000-0000-0000811D0000}"/>
    <cellStyle name="Normal 22 3 6 2 6 2" xfId="21900" xr:uid="{00000000-0005-0000-0000-0000821D0000}"/>
    <cellStyle name="Normal 22 3 6 2 6 3" xfId="35141" xr:uid="{00000000-0005-0000-0000-0000831D0000}"/>
    <cellStyle name="Normal 22 3 6 2 7" xfId="15370" xr:uid="{00000000-0005-0000-0000-0000841D0000}"/>
    <cellStyle name="Normal 22 3 6 2 8" xfId="28611" xr:uid="{00000000-0005-0000-0000-0000851D0000}"/>
    <cellStyle name="Normal 22 3 6 3" xfId="3681" xr:uid="{00000000-0005-0000-0000-0000861D0000}"/>
    <cellStyle name="Normal 22 3 6 3 2" xfId="3682" xr:uid="{00000000-0005-0000-0000-0000871D0000}"/>
    <cellStyle name="Normal 22 3 6 3 2 2" xfId="3683" xr:uid="{00000000-0005-0000-0000-0000881D0000}"/>
    <cellStyle name="Normal 22 3 6 3 2 2 2" xfId="24893" xr:uid="{00000000-0005-0000-0000-0000891D0000}"/>
    <cellStyle name="Normal 22 3 6 3 2 2 3" xfId="38134" xr:uid="{00000000-0005-0000-0000-00008A1D0000}"/>
    <cellStyle name="Normal 22 3 6 3 2 3" xfId="19218" xr:uid="{00000000-0005-0000-0000-00008B1D0000}"/>
    <cellStyle name="Normal 22 3 6 3 2 4" xfId="32459" xr:uid="{00000000-0005-0000-0000-00008C1D0000}"/>
    <cellStyle name="Normal 22 3 6 3 3" xfId="3684" xr:uid="{00000000-0005-0000-0000-00008D1D0000}"/>
    <cellStyle name="Normal 22 3 6 3 3 2" xfId="25973" xr:uid="{00000000-0005-0000-0000-00008E1D0000}"/>
    <cellStyle name="Normal 22 3 6 3 3 3" xfId="39214" xr:uid="{00000000-0005-0000-0000-00008F1D0000}"/>
    <cellStyle name="Normal 22 3 6 3 4" xfId="3685" xr:uid="{00000000-0005-0000-0000-0000901D0000}"/>
    <cellStyle name="Normal 22 3 6 3 4 2" xfId="22482" xr:uid="{00000000-0005-0000-0000-0000911D0000}"/>
    <cellStyle name="Normal 22 3 6 3 4 3" xfId="35723" xr:uid="{00000000-0005-0000-0000-0000921D0000}"/>
    <cellStyle name="Normal 22 3 6 3 5" xfId="15952" xr:uid="{00000000-0005-0000-0000-0000931D0000}"/>
    <cellStyle name="Normal 22 3 6 3 6" xfId="29193" xr:uid="{00000000-0005-0000-0000-0000941D0000}"/>
    <cellStyle name="Normal 22 3 6 4" xfId="3686" xr:uid="{00000000-0005-0000-0000-0000951D0000}"/>
    <cellStyle name="Normal 22 3 6 4 2" xfId="3687" xr:uid="{00000000-0005-0000-0000-0000961D0000}"/>
    <cellStyle name="Normal 22 3 6 4 2 2" xfId="3688" xr:uid="{00000000-0005-0000-0000-0000971D0000}"/>
    <cellStyle name="Normal 22 3 6 4 2 2 2" xfId="26912" xr:uid="{00000000-0005-0000-0000-0000981D0000}"/>
    <cellStyle name="Normal 22 3 6 4 2 2 3" xfId="40153" xr:uid="{00000000-0005-0000-0000-0000991D0000}"/>
    <cellStyle name="Normal 22 3 6 4 2 3" xfId="20157" xr:uid="{00000000-0005-0000-0000-00009A1D0000}"/>
    <cellStyle name="Normal 22 3 6 4 2 4" xfId="33398" xr:uid="{00000000-0005-0000-0000-00009B1D0000}"/>
    <cellStyle name="Normal 22 3 6 4 3" xfId="3689" xr:uid="{00000000-0005-0000-0000-00009C1D0000}"/>
    <cellStyle name="Normal 22 3 6 4 3 2" xfId="23421" xr:uid="{00000000-0005-0000-0000-00009D1D0000}"/>
    <cellStyle name="Normal 22 3 6 4 3 3" xfId="36662" xr:uid="{00000000-0005-0000-0000-00009E1D0000}"/>
    <cellStyle name="Normal 22 3 6 4 4" xfId="16891" xr:uid="{00000000-0005-0000-0000-00009F1D0000}"/>
    <cellStyle name="Normal 22 3 6 4 5" xfId="30132" xr:uid="{00000000-0005-0000-0000-0000A01D0000}"/>
    <cellStyle name="Normal 22 3 6 5" xfId="3690" xr:uid="{00000000-0005-0000-0000-0000A11D0000}"/>
    <cellStyle name="Normal 22 3 6 5 2" xfId="3691" xr:uid="{00000000-0005-0000-0000-0000A21D0000}"/>
    <cellStyle name="Normal 22 3 6 5 2 2" xfId="3692" xr:uid="{00000000-0005-0000-0000-0000A31D0000}"/>
    <cellStyle name="Normal 22 3 6 5 2 2 2" xfId="25883" xr:uid="{00000000-0005-0000-0000-0000A41D0000}"/>
    <cellStyle name="Normal 22 3 6 5 2 2 3" xfId="39124" xr:uid="{00000000-0005-0000-0000-0000A51D0000}"/>
    <cellStyle name="Normal 22 3 6 5 2 3" xfId="19128" xr:uid="{00000000-0005-0000-0000-0000A61D0000}"/>
    <cellStyle name="Normal 22 3 6 5 2 4" xfId="32369" xr:uid="{00000000-0005-0000-0000-0000A71D0000}"/>
    <cellStyle name="Normal 22 3 6 5 3" xfId="3693" xr:uid="{00000000-0005-0000-0000-0000A81D0000}"/>
    <cellStyle name="Normal 22 3 6 5 3 2" xfId="22392" xr:uid="{00000000-0005-0000-0000-0000A91D0000}"/>
    <cellStyle name="Normal 22 3 6 5 3 3" xfId="35633" xr:uid="{00000000-0005-0000-0000-0000AA1D0000}"/>
    <cellStyle name="Normal 22 3 6 5 4" xfId="15862" xr:uid="{00000000-0005-0000-0000-0000AB1D0000}"/>
    <cellStyle name="Normal 22 3 6 5 5" xfId="29103" xr:uid="{00000000-0005-0000-0000-0000AC1D0000}"/>
    <cellStyle name="Normal 22 3 6 6" xfId="3694" xr:uid="{00000000-0005-0000-0000-0000AD1D0000}"/>
    <cellStyle name="Normal 22 3 6 6 2" xfId="3695" xr:uid="{00000000-0005-0000-0000-0000AE1D0000}"/>
    <cellStyle name="Normal 22 3 6 6 2 2" xfId="3696" xr:uid="{00000000-0005-0000-0000-0000AF1D0000}"/>
    <cellStyle name="Normal 22 3 6 6 2 2 2" xfId="27625" xr:uid="{00000000-0005-0000-0000-0000B01D0000}"/>
    <cellStyle name="Normal 22 3 6 6 2 2 3" xfId="40866" xr:uid="{00000000-0005-0000-0000-0000B11D0000}"/>
    <cellStyle name="Normal 22 3 6 6 2 3" xfId="20872" xr:uid="{00000000-0005-0000-0000-0000B21D0000}"/>
    <cellStyle name="Normal 22 3 6 6 2 4" xfId="34113" xr:uid="{00000000-0005-0000-0000-0000B31D0000}"/>
    <cellStyle name="Normal 22 3 6 6 3" xfId="3697" xr:uid="{00000000-0005-0000-0000-0000B41D0000}"/>
    <cellStyle name="Normal 22 3 6 6 3 2" xfId="24136" xr:uid="{00000000-0005-0000-0000-0000B51D0000}"/>
    <cellStyle name="Normal 22 3 6 6 3 3" xfId="37377" xr:uid="{00000000-0005-0000-0000-0000B61D0000}"/>
    <cellStyle name="Normal 22 3 6 6 4" xfId="17606" xr:uid="{00000000-0005-0000-0000-0000B71D0000}"/>
    <cellStyle name="Normal 22 3 6 6 5" xfId="30847" xr:uid="{00000000-0005-0000-0000-0000B81D0000}"/>
    <cellStyle name="Normal 22 3 6 7" xfId="3698" xr:uid="{00000000-0005-0000-0000-0000B91D0000}"/>
    <cellStyle name="Normal 22 3 6 7 2" xfId="3699" xr:uid="{00000000-0005-0000-0000-0000BA1D0000}"/>
    <cellStyle name="Normal 22 3 6 7 2 2" xfId="24989" xr:uid="{00000000-0005-0000-0000-0000BB1D0000}"/>
    <cellStyle name="Normal 22 3 6 7 2 3" xfId="38230" xr:uid="{00000000-0005-0000-0000-0000BC1D0000}"/>
    <cellStyle name="Normal 22 3 6 7 3" xfId="18234" xr:uid="{00000000-0005-0000-0000-0000BD1D0000}"/>
    <cellStyle name="Normal 22 3 6 7 4" xfId="31475" xr:uid="{00000000-0005-0000-0000-0000BE1D0000}"/>
    <cellStyle name="Normal 22 3 6 8" xfId="3700" xr:uid="{00000000-0005-0000-0000-0000BF1D0000}"/>
    <cellStyle name="Normal 22 3 6 8 2" xfId="21498" xr:uid="{00000000-0005-0000-0000-0000C01D0000}"/>
    <cellStyle name="Normal 22 3 6 8 3" xfId="34739" xr:uid="{00000000-0005-0000-0000-0000C11D0000}"/>
    <cellStyle name="Normal 22 3 6 9" xfId="14968" xr:uid="{00000000-0005-0000-0000-0000C21D0000}"/>
    <cellStyle name="Normal 22 3 7" xfId="3701" xr:uid="{00000000-0005-0000-0000-0000C31D0000}"/>
    <cellStyle name="Normal 22 3 7 2" xfId="3702" xr:uid="{00000000-0005-0000-0000-0000C41D0000}"/>
    <cellStyle name="Normal 22 3 7 2 2" xfId="3703" xr:uid="{00000000-0005-0000-0000-0000C51D0000}"/>
    <cellStyle name="Normal 22 3 7 2 2 2" xfId="3704" xr:uid="{00000000-0005-0000-0000-0000C61D0000}"/>
    <cellStyle name="Normal 22 3 7 2 2 2 2" xfId="3705" xr:uid="{00000000-0005-0000-0000-0000C71D0000}"/>
    <cellStyle name="Normal 22 3 7 2 2 2 2 2" xfId="27135" xr:uid="{00000000-0005-0000-0000-0000C81D0000}"/>
    <cellStyle name="Normal 22 3 7 2 2 2 2 3" xfId="40376" xr:uid="{00000000-0005-0000-0000-0000C91D0000}"/>
    <cellStyle name="Normal 22 3 7 2 2 2 3" xfId="20380" xr:uid="{00000000-0005-0000-0000-0000CA1D0000}"/>
    <cellStyle name="Normal 22 3 7 2 2 2 4" xfId="33621" xr:uid="{00000000-0005-0000-0000-0000CB1D0000}"/>
    <cellStyle name="Normal 22 3 7 2 2 3" xfId="3706" xr:uid="{00000000-0005-0000-0000-0000CC1D0000}"/>
    <cellStyle name="Normal 22 3 7 2 2 3 2" xfId="23644" xr:uid="{00000000-0005-0000-0000-0000CD1D0000}"/>
    <cellStyle name="Normal 22 3 7 2 2 3 3" xfId="36885" xr:uid="{00000000-0005-0000-0000-0000CE1D0000}"/>
    <cellStyle name="Normal 22 3 7 2 2 4" xfId="17114" xr:uid="{00000000-0005-0000-0000-0000CF1D0000}"/>
    <cellStyle name="Normal 22 3 7 2 2 5" xfId="30355" xr:uid="{00000000-0005-0000-0000-0000D01D0000}"/>
    <cellStyle name="Normal 22 3 7 2 3" xfId="3707" xr:uid="{00000000-0005-0000-0000-0000D11D0000}"/>
    <cellStyle name="Normal 22 3 7 2 3 2" xfId="3708" xr:uid="{00000000-0005-0000-0000-0000D21D0000}"/>
    <cellStyle name="Normal 22 3 7 2 3 2 2" xfId="3709" xr:uid="{00000000-0005-0000-0000-0000D31D0000}"/>
    <cellStyle name="Normal 22 3 7 2 3 2 2 2" xfId="27982" xr:uid="{00000000-0005-0000-0000-0000D41D0000}"/>
    <cellStyle name="Normal 22 3 7 2 3 2 2 3" xfId="41223" xr:uid="{00000000-0005-0000-0000-0000D51D0000}"/>
    <cellStyle name="Normal 22 3 7 2 3 2 3" xfId="21229" xr:uid="{00000000-0005-0000-0000-0000D61D0000}"/>
    <cellStyle name="Normal 22 3 7 2 3 2 4" xfId="34470" xr:uid="{00000000-0005-0000-0000-0000D71D0000}"/>
    <cellStyle name="Normal 22 3 7 2 3 3" xfId="3710" xr:uid="{00000000-0005-0000-0000-0000D81D0000}"/>
    <cellStyle name="Normal 22 3 7 2 3 3 2" xfId="24493" xr:uid="{00000000-0005-0000-0000-0000D91D0000}"/>
    <cellStyle name="Normal 22 3 7 2 3 3 3" xfId="37734" xr:uid="{00000000-0005-0000-0000-0000DA1D0000}"/>
    <cellStyle name="Normal 22 3 7 2 3 4" xfId="17963" xr:uid="{00000000-0005-0000-0000-0000DB1D0000}"/>
    <cellStyle name="Normal 22 3 7 2 3 5" xfId="31204" xr:uid="{00000000-0005-0000-0000-0000DC1D0000}"/>
    <cellStyle name="Normal 22 3 7 2 4" xfId="3711" xr:uid="{00000000-0005-0000-0000-0000DD1D0000}"/>
    <cellStyle name="Normal 22 3 7 2 4 2" xfId="3712" xr:uid="{00000000-0005-0000-0000-0000DE1D0000}"/>
    <cellStyle name="Normal 22 3 7 2 4 2 2" xfId="26330" xr:uid="{00000000-0005-0000-0000-0000DF1D0000}"/>
    <cellStyle name="Normal 22 3 7 2 4 2 3" xfId="39571" xr:uid="{00000000-0005-0000-0000-0000E01D0000}"/>
    <cellStyle name="Normal 22 3 7 2 4 3" xfId="19575" xr:uid="{00000000-0005-0000-0000-0000E11D0000}"/>
    <cellStyle name="Normal 22 3 7 2 4 4" xfId="32816" xr:uid="{00000000-0005-0000-0000-0000E21D0000}"/>
    <cellStyle name="Normal 22 3 7 2 5" xfId="3713" xr:uid="{00000000-0005-0000-0000-0000E31D0000}"/>
    <cellStyle name="Normal 22 3 7 2 5 2" xfId="22839" xr:uid="{00000000-0005-0000-0000-0000E41D0000}"/>
    <cellStyle name="Normal 22 3 7 2 5 3" xfId="36080" xr:uid="{00000000-0005-0000-0000-0000E51D0000}"/>
    <cellStyle name="Normal 22 3 7 2 6" xfId="16309" xr:uid="{00000000-0005-0000-0000-0000E61D0000}"/>
    <cellStyle name="Normal 22 3 7 2 7" xfId="29550" xr:uid="{00000000-0005-0000-0000-0000E71D0000}"/>
    <cellStyle name="Normal 22 3 7 3" xfId="3714" xr:uid="{00000000-0005-0000-0000-0000E81D0000}"/>
    <cellStyle name="Normal 22 3 7 3 2" xfId="3715" xr:uid="{00000000-0005-0000-0000-0000E91D0000}"/>
    <cellStyle name="Normal 22 3 7 3 2 2" xfId="3716" xr:uid="{00000000-0005-0000-0000-0000EA1D0000}"/>
    <cellStyle name="Normal 22 3 7 3 2 2 2" xfId="26733" xr:uid="{00000000-0005-0000-0000-0000EB1D0000}"/>
    <cellStyle name="Normal 22 3 7 3 2 2 3" xfId="39974" xr:uid="{00000000-0005-0000-0000-0000EC1D0000}"/>
    <cellStyle name="Normal 22 3 7 3 2 3" xfId="19978" xr:uid="{00000000-0005-0000-0000-0000ED1D0000}"/>
    <cellStyle name="Normal 22 3 7 3 2 4" xfId="33219" xr:uid="{00000000-0005-0000-0000-0000EE1D0000}"/>
    <cellStyle name="Normal 22 3 7 3 3" xfId="3717" xr:uid="{00000000-0005-0000-0000-0000EF1D0000}"/>
    <cellStyle name="Normal 22 3 7 3 3 2" xfId="23242" xr:uid="{00000000-0005-0000-0000-0000F01D0000}"/>
    <cellStyle name="Normal 22 3 7 3 3 3" xfId="36483" xr:uid="{00000000-0005-0000-0000-0000F11D0000}"/>
    <cellStyle name="Normal 22 3 7 3 4" xfId="16712" xr:uid="{00000000-0005-0000-0000-0000F21D0000}"/>
    <cellStyle name="Normal 22 3 7 3 5" xfId="29953" xr:uid="{00000000-0005-0000-0000-0000F31D0000}"/>
    <cellStyle name="Normal 22 3 7 4" xfId="3718" xr:uid="{00000000-0005-0000-0000-0000F41D0000}"/>
    <cellStyle name="Normal 22 3 7 4 2" xfId="3719" xr:uid="{00000000-0005-0000-0000-0000F51D0000}"/>
    <cellStyle name="Normal 22 3 7 4 2 2" xfId="3720" xr:uid="{00000000-0005-0000-0000-0000F61D0000}"/>
    <cellStyle name="Normal 22 3 7 4 2 2 2" xfId="25704" xr:uid="{00000000-0005-0000-0000-0000F71D0000}"/>
    <cellStyle name="Normal 22 3 7 4 2 2 3" xfId="38945" xr:uid="{00000000-0005-0000-0000-0000F81D0000}"/>
    <cellStyle name="Normal 22 3 7 4 2 3" xfId="18949" xr:uid="{00000000-0005-0000-0000-0000F91D0000}"/>
    <cellStyle name="Normal 22 3 7 4 2 4" xfId="32190" xr:uid="{00000000-0005-0000-0000-0000FA1D0000}"/>
    <cellStyle name="Normal 22 3 7 4 3" xfId="3721" xr:uid="{00000000-0005-0000-0000-0000FB1D0000}"/>
    <cellStyle name="Normal 22 3 7 4 3 2" xfId="22213" xr:uid="{00000000-0005-0000-0000-0000FC1D0000}"/>
    <cellStyle name="Normal 22 3 7 4 3 3" xfId="35454" xr:uid="{00000000-0005-0000-0000-0000FD1D0000}"/>
    <cellStyle name="Normal 22 3 7 4 4" xfId="15683" xr:uid="{00000000-0005-0000-0000-0000FE1D0000}"/>
    <cellStyle name="Normal 22 3 7 4 5" xfId="28924" xr:uid="{00000000-0005-0000-0000-0000FF1D0000}"/>
    <cellStyle name="Normal 22 3 7 5" xfId="3722" xr:uid="{00000000-0005-0000-0000-0000001E0000}"/>
    <cellStyle name="Normal 22 3 7 5 2" xfId="3723" xr:uid="{00000000-0005-0000-0000-0000011E0000}"/>
    <cellStyle name="Normal 22 3 7 5 2 2" xfId="3724" xr:uid="{00000000-0005-0000-0000-0000021E0000}"/>
    <cellStyle name="Normal 22 3 7 5 2 2 2" xfId="27581" xr:uid="{00000000-0005-0000-0000-0000031E0000}"/>
    <cellStyle name="Normal 22 3 7 5 2 2 3" xfId="40822" xr:uid="{00000000-0005-0000-0000-0000041E0000}"/>
    <cellStyle name="Normal 22 3 7 5 2 3" xfId="20827" xr:uid="{00000000-0005-0000-0000-0000051E0000}"/>
    <cellStyle name="Normal 22 3 7 5 2 4" xfId="34068" xr:uid="{00000000-0005-0000-0000-0000061E0000}"/>
    <cellStyle name="Normal 22 3 7 5 3" xfId="3725" xr:uid="{00000000-0005-0000-0000-0000071E0000}"/>
    <cellStyle name="Normal 22 3 7 5 3 2" xfId="24091" xr:uid="{00000000-0005-0000-0000-0000081E0000}"/>
    <cellStyle name="Normal 22 3 7 5 3 3" xfId="37332" xr:uid="{00000000-0005-0000-0000-0000091E0000}"/>
    <cellStyle name="Normal 22 3 7 5 4" xfId="17561" xr:uid="{00000000-0005-0000-0000-00000A1E0000}"/>
    <cellStyle name="Normal 22 3 7 5 5" xfId="30802" xr:uid="{00000000-0005-0000-0000-00000B1E0000}"/>
    <cellStyle name="Normal 22 3 7 6" xfId="3726" xr:uid="{00000000-0005-0000-0000-00000C1E0000}"/>
    <cellStyle name="Normal 22 3 7 6 2" xfId="3727" xr:uid="{00000000-0005-0000-0000-00000D1E0000}"/>
    <cellStyle name="Normal 22 3 7 6 2 2" xfId="25346" xr:uid="{00000000-0005-0000-0000-00000E1E0000}"/>
    <cellStyle name="Normal 22 3 7 6 2 3" xfId="38587" xr:uid="{00000000-0005-0000-0000-00000F1E0000}"/>
    <cellStyle name="Normal 22 3 7 6 3" xfId="18591" xr:uid="{00000000-0005-0000-0000-0000101E0000}"/>
    <cellStyle name="Normal 22 3 7 6 4" xfId="31832" xr:uid="{00000000-0005-0000-0000-0000111E0000}"/>
    <cellStyle name="Normal 22 3 7 7" xfId="3728" xr:uid="{00000000-0005-0000-0000-0000121E0000}"/>
    <cellStyle name="Normal 22 3 7 7 2" xfId="21855" xr:uid="{00000000-0005-0000-0000-0000131E0000}"/>
    <cellStyle name="Normal 22 3 7 7 3" xfId="35096" xr:uid="{00000000-0005-0000-0000-0000141E0000}"/>
    <cellStyle name="Normal 22 3 7 8" xfId="15325" xr:uid="{00000000-0005-0000-0000-0000151E0000}"/>
    <cellStyle name="Normal 22 3 7 9" xfId="28566" xr:uid="{00000000-0005-0000-0000-0000161E0000}"/>
    <cellStyle name="Normal 22 3 8" xfId="3729" xr:uid="{00000000-0005-0000-0000-0000171E0000}"/>
    <cellStyle name="Normal 22 3 8 2" xfId="3730" xr:uid="{00000000-0005-0000-0000-0000181E0000}"/>
    <cellStyle name="Normal 22 3 8 2 2" xfId="3731" xr:uid="{00000000-0005-0000-0000-0000191E0000}"/>
    <cellStyle name="Normal 22 3 8 2 2 2" xfId="3732" xr:uid="{00000000-0005-0000-0000-00001A1E0000}"/>
    <cellStyle name="Normal 22 3 8 2 2 2 2" xfId="26956" xr:uid="{00000000-0005-0000-0000-00001B1E0000}"/>
    <cellStyle name="Normal 22 3 8 2 2 2 3" xfId="40197" xr:uid="{00000000-0005-0000-0000-00001C1E0000}"/>
    <cellStyle name="Normal 22 3 8 2 2 3" xfId="20201" xr:uid="{00000000-0005-0000-0000-00001D1E0000}"/>
    <cellStyle name="Normal 22 3 8 2 2 4" xfId="33442" xr:uid="{00000000-0005-0000-0000-00001E1E0000}"/>
    <cellStyle name="Normal 22 3 8 2 3" xfId="3733" xr:uid="{00000000-0005-0000-0000-00001F1E0000}"/>
    <cellStyle name="Normal 22 3 8 2 3 2" xfId="23465" xr:uid="{00000000-0005-0000-0000-0000201E0000}"/>
    <cellStyle name="Normal 22 3 8 2 3 3" xfId="36706" xr:uid="{00000000-0005-0000-0000-0000211E0000}"/>
    <cellStyle name="Normal 22 3 8 2 4" xfId="16935" xr:uid="{00000000-0005-0000-0000-0000221E0000}"/>
    <cellStyle name="Normal 22 3 8 2 5" xfId="30176" xr:uid="{00000000-0005-0000-0000-0000231E0000}"/>
    <cellStyle name="Normal 22 3 8 3" xfId="3734" xr:uid="{00000000-0005-0000-0000-0000241E0000}"/>
    <cellStyle name="Normal 22 3 8 3 2" xfId="3735" xr:uid="{00000000-0005-0000-0000-0000251E0000}"/>
    <cellStyle name="Normal 22 3 8 3 2 2" xfId="3736" xr:uid="{00000000-0005-0000-0000-0000261E0000}"/>
    <cellStyle name="Normal 22 3 8 3 2 2 2" xfId="26151" xr:uid="{00000000-0005-0000-0000-0000271E0000}"/>
    <cellStyle name="Normal 22 3 8 3 2 2 3" xfId="39392" xr:uid="{00000000-0005-0000-0000-0000281E0000}"/>
    <cellStyle name="Normal 22 3 8 3 2 3" xfId="19396" xr:uid="{00000000-0005-0000-0000-0000291E0000}"/>
    <cellStyle name="Normal 22 3 8 3 2 4" xfId="32637" xr:uid="{00000000-0005-0000-0000-00002A1E0000}"/>
    <cellStyle name="Normal 22 3 8 3 3" xfId="3737" xr:uid="{00000000-0005-0000-0000-00002B1E0000}"/>
    <cellStyle name="Normal 22 3 8 3 3 2" xfId="22660" xr:uid="{00000000-0005-0000-0000-00002C1E0000}"/>
    <cellStyle name="Normal 22 3 8 3 3 3" xfId="35901" xr:uid="{00000000-0005-0000-0000-00002D1E0000}"/>
    <cellStyle name="Normal 22 3 8 3 4" xfId="16130" xr:uid="{00000000-0005-0000-0000-00002E1E0000}"/>
    <cellStyle name="Normal 22 3 8 3 5" xfId="29371" xr:uid="{00000000-0005-0000-0000-00002F1E0000}"/>
    <cellStyle name="Normal 22 3 8 4" xfId="3738" xr:uid="{00000000-0005-0000-0000-0000301E0000}"/>
    <cellStyle name="Normal 22 3 8 4 2" xfId="3739" xr:uid="{00000000-0005-0000-0000-0000311E0000}"/>
    <cellStyle name="Normal 22 3 8 4 2 2" xfId="3740" xr:uid="{00000000-0005-0000-0000-0000321E0000}"/>
    <cellStyle name="Normal 22 3 8 4 2 2 2" xfId="27803" xr:uid="{00000000-0005-0000-0000-0000331E0000}"/>
    <cellStyle name="Normal 22 3 8 4 2 2 3" xfId="41044" xr:uid="{00000000-0005-0000-0000-0000341E0000}"/>
    <cellStyle name="Normal 22 3 8 4 2 3" xfId="21050" xr:uid="{00000000-0005-0000-0000-0000351E0000}"/>
    <cellStyle name="Normal 22 3 8 4 2 4" xfId="34291" xr:uid="{00000000-0005-0000-0000-0000361E0000}"/>
    <cellStyle name="Normal 22 3 8 4 3" xfId="3741" xr:uid="{00000000-0005-0000-0000-0000371E0000}"/>
    <cellStyle name="Normal 22 3 8 4 3 2" xfId="24314" xr:uid="{00000000-0005-0000-0000-0000381E0000}"/>
    <cellStyle name="Normal 22 3 8 4 3 3" xfId="37555" xr:uid="{00000000-0005-0000-0000-0000391E0000}"/>
    <cellStyle name="Normal 22 3 8 4 4" xfId="17784" xr:uid="{00000000-0005-0000-0000-00003A1E0000}"/>
    <cellStyle name="Normal 22 3 8 4 5" xfId="31025" xr:uid="{00000000-0005-0000-0000-00003B1E0000}"/>
    <cellStyle name="Normal 22 3 8 5" xfId="3742" xr:uid="{00000000-0005-0000-0000-00003C1E0000}"/>
    <cellStyle name="Normal 22 3 8 5 2" xfId="3743" xr:uid="{00000000-0005-0000-0000-00003D1E0000}"/>
    <cellStyle name="Normal 22 3 8 5 2 2" xfId="25167" xr:uid="{00000000-0005-0000-0000-00003E1E0000}"/>
    <cellStyle name="Normal 22 3 8 5 2 3" xfId="38408" xr:uid="{00000000-0005-0000-0000-00003F1E0000}"/>
    <cellStyle name="Normal 22 3 8 5 3" xfId="18412" xr:uid="{00000000-0005-0000-0000-0000401E0000}"/>
    <cellStyle name="Normal 22 3 8 5 4" xfId="31653" xr:uid="{00000000-0005-0000-0000-0000411E0000}"/>
    <cellStyle name="Normal 22 3 8 6" xfId="3744" xr:uid="{00000000-0005-0000-0000-0000421E0000}"/>
    <cellStyle name="Normal 22 3 8 6 2" xfId="21676" xr:uid="{00000000-0005-0000-0000-0000431E0000}"/>
    <cellStyle name="Normal 22 3 8 6 3" xfId="34917" xr:uid="{00000000-0005-0000-0000-0000441E0000}"/>
    <cellStyle name="Normal 22 3 8 7" xfId="15146" xr:uid="{00000000-0005-0000-0000-0000451E0000}"/>
    <cellStyle name="Normal 22 3 8 8" xfId="28387" xr:uid="{00000000-0005-0000-0000-0000461E0000}"/>
    <cellStyle name="Normal 22 3 9" xfId="3745" xr:uid="{00000000-0005-0000-0000-0000471E0000}"/>
    <cellStyle name="Normal 22 3 9 2" xfId="3746" xr:uid="{00000000-0005-0000-0000-0000481E0000}"/>
    <cellStyle name="Normal 22 3 9 2 2" xfId="3747" xr:uid="{00000000-0005-0000-0000-0000491E0000}"/>
    <cellStyle name="Normal 22 3 9 2 2 2" xfId="24903" xr:uid="{00000000-0005-0000-0000-00004A1E0000}"/>
    <cellStyle name="Normal 22 3 9 2 2 3" xfId="38144" xr:uid="{00000000-0005-0000-0000-00004B1E0000}"/>
    <cellStyle name="Normal 22 3 9 2 3" xfId="19173" xr:uid="{00000000-0005-0000-0000-00004C1E0000}"/>
    <cellStyle name="Normal 22 3 9 2 4" xfId="32414" xr:uid="{00000000-0005-0000-0000-00004D1E0000}"/>
    <cellStyle name="Normal 22 3 9 3" xfId="3748" xr:uid="{00000000-0005-0000-0000-00004E1E0000}"/>
    <cellStyle name="Normal 22 3 9 3 2" xfId="25928" xr:uid="{00000000-0005-0000-0000-00004F1E0000}"/>
    <cellStyle name="Normal 22 3 9 3 3" xfId="39169" xr:uid="{00000000-0005-0000-0000-0000501E0000}"/>
    <cellStyle name="Normal 22 3 9 4" xfId="3749" xr:uid="{00000000-0005-0000-0000-0000511E0000}"/>
    <cellStyle name="Normal 22 3 9 4 2" xfId="22437" xr:uid="{00000000-0005-0000-0000-0000521E0000}"/>
    <cellStyle name="Normal 22 3 9 4 3" xfId="35678" xr:uid="{00000000-0005-0000-0000-0000531E0000}"/>
    <cellStyle name="Normal 22 3 9 5" xfId="15907" xr:uid="{00000000-0005-0000-0000-0000541E0000}"/>
    <cellStyle name="Normal 22 3 9 6" xfId="29148" xr:uid="{00000000-0005-0000-0000-0000551E0000}"/>
    <cellStyle name="Normal 22 4" xfId="274" xr:uid="{00000000-0005-0000-0000-0000561E0000}"/>
    <cellStyle name="Normal 22 4 10" xfId="3750" xr:uid="{00000000-0005-0000-0000-0000571E0000}"/>
    <cellStyle name="Normal 22 4 10 2" xfId="3751" xr:uid="{00000000-0005-0000-0000-0000581E0000}"/>
    <cellStyle name="Normal 22 4 10 2 2" xfId="3752" xr:uid="{00000000-0005-0000-0000-0000591E0000}"/>
    <cellStyle name="Normal 22 4 10 2 2 2" xfId="27406" xr:uid="{00000000-0005-0000-0000-00005A1E0000}"/>
    <cellStyle name="Normal 22 4 10 2 2 3" xfId="40647" xr:uid="{00000000-0005-0000-0000-00005B1E0000}"/>
    <cellStyle name="Normal 22 4 10 2 3" xfId="20651" xr:uid="{00000000-0005-0000-0000-00005C1E0000}"/>
    <cellStyle name="Normal 22 4 10 2 4" xfId="33892" xr:uid="{00000000-0005-0000-0000-00005D1E0000}"/>
    <cellStyle name="Normal 22 4 10 3" xfId="3753" xr:uid="{00000000-0005-0000-0000-00005E1E0000}"/>
    <cellStyle name="Normal 22 4 10 3 2" xfId="23915" xr:uid="{00000000-0005-0000-0000-00005F1E0000}"/>
    <cellStyle name="Normal 22 4 10 3 3" xfId="37156" xr:uid="{00000000-0005-0000-0000-0000601E0000}"/>
    <cellStyle name="Normal 22 4 10 4" xfId="17385" xr:uid="{00000000-0005-0000-0000-0000611E0000}"/>
    <cellStyle name="Normal 22 4 10 5" xfId="30626" xr:uid="{00000000-0005-0000-0000-0000621E0000}"/>
    <cellStyle name="Normal 22 4 11" xfId="3754" xr:uid="{00000000-0005-0000-0000-0000631E0000}"/>
    <cellStyle name="Normal 22 4 11 2" xfId="3755" xr:uid="{00000000-0005-0000-0000-0000641E0000}"/>
    <cellStyle name="Normal 22 4 11 2 2" xfId="24947" xr:uid="{00000000-0005-0000-0000-0000651E0000}"/>
    <cellStyle name="Normal 22 4 11 2 3" xfId="38188" xr:uid="{00000000-0005-0000-0000-0000661E0000}"/>
    <cellStyle name="Normal 22 4 11 3" xfId="18192" xr:uid="{00000000-0005-0000-0000-0000671E0000}"/>
    <cellStyle name="Normal 22 4 11 4" xfId="31433" xr:uid="{00000000-0005-0000-0000-0000681E0000}"/>
    <cellStyle name="Normal 22 4 12" xfId="3756" xr:uid="{00000000-0005-0000-0000-0000691E0000}"/>
    <cellStyle name="Normal 22 4 12 2" xfId="21456" xr:uid="{00000000-0005-0000-0000-00006A1E0000}"/>
    <cellStyle name="Normal 22 4 12 3" xfId="34697" xr:uid="{00000000-0005-0000-0000-00006B1E0000}"/>
    <cellStyle name="Normal 22 4 13" xfId="14926" xr:uid="{00000000-0005-0000-0000-00006C1E0000}"/>
    <cellStyle name="Normal 22 4 14" xfId="28167" xr:uid="{00000000-0005-0000-0000-00006D1E0000}"/>
    <cellStyle name="Normal 22 4 2" xfId="3757" xr:uid="{00000000-0005-0000-0000-00006E1E0000}"/>
    <cellStyle name="Normal 22 4 2 10" xfId="3758" xr:uid="{00000000-0005-0000-0000-00006F1E0000}"/>
    <cellStyle name="Normal 22 4 2 10 2" xfId="21541" xr:uid="{00000000-0005-0000-0000-0000701E0000}"/>
    <cellStyle name="Normal 22 4 2 10 3" xfId="34782" xr:uid="{00000000-0005-0000-0000-0000711E0000}"/>
    <cellStyle name="Normal 22 4 2 11" xfId="15011" xr:uid="{00000000-0005-0000-0000-0000721E0000}"/>
    <cellStyle name="Normal 22 4 2 12" xfId="28252" xr:uid="{00000000-0005-0000-0000-0000731E0000}"/>
    <cellStyle name="Normal 22 4 2 2" xfId="3759" xr:uid="{00000000-0005-0000-0000-0000741E0000}"/>
    <cellStyle name="Normal 22 4 2 2 10" xfId="15101" xr:uid="{00000000-0005-0000-0000-0000751E0000}"/>
    <cellStyle name="Normal 22 4 2 2 11" xfId="28342" xr:uid="{00000000-0005-0000-0000-0000761E0000}"/>
    <cellStyle name="Normal 22 4 2 2 2" xfId="3760" xr:uid="{00000000-0005-0000-0000-0000771E0000}"/>
    <cellStyle name="Normal 22 4 2 2 2 2" xfId="3761" xr:uid="{00000000-0005-0000-0000-0000781E0000}"/>
    <cellStyle name="Normal 22 4 2 2 2 2 2" xfId="3762" xr:uid="{00000000-0005-0000-0000-0000791E0000}"/>
    <cellStyle name="Normal 22 4 2 2 2 2 2 2" xfId="3763" xr:uid="{00000000-0005-0000-0000-00007A1E0000}"/>
    <cellStyle name="Normal 22 4 2 2 2 2 2 2 2" xfId="3764" xr:uid="{00000000-0005-0000-0000-00007B1E0000}"/>
    <cellStyle name="Normal 22 4 2 2 2 2 2 2 2 2" xfId="27358" xr:uid="{00000000-0005-0000-0000-00007C1E0000}"/>
    <cellStyle name="Normal 22 4 2 2 2 2 2 2 2 3" xfId="40599" xr:uid="{00000000-0005-0000-0000-00007D1E0000}"/>
    <cellStyle name="Normal 22 4 2 2 2 2 2 2 3" xfId="20603" xr:uid="{00000000-0005-0000-0000-00007E1E0000}"/>
    <cellStyle name="Normal 22 4 2 2 2 2 2 2 4" xfId="33844" xr:uid="{00000000-0005-0000-0000-00007F1E0000}"/>
    <cellStyle name="Normal 22 4 2 2 2 2 2 3" xfId="3765" xr:uid="{00000000-0005-0000-0000-0000801E0000}"/>
    <cellStyle name="Normal 22 4 2 2 2 2 2 3 2" xfId="23867" xr:uid="{00000000-0005-0000-0000-0000811E0000}"/>
    <cellStyle name="Normal 22 4 2 2 2 2 2 3 3" xfId="37108" xr:uid="{00000000-0005-0000-0000-0000821E0000}"/>
    <cellStyle name="Normal 22 4 2 2 2 2 2 4" xfId="17337" xr:uid="{00000000-0005-0000-0000-0000831E0000}"/>
    <cellStyle name="Normal 22 4 2 2 2 2 2 5" xfId="30578" xr:uid="{00000000-0005-0000-0000-0000841E0000}"/>
    <cellStyle name="Normal 22 4 2 2 2 2 3" xfId="3766" xr:uid="{00000000-0005-0000-0000-0000851E0000}"/>
    <cellStyle name="Normal 22 4 2 2 2 2 3 2" xfId="3767" xr:uid="{00000000-0005-0000-0000-0000861E0000}"/>
    <cellStyle name="Normal 22 4 2 2 2 2 3 2 2" xfId="21407" xr:uid="{00000000-0005-0000-0000-0000871E0000}"/>
    <cellStyle name="Normal 22 4 2 2 2 2 3 2 3" xfId="34648" xr:uid="{00000000-0005-0000-0000-0000881E0000}"/>
    <cellStyle name="Normal 22 4 2 2 2 2 3 3" xfId="3768" xr:uid="{00000000-0005-0000-0000-0000891E0000}"/>
    <cellStyle name="Normal 22 4 2 2 2 2 3 3 2" xfId="24671" xr:uid="{00000000-0005-0000-0000-00008A1E0000}"/>
    <cellStyle name="Normal 22 4 2 2 2 2 3 3 3" xfId="37912" xr:uid="{00000000-0005-0000-0000-00008B1E0000}"/>
    <cellStyle name="Normal 22 4 2 2 2 2 3 4" xfId="18141" xr:uid="{00000000-0005-0000-0000-00008C1E0000}"/>
    <cellStyle name="Normal 22 4 2 2 2 2 3 5" xfId="31382" xr:uid="{00000000-0005-0000-0000-00008D1E0000}"/>
    <cellStyle name="Normal 22 4 2 2 2 2 4" xfId="3769" xr:uid="{00000000-0005-0000-0000-00008E1E0000}"/>
    <cellStyle name="Normal 22 4 2 2 2 2 4 2" xfId="3770" xr:uid="{00000000-0005-0000-0000-00008F1E0000}"/>
    <cellStyle name="Normal 22 4 2 2 2 2 4 2 2" xfId="26554" xr:uid="{00000000-0005-0000-0000-0000901E0000}"/>
    <cellStyle name="Normal 22 4 2 2 2 2 4 2 3" xfId="39795" xr:uid="{00000000-0005-0000-0000-0000911E0000}"/>
    <cellStyle name="Normal 22 4 2 2 2 2 4 3" xfId="19799" xr:uid="{00000000-0005-0000-0000-0000921E0000}"/>
    <cellStyle name="Normal 22 4 2 2 2 2 4 4" xfId="33040" xr:uid="{00000000-0005-0000-0000-0000931E0000}"/>
    <cellStyle name="Normal 22 4 2 2 2 2 5" xfId="3771" xr:uid="{00000000-0005-0000-0000-0000941E0000}"/>
    <cellStyle name="Normal 22 4 2 2 2 2 5 2" xfId="23063" xr:uid="{00000000-0005-0000-0000-0000951E0000}"/>
    <cellStyle name="Normal 22 4 2 2 2 2 5 3" xfId="36304" xr:uid="{00000000-0005-0000-0000-0000961E0000}"/>
    <cellStyle name="Normal 22 4 2 2 2 2 6" xfId="16533" xr:uid="{00000000-0005-0000-0000-0000971E0000}"/>
    <cellStyle name="Normal 22 4 2 2 2 2 7" xfId="29774" xr:uid="{00000000-0005-0000-0000-0000981E0000}"/>
    <cellStyle name="Normal 22 4 2 2 2 3" xfId="3772" xr:uid="{00000000-0005-0000-0000-0000991E0000}"/>
    <cellStyle name="Normal 22 4 2 2 2 3 2" xfId="3773" xr:uid="{00000000-0005-0000-0000-00009A1E0000}"/>
    <cellStyle name="Normal 22 4 2 2 2 3 2 2" xfId="3774" xr:uid="{00000000-0005-0000-0000-00009B1E0000}"/>
    <cellStyle name="Normal 22 4 2 2 2 3 2 2 2" xfId="27312" xr:uid="{00000000-0005-0000-0000-00009C1E0000}"/>
    <cellStyle name="Normal 22 4 2 2 2 3 2 2 3" xfId="40553" xr:uid="{00000000-0005-0000-0000-00009D1E0000}"/>
    <cellStyle name="Normal 22 4 2 2 2 3 2 3" xfId="20557" xr:uid="{00000000-0005-0000-0000-00009E1E0000}"/>
    <cellStyle name="Normal 22 4 2 2 2 3 2 4" xfId="33798" xr:uid="{00000000-0005-0000-0000-00009F1E0000}"/>
    <cellStyle name="Normal 22 4 2 2 2 3 3" xfId="3775" xr:uid="{00000000-0005-0000-0000-0000A01E0000}"/>
    <cellStyle name="Normal 22 4 2 2 2 3 3 2" xfId="23821" xr:uid="{00000000-0005-0000-0000-0000A11E0000}"/>
    <cellStyle name="Normal 22 4 2 2 2 3 3 3" xfId="37062" xr:uid="{00000000-0005-0000-0000-0000A21E0000}"/>
    <cellStyle name="Normal 22 4 2 2 2 3 4" xfId="17291" xr:uid="{00000000-0005-0000-0000-0000A31E0000}"/>
    <cellStyle name="Normal 22 4 2 2 2 3 5" xfId="30532" xr:uid="{00000000-0005-0000-0000-0000A41E0000}"/>
    <cellStyle name="Normal 22 4 2 2 2 4" xfId="3776" xr:uid="{00000000-0005-0000-0000-0000A51E0000}"/>
    <cellStyle name="Normal 22 4 2 2 2 4 2" xfId="3777" xr:uid="{00000000-0005-0000-0000-0000A61E0000}"/>
    <cellStyle name="Normal 22 4 2 2 2 4 2 2" xfId="3778" xr:uid="{00000000-0005-0000-0000-0000A71E0000}"/>
    <cellStyle name="Normal 22 4 2 2 2 4 2 2 2" xfId="26508" xr:uid="{00000000-0005-0000-0000-0000A81E0000}"/>
    <cellStyle name="Normal 22 4 2 2 2 4 2 2 3" xfId="39749" xr:uid="{00000000-0005-0000-0000-0000A91E0000}"/>
    <cellStyle name="Normal 22 4 2 2 2 4 2 3" xfId="19753" xr:uid="{00000000-0005-0000-0000-0000AA1E0000}"/>
    <cellStyle name="Normal 22 4 2 2 2 4 2 4" xfId="32994" xr:uid="{00000000-0005-0000-0000-0000AB1E0000}"/>
    <cellStyle name="Normal 22 4 2 2 2 4 3" xfId="3779" xr:uid="{00000000-0005-0000-0000-0000AC1E0000}"/>
    <cellStyle name="Normal 22 4 2 2 2 4 3 2" xfId="23017" xr:uid="{00000000-0005-0000-0000-0000AD1E0000}"/>
    <cellStyle name="Normal 22 4 2 2 2 4 3 3" xfId="36258" xr:uid="{00000000-0005-0000-0000-0000AE1E0000}"/>
    <cellStyle name="Normal 22 4 2 2 2 4 4" xfId="16487" xr:uid="{00000000-0005-0000-0000-0000AF1E0000}"/>
    <cellStyle name="Normal 22 4 2 2 2 4 5" xfId="29728" xr:uid="{00000000-0005-0000-0000-0000B01E0000}"/>
    <cellStyle name="Normal 22 4 2 2 2 5" xfId="3780" xr:uid="{00000000-0005-0000-0000-0000B11E0000}"/>
    <cellStyle name="Normal 22 4 2 2 2 5 2" xfId="3781" xr:uid="{00000000-0005-0000-0000-0000B21E0000}"/>
    <cellStyle name="Normal 22 4 2 2 2 5 2 2" xfId="3782" xr:uid="{00000000-0005-0000-0000-0000B31E0000}"/>
    <cellStyle name="Normal 22 4 2 2 2 5 2 2 2" xfId="27758" xr:uid="{00000000-0005-0000-0000-0000B41E0000}"/>
    <cellStyle name="Normal 22 4 2 2 2 5 2 2 3" xfId="40999" xr:uid="{00000000-0005-0000-0000-0000B51E0000}"/>
    <cellStyle name="Normal 22 4 2 2 2 5 2 3" xfId="21005" xr:uid="{00000000-0005-0000-0000-0000B61E0000}"/>
    <cellStyle name="Normal 22 4 2 2 2 5 2 4" xfId="34246" xr:uid="{00000000-0005-0000-0000-0000B71E0000}"/>
    <cellStyle name="Normal 22 4 2 2 2 5 3" xfId="3783" xr:uid="{00000000-0005-0000-0000-0000B81E0000}"/>
    <cellStyle name="Normal 22 4 2 2 2 5 3 2" xfId="24269" xr:uid="{00000000-0005-0000-0000-0000B91E0000}"/>
    <cellStyle name="Normal 22 4 2 2 2 5 3 3" xfId="37510" xr:uid="{00000000-0005-0000-0000-0000BA1E0000}"/>
    <cellStyle name="Normal 22 4 2 2 2 5 4" xfId="17739" xr:uid="{00000000-0005-0000-0000-0000BB1E0000}"/>
    <cellStyle name="Normal 22 4 2 2 2 5 5" xfId="30980" xr:uid="{00000000-0005-0000-0000-0000BC1E0000}"/>
    <cellStyle name="Normal 22 4 2 2 2 6" xfId="3784" xr:uid="{00000000-0005-0000-0000-0000BD1E0000}"/>
    <cellStyle name="Normal 22 4 2 2 2 6 2" xfId="3785" xr:uid="{00000000-0005-0000-0000-0000BE1E0000}"/>
    <cellStyle name="Normal 22 4 2 2 2 6 2 2" xfId="25524" xr:uid="{00000000-0005-0000-0000-0000BF1E0000}"/>
    <cellStyle name="Normal 22 4 2 2 2 6 2 3" xfId="38765" xr:uid="{00000000-0005-0000-0000-0000C01E0000}"/>
    <cellStyle name="Normal 22 4 2 2 2 6 3" xfId="18769" xr:uid="{00000000-0005-0000-0000-0000C11E0000}"/>
    <cellStyle name="Normal 22 4 2 2 2 6 4" xfId="32010" xr:uid="{00000000-0005-0000-0000-0000C21E0000}"/>
    <cellStyle name="Normal 22 4 2 2 2 7" xfId="3786" xr:uid="{00000000-0005-0000-0000-0000C31E0000}"/>
    <cellStyle name="Normal 22 4 2 2 2 7 2" xfId="22033" xr:uid="{00000000-0005-0000-0000-0000C41E0000}"/>
    <cellStyle name="Normal 22 4 2 2 2 7 3" xfId="35274" xr:uid="{00000000-0005-0000-0000-0000C51E0000}"/>
    <cellStyle name="Normal 22 4 2 2 2 8" xfId="15503" xr:uid="{00000000-0005-0000-0000-0000C61E0000}"/>
    <cellStyle name="Normal 22 4 2 2 2 9" xfId="28744" xr:uid="{00000000-0005-0000-0000-0000C71E0000}"/>
    <cellStyle name="Normal 22 4 2 2 3" xfId="3787" xr:uid="{00000000-0005-0000-0000-0000C81E0000}"/>
    <cellStyle name="Normal 22 4 2 2 3 2" xfId="3788" xr:uid="{00000000-0005-0000-0000-0000C91E0000}"/>
    <cellStyle name="Normal 22 4 2 2 3 2 2" xfId="3789" xr:uid="{00000000-0005-0000-0000-0000CA1E0000}"/>
    <cellStyle name="Normal 22 4 2 2 3 2 2 2" xfId="3790" xr:uid="{00000000-0005-0000-0000-0000CB1E0000}"/>
    <cellStyle name="Normal 22 4 2 2 3 2 2 2 2" xfId="27089" xr:uid="{00000000-0005-0000-0000-0000CC1E0000}"/>
    <cellStyle name="Normal 22 4 2 2 3 2 2 2 3" xfId="40330" xr:uid="{00000000-0005-0000-0000-0000CD1E0000}"/>
    <cellStyle name="Normal 22 4 2 2 3 2 2 3" xfId="20334" xr:uid="{00000000-0005-0000-0000-0000CE1E0000}"/>
    <cellStyle name="Normal 22 4 2 2 3 2 2 4" xfId="33575" xr:uid="{00000000-0005-0000-0000-0000CF1E0000}"/>
    <cellStyle name="Normal 22 4 2 2 3 2 3" xfId="3791" xr:uid="{00000000-0005-0000-0000-0000D01E0000}"/>
    <cellStyle name="Normal 22 4 2 2 3 2 3 2" xfId="23598" xr:uid="{00000000-0005-0000-0000-0000D11E0000}"/>
    <cellStyle name="Normal 22 4 2 2 3 2 3 3" xfId="36839" xr:uid="{00000000-0005-0000-0000-0000D21E0000}"/>
    <cellStyle name="Normal 22 4 2 2 3 2 4" xfId="17068" xr:uid="{00000000-0005-0000-0000-0000D31E0000}"/>
    <cellStyle name="Normal 22 4 2 2 3 2 5" xfId="30309" xr:uid="{00000000-0005-0000-0000-0000D41E0000}"/>
    <cellStyle name="Normal 22 4 2 2 3 3" xfId="3792" xr:uid="{00000000-0005-0000-0000-0000D51E0000}"/>
    <cellStyle name="Normal 22 4 2 2 3 3 2" xfId="3793" xr:uid="{00000000-0005-0000-0000-0000D61E0000}"/>
    <cellStyle name="Normal 22 4 2 2 3 3 2 2" xfId="3794" xr:uid="{00000000-0005-0000-0000-0000D71E0000}"/>
    <cellStyle name="Normal 22 4 2 2 3 3 2 2 2" xfId="26284" xr:uid="{00000000-0005-0000-0000-0000D81E0000}"/>
    <cellStyle name="Normal 22 4 2 2 3 3 2 2 3" xfId="39525" xr:uid="{00000000-0005-0000-0000-0000D91E0000}"/>
    <cellStyle name="Normal 22 4 2 2 3 3 2 3" xfId="19529" xr:uid="{00000000-0005-0000-0000-0000DA1E0000}"/>
    <cellStyle name="Normal 22 4 2 2 3 3 2 4" xfId="32770" xr:uid="{00000000-0005-0000-0000-0000DB1E0000}"/>
    <cellStyle name="Normal 22 4 2 2 3 3 3" xfId="3795" xr:uid="{00000000-0005-0000-0000-0000DC1E0000}"/>
    <cellStyle name="Normal 22 4 2 2 3 3 3 2" xfId="22793" xr:uid="{00000000-0005-0000-0000-0000DD1E0000}"/>
    <cellStyle name="Normal 22 4 2 2 3 3 3 3" xfId="36034" xr:uid="{00000000-0005-0000-0000-0000DE1E0000}"/>
    <cellStyle name="Normal 22 4 2 2 3 3 4" xfId="16263" xr:uid="{00000000-0005-0000-0000-0000DF1E0000}"/>
    <cellStyle name="Normal 22 4 2 2 3 3 5" xfId="29504" xr:uid="{00000000-0005-0000-0000-0000E01E0000}"/>
    <cellStyle name="Normal 22 4 2 2 3 4" xfId="3796" xr:uid="{00000000-0005-0000-0000-0000E11E0000}"/>
    <cellStyle name="Normal 22 4 2 2 3 4 2" xfId="3797" xr:uid="{00000000-0005-0000-0000-0000E21E0000}"/>
    <cellStyle name="Normal 22 4 2 2 3 4 2 2" xfId="3798" xr:uid="{00000000-0005-0000-0000-0000E31E0000}"/>
    <cellStyle name="Normal 22 4 2 2 3 4 2 2 2" xfId="27936" xr:uid="{00000000-0005-0000-0000-0000E41E0000}"/>
    <cellStyle name="Normal 22 4 2 2 3 4 2 2 3" xfId="41177" xr:uid="{00000000-0005-0000-0000-0000E51E0000}"/>
    <cellStyle name="Normal 22 4 2 2 3 4 2 3" xfId="21183" xr:uid="{00000000-0005-0000-0000-0000E61E0000}"/>
    <cellStyle name="Normal 22 4 2 2 3 4 2 4" xfId="34424" xr:uid="{00000000-0005-0000-0000-0000E71E0000}"/>
    <cellStyle name="Normal 22 4 2 2 3 4 3" xfId="3799" xr:uid="{00000000-0005-0000-0000-0000E81E0000}"/>
    <cellStyle name="Normal 22 4 2 2 3 4 3 2" xfId="24447" xr:uid="{00000000-0005-0000-0000-0000E91E0000}"/>
    <cellStyle name="Normal 22 4 2 2 3 4 3 3" xfId="37688" xr:uid="{00000000-0005-0000-0000-0000EA1E0000}"/>
    <cellStyle name="Normal 22 4 2 2 3 4 4" xfId="17917" xr:uid="{00000000-0005-0000-0000-0000EB1E0000}"/>
    <cellStyle name="Normal 22 4 2 2 3 4 5" xfId="31158" xr:uid="{00000000-0005-0000-0000-0000EC1E0000}"/>
    <cellStyle name="Normal 22 4 2 2 3 5" xfId="3800" xr:uid="{00000000-0005-0000-0000-0000ED1E0000}"/>
    <cellStyle name="Normal 22 4 2 2 3 5 2" xfId="3801" xr:uid="{00000000-0005-0000-0000-0000EE1E0000}"/>
    <cellStyle name="Normal 22 4 2 2 3 5 2 2" xfId="25300" xr:uid="{00000000-0005-0000-0000-0000EF1E0000}"/>
    <cellStyle name="Normal 22 4 2 2 3 5 2 3" xfId="38541" xr:uid="{00000000-0005-0000-0000-0000F01E0000}"/>
    <cellStyle name="Normal 22 4 2 2 3 5 3" xfId="18545" xr:uid="{00000000-0005-0000-0000-0000F11E0000}"/>
    <cellStyle name="Normal 22 4 2 2 3 5 4" xfId="31786" xr:uid="{00000000-0005-0000-0000-0000F21E0000}"/>
    <cellStyle name="Normal 22 4 2 2 3 6" xfId="3802" xr:uid="{00000000-0005-0000-0000-0000F31E0000}"/>
    <cellStyle name="Normal 22 4 2 2 3 6 2" xfId="21809" xr:uid="{00000000-0005-0000-0000-0000F41E0000}"/>
    <cellStyle name="Normal 22 4 2 2 3 6 3" xfId="35050" xr:uid="{00000000-0005-0000-0000-0000F51E0000}"/>
    <cellStyle name="Normal 22 4 2 2 3 7" xfId="15279" xr:uid="{00000000-0005-0000-0000-0000F61E0000}"/>
    <cellStyle name="Normal 22 4 2 2 3 8" xfId="28520" xr:uid="{00000000-0005-0000-0000-0000F71E0000}"/>
    <cellStyle name="Normal 22 4 2 2 4" xfId="3803" xr:uid="{00000000-0005-0000-0000-0000F81E0000}"/>
    <cellStyle name="Normal 22 4 2 2 4 2" xfId="3804" xr:uid="{00000000-0005-0000-0000-0000F91E0000}"/>
    <cellStyle name="Normal 22 4 2 2 4 2 2" xfId="3805" xr:uid="{00000000-0005-0000-0000-0000FA1E0000}"/>
    <cellStyle name="Normal 22 4 2 2 4 2 2 2" xfId="24853" xr:uid="{00000000-0005-0000-0000-0000FB1E0000}"/>
    <cellStyle name="Normal 22 4 2 2 4 2 2 3" xfId="38094" xr:uid="{00000000-0005-0000-0000-0000FC1E0000}"/>
    <cellStyle name="Normal 22 4 2 2 4 2 3" xfId="19351" xr:uid="{00000000-0005-0000-0000-0000FD1E0000}"/>
    <cellStyle name="Normal 22 4 2 2 4 2 4" xfId="32592" xr:uid="{00000000-0005-0000-0000-0000FE1E0000}"/>
    <cellStyle name="Normal 22 4 2 2 4 3" xfId="3806" xr:uid="{00000000-0005-0000-0000-0000FF1E0000}"/>
    <cellStyle name="Normal 22 4 2 2 4 3 2" xfId="26106" xr:uid="{00000000-0005-0000-0000-0000001F0000}"/>
    <cellStyle name="Normal 22 4 2 2 4 3 3" xfId="39347" xr:uid="{00000000-0005-0000-0000-0000011F0000}"/>
    <cellStyle name="Normal 22 4 2 2 4 4" xfId="3807" xr:uid="{00000000-0005-0000-0000-0000021F0000}"/>
    <cellStyle name="Normal 22 4 2 2 4 4 2" xfId="22615" xr:uid="{00000000-0005-0000-0000-0000031F0000}"/>
    <cellStyle name="Normal 22 4 2 2 4 4 3" xfId="35856" xr:uid="{00000000-0005-0000-0000-0000041F0000}"/>
    <cellStyle name="Normal 22 4 2 2 4 5" xfId="16085" xr:uid="{00000000-0005-0000-0000-0000051F0000}"/>
    <cellStyle name="Normal 22 4 2 2 4 6" xfId="29326" xr:uid="{00000000-0005-0000-0000-0000061F0000}"/>
    <cellStyle name="Normal 22 4 2 2 5" xfId="3808" xr:uid="{00000000-0005-0000-0000-0000071F0000}"/>
    <cellStyle name="Normal 22 4 2 2 5 2" xfId="3809" xr:uid="{00000000-0005-0000-0000-0000081F0000}"/>
    <cellStyle name="Normal 22 4 2 2 5 2 2" xfId="3810" xr:uid="{00000000-0005-0000-0000-0000091F0000}"/>
    <cellStyle name="Normal 22 4 2 2 5 2 2 2" xfId="26866" xr:uid="{00000000-0005-0000-0000-00000A1F0000}"/>
    <cellStyle name="Normal 22 4 2 2 5 2 2 3" xfId="40107" xr:uid="{00000000-0005-0000-0000-00000B1F0000}"/>
    <cellStyle name="Normal 22 4 2 2 5 2 3" xfId="20111" xr:uid="{00000000-0005-0000-0000-00000C1F0000}"/>
    <cellStyle name="Normal 22 4 2 2 5 2 4" xfId="33352" xr:uid="{00000000-0005-0000-0000-00000D1F0000}"/>
    <cellStyle name="Normal 22 4 2 2 5 3" xfId="3811" xr:uid="{00000000-0005-0000-0000-00000E1F0000}"/>
    <cellStyle name="Normal 22 4 2 2 5 3 2" xfId="23375" xr:uid="{00000000-0005-0000-0000-00000F1F0000}"/>
    <cellStyle name="Normal 22 4 2 2 5 3 3" xfId="36616" xr:uid="{00000000-0005-0000-0000-0000101F0000}"/>
    <cellStyle name="Normal 22 4 2 2 5 4" xfId="16845" xr:uid="{00000000-0005-0000-0000-0000111F0000}"/>
    <cellStyle name="Normal 22 4 2 2 5 5" xfId="30086" xr:uid="{00000000-0005-0000-0000-0000121F0000}"/>
    <cellStyle name="Normal 22 4 2 2 6" xfId="3812" xr:uid="{00000000-0005-0000-0000-0000131F0000}"/>
    <cellStyle name="Normal 22 4 2 2 6 2" xfId="3813" xr:uid="{00000000-0005-0000-0000-0000141F0000}"/>
    <cellStyle name="Normal 22 4 2 2 6 2 2" xfId="3814" xr:uid="{00000000-0005-0000-0000-0000151F0000}"/>
    <cellStyle name="Normal 22 4 2 2 6 2 2 2" xfId="25837" xr:uid="{00000000-0005-0000-0000-0000161F0000}"/>
    <cellStyle name="Normal 22 4 2 2 6 2 2 3" xfId="39078" xr:uid="{00000000-0005-0000-0000-0000171F0000}"/>
    <cellStyle name="Normal 22 4 2 2 6 2 3" xfId="19082" xr:uid="{00000000-0005-0000-0000-0000181F0000}"/>
    <cellStyle name="Normal 22 4 2 2 6 2 4" xfId="32323" xr:uid="{00000000-0005-0000-0000-0000191F0000}"/>
    <cellStyle name="Normal 22 4 2 2 6 3" xfId="3815" xr:uid="{00000000-0005-0000-0000-00001A1F0000}"/>
    <cellStyle name="Normal 22 4 2 2 6 3 2" xfId="22346" xr:uid="{00000000-0005-0000-0000-00001B1F0000}"/>
    <cellStyle name="Normal 22 4 2 2 6 3 3" xfId="35587" xr:uid="{00000000-0005-0000-0000-00001C1F0000}"/>
    <cellStyle name="Normal 22 4 2 2 6 4" xfId="15816" xr:uid="{00000000-0005-0000-0000-00001D1F0000}"/>
    <cellStyle name="Normal 22 4 2 2 6 5" xfId="29057" xr:uid="{00000000-0005-0000-0000-00001E1F0000}"/>
    <cellStyle name="Normal 22 4 2 2 7" xfId="3816" xr:uid="{00000000-0005-0000-0000-00001F1F0000}"/>
    <cellStyle name="Normal 22 4 2 2 7 2" xfId="3817" xr:uid="{00000000-0005-0000-0000-0000201F0000}"/>
    <cellStyle name="Normal 22 4 2 2 7 2 2" xfId="3818" xr:uid="{00000000-0005-0000-0000-0000211F0000}"/>
    <cellStyle name="Normal 22 4 2 2 7 2 2 2" xfId="27536" xr:uid="{00000000-0005-0000-0000-0000221F0000}"/>
    <cellStyle name="Normal 22 4 2 2 7 2 2 3" xfId="40777" xr:uid="{00000000-0005-0000-0000-0000231F0000}"/>
    <cellStyle name="Normal 22 4 2 2 7 2 3" xfId="20781" xr:uid="{00000000-0005-0000-0000-0000241F0000}"/>
    <cellStyle name="Normal 22 4 2 2 7 2 4" xfId="34022" xr:uid="{00000000-0005-0000-0000-0000251F0000}"/>
    <cellStyle name="Normal 22 4 2 2 7 3" xfId="3819" xr:uid="{00000000-0005-0000-0000-0000261F0000}"/>
    <cellStyle name="Normal 22 4 2 2 7 3 2" xfId="24045" xr:uid="{00000000-0005-0000-0000-0000271F0000}"/>
    <cellStyle name="Normal 22 4 2 2 7 3 3" xfId="37286" xr:uid="{00000000-0005-0000-0000-0000281F0000}"/>
    <cellStyle name="Normal 22 4 2 2 7 4" xfId="17515" xr:uid="{00000000-0005-0000-0000-0000291F0000}"/>
    <cellStyle name="Normal 22 4 2 2 7 5" xfId="30756" xr:uid="{00000000-0005-0000-0000-00002A1F0000}"/>
    <cellStyle name="Normal 22 4 2 2 8" xfId="3820" xr:uid="{00000000-0005-0000-0000-00002B1F0000}"/>
    <cellStyle name="Normal 22 4 2 2 8 2" xfId="3821" xr:uid="{00000000-0005-0000-0000-00002C1F0000}"/>
    <cellStyle name="Normal 22 4 2 2 8 2 2" xfId="25122" xr:uid="{00000000-0005-0000-0000-00002D1F0000}"/>
    <cellStyle name="Normal 22 4 2 2 8 2 3" xfId="38363" xr:uid="{00000000-0005-0000-0000-00002E1F0000}"/>
    <cellStyle name="Normal 22 4 2 2 8 3" xfId="18367" xr:uid="{00000000-0005-0000-0000-00002F1F0000}"/>
    <cellStyle name="Normal 22 4 2 2 8 4" xfId="31608" xr:uid="{00000000-0005-0000-0000-0000301F0000}"/>
    <cellStyle name="Normal 22 4 2 2 9" xfId="3822" xr:uid="{00000000-0005-0000-0000-0000311F0000}"/>
    <cellStyle name="Normal 22 4 2 2 9 2" xfId="21631" xr:uid="{00000000-0005-0000-0000-0000321F0000}"/>
    <cellStyle name="Normal 22 4 2 2 9 3" xfId="34872" xr:uid="{00000000-0005-0000-0000-0000331F0000}"/>
    <cellStyle name="Normal 22 4 2 3" xfId="3823" xr:uid="{00000000-0005-0000-0000-0000341F0000}"/>
    <cellStyle name="Normal 22 4 2 3 2" xfId="3824" xr:uid="{00000000-0005-0000-0000-0000351F0000}"/>
    <cellStyle name="Normal 22 4 2 3 2 2" xfId="3825" xr:uid="{00000000-0005-0000-0000-0000361F0000}"/>
    <cellStyle name="Normal 22 4 2 3 2 2 2" xfId="3826" xr:uid="{00000000-0005-0000-0000-0000371F0000}"/>
    <cellStyle name="Normal 22 4 2 3 2 2 2 2" xfId="3827" xr:uid="{00000000-0005-0000-0000-0000381F0000}"/>
    <cellStyle name="Normal 22 4 2 3 2 2 2 2 2" xfId="27222" xr:uid="{00000000-0005-0000-0000-0000391F0000}"/>
    <cellStyle name="Normal 22 4 2 3 2 2 2 2 3" xfId="40463" xr:uid="{00000000-0005-0000-0000-00003A1F0000}"/>
    <cellStyle name="Normal 22 4 2 3 2 2 2 3" xfId="20467" xr:uid="{00000000-0005-0000-0000-00003B1F0000}"/>
    <cellStyle name="Normal 22 4 2 3 2 2 2 4" xfId="33708" xr:uid="{00000000-0005-0000-0000-00003C1F0000}"/>
    <cellStyle name="Normal 22 4 2 3 2 2 3" xfId="3828" xr:uid="{00000000-0005-0000-0000-00003D1F0000}"/>
    <cellStyle name="Normal 22 4 2 3 2 2 3 2" xfId="23731" xr:uid="{00000000-0005-0000-0000-00003E1F0000}"/>
    <cellStyle name="Normal 22 4 2 3 2 2 3 3" xfId="36972" xr:uid="{00000000-0005-0000-0000-00003F1F0000}"/>
    <cellStyle name="Normal 22 4 2 3 2 2 4" xfId="17201" xr:uid="{00000000-0005-0000-0000-0000401F0000}"/>
    <cellStyle name="Normal 22 4 2 3 2 2 5" xfId="30442" xr:uid="{00000000-0005-0000-0000-0000411F0000}"/>
    <cellStyle name="Normal 22 4 2 3 2 3" xfId="3829" xr:uid="{00000000-0005-0000-0000-0000421F0000}"/>
    <cellStyle name="Normal 22 4 2 3 2 3 2" xfId="3830" xr:uid="{00000000-0005-0000-0000-0000431F0000}"/>
    <cellStyle name="Normal 22 4 2 3 2 3 2 2" xfId="3831" xr:uid="{00000000-0005-0000-0000-0000441F0000}"/>
    <cellStyle name="Normal 22 4 2 3 2 3 2 2 2" xfId="28070" xr:uid="{00000000-0005-0000-0000-0000451F0000}"/>
    <cellStyle name="Normal 22 4 2 3 2 3 2 2 3" xfId="41311" xr:uid="{00000000-0005-0000-0000-0000461F0000}"/>
    <cellStyle name="Normal 22 4 2 3 2 3 2 3" xfId="21317" xr:uid="{00000000-0005-0000-0000-0000471F0000}"/>
    <cellStyle name="Normal 22 4 2 3 2 3 2 4" xfId="34558" xr:uid="{00000000-0005-0000-0000-0000481F0000}"/>
    <cellStyle name="Normal 22 4 2 3 2 3 3" xfId="3832" xr:uid="{00000000-0005-0000-0000-0000491F0000}"/>
    <cellStyle name="Normal 22 4 2 3 2 3 3 2" xfId="24581" xr:uid="{00000000-0005-0000-0000-00004A1F0000}"/>
    <cellStyle name="Normal 22 4 2 3 2 3 3 3" xfId="37822" xr:uid="{00000000-0005-0000-0000-00004B1F0000}"/>
    <cellStyle name="Normal 22 4 2 3 2 3 4" xfId="18051" xr:uid="{00000000-0005-0000-0000-00004C1F0000}"/>
    <cellStyle name="Normal 22 4 2 3 2 3 5" xfId="31292" xr:uid="{00000000-0005-0000-0000-00004D1F0000}"/>
    <cellStyle name="Normal 22 4 2 3 2 4" xfId="3833" xr:uid="{00000000-0005-0000-0000-00004E1F0000}"/>
    <cellStyle name="Normal 22 4 2 3 2 4 2" xfId="3834" xr:uid="{00000000-0005-0000-0000-00004F1F0000}"/>
    <cellStyle name="Normal 22 4 2 3 2 4 2 2" xfId="26418" xr:uid="{00000000-0005-0000-0000-0000501F0000}"/>
    <cellStyle name="Normal 22 4 2 3 2 4 2 3" xfId="39659" xr:uid="{00000000-0005-0000-0000-0000511F0000}"/>
    <cellStyle name="Normal 22 4 2 3 2 4 3" xfId="19663" xr:uid="{00000000-0005-0000-0000-0000521F0000}"/>
    <cellStyle name="Normal 22 4 2 3 2 4 4" xfId="32904" xr:uid="{00000000-0005-0000-0000-0000531F0000}"/>
    <cellStyle name="Normal 22 4 2 3 2 5" xfId="3835" xr:uid="{00000000-0005-0000-0000-0000541F0000}"/>
    <cellStyle name="Normal 22 4 2 3 2 5 2" xfId="22927" xr:uid="{00000000-0005-0000-0000-0000551F0000}"/>
    <cellStyle name="Normal 22 4 2 3 2 5 3" xfId="36168" xr:uid="{00000000-0005-0000-0000-0000561F0000}"/>
    <cellStyle name="Normal 22 4 2 3 2 6" xfId="16397" xr:uid="{00000000-0005-0000-0000-0000571F0000}"/>
    <cellStyle name="Normal 22 4 2 3 2 7" xfId="29638" xr:uid="{00000000-0005-0000-0000-0000581F0000}"/>
    <cellStyle name="Normal 22 4 2 3 3" xfId="3836" xr:uid="{00000000-0005-0000-0000-0000591F0000}"/>
    <cellStyle name="Normal 22 4 2 3 3 2" xfId="3837" xr:uid="{00000000-0005-0000-0000-00005A1F0000}"/>
    <cellStyle name="Normal 22 4 2 3 3 2 2" xfId="3838" xr:uid="{00000000-0005-0000-0000-00005B1F0000}"/>
    <cellStyle name="Normal 22 4 2 3 3 2 2 2" xfId="26776" xr:uid="{00000000-0005-0000-0000-00005C1F0000}"/>
    <cellStyle name="Normal 22 4 2 3 3 2 2 3" xfId="40017" xr:uid="{00000000-0005-0000-0000-00005D1F0000}"/>
    <cellStyle name="Normal 22 4 2 3 3 2 3" xfId="20021" xr:uid="{00000000-0005-0000-0000-00005E1F0000}"/>
    <cellStyle name="Normal 22 4 2 3 3 2 4" xfId="33262" xr:uid="{00000000-0005-0000-0000-00005F1F0000}"/>
    <cellStyle name="Normal 22 4 2 3 3 3" xfId="3839" xr:uid="{00000000-0005-0000-0000-0000601F0000}"/>
    <cellStyle name="Normal 22 4 2 3 3 3 2" xfId="23285" xr:uid="{00000000-0005-0000-0000-0000611F0000}"/>
    <cellStyle name="Normal 22 4 2 3 3 3 3" xfId="36526" xr:uid="{00000000-0005-0000-0000-0000621F0000}"/>
    <cellStyle name="Normal 22 4 2 3 3 4" xfId="16755" xr:uid="{00000000-0005-0000-0000-0000631F0000}"/>
    <cellStyle name="Normal 22 4 2 3 3 5" xfId="29996" xr:uid="{00000000-0005-0000-0000-0000641F0000}"/>
    <cellStyle name="Normal 22 4 2 3 4" xfId="3840" xr:uid="{00000000-0005-0000-0000-0000651F0000}"/>
    <cellStyle name="Normal 22 4 2 3 4 2" xfId="3841" xr:uid="{00000000-0005-0000-0000-0000661F0000}"/>
    <cellStyle name="Normal 22 4 2 3 4 2 2" xfId="3842" xr:uid="{00000000-0005-0000-0000-0000671F0000}"/>
    <cellStyle name="Normal 22 4 2 3 4 2 2 2" xfId="25747" xr:uid="{00000000-0005-0000-0000-0000681F0000}"/>
    <cellStyle name="Normal 22 4 2 3 4 2 2 3" xfId="38988" xr:uid="{00000000-0005-0000-0000-0000691F0000}"/>
    <cellStyle name="Normal 22 4 2 3 4 2 3" xfId="18992" xr:uid="{00000000-0005-0000-0000-00006A1F0000}"/>
    <cellStyle name="Normal 22 4 2 3 4 2 4" xfId="32233" xr:uid="{00000000-0005-0000-0000-00006B1F0000}"/>
    <cellStyle name="Normal 22 4 2 3 4 3" xfId="3843" xr:uid="{00000000-0005-0000-0000-00006C1F0000}"/>
    <cellStyle name="Normal 22 4 2 3 4 3 2" xfId="22256" xr:uid="{00000000-0005-0000-0000-00006D1F0000}"/>
    <cellStyle name="Normal 22 4 2 3 4 3 3" xfId="35497" xr:uid="{00000000-0005-0000-0000-00006E1F0000}"/>
    <cellStyle name="Normal 22 4 2 3 4 4" xfId="15726" xr:uid="{00000000-0005-0000-0000-00006F1F0000}"/>
    <cellStyle name="Normal 22 4 2 3 4 5" xfId="28967" xr:uid="{00000000-0005-0000-0000-0000701F0000}"/>
    <cellStyle name="Normal 22 4 2 3 5" xfId="3844" xr:uid="{00000000-0005-0000-0000-0000711F0000}"/>
    <cellStyle name="Normal 22 4 2 3 5 2" xfId="3845" xr:uid="{00000000-0005-0000-0000-0000721F0000}"/>
    <cellStyle name="Normal 22 4 2 3 5 2 2" xfId="3846" xr:uid="{00000000-0005-0000-0000-0000731F0000}"/>
    <cellStyle name="Normal 22 4 2 3 5 2 2 2" xfId="27668" xr:uid="{00000000-0005-0000-0000-0000741F0000}"/>
    <cellStyle name="Normal 22 4 2 3 5 2 2 3" xfId="40909" xr:uid="{00000000-0005-0000-0000-0000751F0000}"/>
    <cellStyle name="Normal 22 4 2 3 5 2 3" xfId="20915" xr:uid="{00000000-0005-0000-0000-0000761F0000}"/>
    <cellStyle name="Normal 22 4 2 3 5 2 4" xfId="34156" xr:uid="{00000000-0005-0000-0000-0000771F0000}"/>
    <cellStyle name="Normal 22 4 2 3 5 3" xfId="3847" xr:uid="{00000000-0005-0000-0000-0000781F0000}"/>
    <cellStyle name="Normal 22 4 2 3 5 3 2" xfId="24179" xr:uid="{00000000-0005-0000-0000-0000791F0000}"/>
    <cellStyle name="Normal 22 4 2 3 5 3 3" xfId="37420" xr:uid="{00000000-0005-0000-0000-00007A1F0000}"/>
    <cellStyle name="Normal 22 4 2 3 5 4" xfId="17649" xr:uid="{00000000-0005-0000-0000-00007B1F0000}"/>
    <cellStyle name="Normal 22 4 2 3 5 5" xfId="30890" xr:uid="{00000000-0005-0000-0000-00007C1F0000}"/>
    <cellStyle name="Normal 22 4 2 3 6" xfId="3848" xr:uid="{00000000-0005-0000-0000-00007D1F0000}"/>
    <cellStyle name="Normal 22 4 2 3 6 2" xfId="3849" xr:uid="{00000000-0005-0000-0000-00007E1F0000}"/>
    <cellStyle name="Normal 22 4 2 3 6 2 2" xfId="25434" xr:uid="{00000000-0005-0000-0000-00007F1F0000}"/>
    <cellStyle name="Normal 22 4 2 3 6 2 3" xfId="38675" xr:uid="{00000000-0005-0000-0000-0000801F0000}"/>
    <cellStyle name="Normal 22 4 2 3 6 3" xfId="18679" xr:uid="{00000000-0005-0000-0000-0000811F0000}"/>
    <cellStyle name="Normal 22 4 2 3 6 4" xfId="31920" xr:uid="{00000000-0005-0000-0000-0000821F0000}"/>
    <cellStyle name="Normal 22 4 2 3 7" xfId="3850" xr:uid="{00000000-0005-0000-0000-0000831F0000}"/>
    <cellStyle name="Normal 22 4 2 3 7 2" xfId="21943" xr:uid="{00000000-0005-0000-0000-0000841F0000}"/>
    <cellStyle name="Normal 22 4 2 3 7 3" xfId="35184" xr:uid="{00000000-0005-0000-0000-0000851F0000}"/>
    <cellStyle name="Normal 22 4 2 3 8" xfId="15413" xr:uid="{00000000-0005-0000-0000-0000861F0000}"/>
    <cellStyle name="Normal 22 4 2 3 9" xfId="28654" xr:uid="{00000000-0005-0000-0000-0000871F0000}"/>
    <cellStyle name="Normal 22 4 2 4" xfId="3851" xr:uid="{00000000-0005-0000-0000-0000881F0000}"/>
    <cellStyle name="Normal 22 4 2 4 2" xfId="3852" xr:uid="{00000000-0005-0000-0000-0000891F0000}"/>
    <cellStyle name="Normal 22 4 2 4 2 2" xfId="3853" xr:uid="{00000000-0005-0000-0000-00008A1F0000}"/>
    <cellStyle name="Normal 22 4 2 4 2 2 2" xfId="3854" xr:uid="{00000000-0005-0000-0000-00008B1F0000}"/>
    <cellStyle name="Normal 22 4 2 4 2 2 2 2" xfId="26999" xr:uid="{00000000-0005-0000-0000-00008C1F0000}"/>
    <cellStyle name="Normal 22 4 2 4 2 2 2 3" xfId="40240" xr:uid="{00000000-0005-0000-0000-00008D1F0000}"/>
    <cellStyle name="Normal 22 4 2 4 2 2 3" xfId="20244" xr:uid="{00000000-0005-0000-0000-00008E1F0000}"/>
    <cellStyle name="Normal 22 4 2 4 2 2 4" xfId="33485" xr:uid="{00000000-0005-0000-0000-00008F1F0000}"/>
    <cellStyle name="Normal 22 4 2 4 2 3" xfId="3855" xr:uid="{00000000-0005-0000-0000-0000901F0000}"/>
    <cellStyle name="Normal 22 4 2 4 2 3 2" xfId="23508" xr:uid="{00000000-0005-0000-0000-0000911F0000}"/>
    <cellStyle name="Normal 22 4 2 4 2 3 3" xfId="36749" xr:uid="{00000000-0005-0000-0000-0000921F0000}"/>
    <cellStyle name="Normal 22 4 2 4 2 4" xfId="16978" xr:uid="{00000000-0005-0000-0000-0000931F0000}"/>
    <cellStyle name="Normal 22 4 2 4 2 5" xfId="30219" xr:uid="{00000000-0005-0000-0000-0000941F0000}"/>
    <cellStyle name="Normal 22 4 2 4 3" xfId="3856" xr:uid="{00000000-0005-0000-0000-0000951F0000}"/>
    <cellStyle name="Normal 22 4 2 4 3 2" xfId="3857" xr:uid="{00000000-0005-0000-0000-0000961F0000}"/>
    <cellStyle name="Normal 22 4 2 4 3 2 2" xfId="3858" xr:uid="{00000000-0005-0000-0000-0000971F0000}"/>
    <cellStyle name="Normal 22 4 2 4 3 2 2 2" xfId="26194" xr:uid="{00000000-0005-0000-0000-0000981F0000}"/>
    <cellStyle name="Normal 22 4 2 4 3 2 2 3" xfId="39435" xr:uid="{00000000-0005-0000-0000-0000991F0000}"/>
    <cellStyle name="Normal 22 4 2 4 3 2 3" xfId="19439" xr:uid="{00000000-0005-0000-0000-00009A1F0000}"/>
    <cellStyle name="Normal 22 4 2 4 3 2 4" xfId="32680" xr:uid="{00000000-0005-0000-0000-00009B1F0000}"/>
    <cellStyle name="Normal 22 4 2 4 3 3" xfId="3859" xr:uid="{00000000-0005-0000-0000-00009C1F0000}"/>
    <cellStyle name="Normal 22 4 2 4 3 3 2" xfId="22703" xr:uid="{00000000-0005-0000-0000-00009D1F0000}"/>
    <cellStyle name="Normal 22 4 2 4 3 3 3" xfId="35944" xr:uid="{00000000-0005-0000-0000-00009E1F0000}"/>
    <cellStyle name="Normal 22 4 2 4 3 4" xfId="16173" xr:uid="{00000000-0005-0000-0000-00009F1F0000}"/>
    <cellStyle name="Normal 22 4 2 4 3 5" xfId="29414" xr:uid="{00000000-0005-0000-0000-0000A01F0000}"/>
    <cellStyle name="Normal 22 4 2 4 4" xfId="3860" xr:uid="{00000000-0005-0000-0000-0000A11F0000}"/>
    <cellStyle name="Normal 22 4 2 4 4 2" xfId="3861" xr:uid="{00000000-0005-0000-0000-0000A21F0000}"/>
    <cellStyle name="Normal 22 4 2 4 4 2 2" xfId="3862" xr:uid="{00000000-0005-0000-0000-0000A31F0000}"/>
    <cellStyle name="Normal 22 4 2 4 4 2 2 2" xfId="27846" xr:uid="{00000000-0005-0000-0000-0000A41F0000}"/>
    <cellStyle name="Normal 22 4 2 4 4 2 2 3" xfId="41087" xr:uid="{00000000-0005-0000-0000-0000A51F0000}"/>
    <cellStyle name="Normal 22 4 2 4 4 2 3" xfId="21093" xr:uid="{00000000-0005-0000-0000-0000A61F0000}"/>
    <cellStyle name="Normal 22 4 2 4 4 2 4" xfId="34334" xr:uid="{00000000-0005-0000-0000-0000A71F0000}"/>
    <cellStyle name="Normal 22 4 2 4 4 3" xfId="3863" xr:uid="{00000000-0005-0000-0000-0000A81F0000}"/>
    <cellStyle name="Normal 22 4 2 4 4 3 2" xfId="24357" xr:uid="{00000000-0005-0000-0000-0000A91F0000}"/>
    <cellStyle name="Normal 22 4 2 4 4 3 3" xfId="37598" xr:uid="{00000000-0005-0000-0000-0000AA1F0000}"/>
    <cellStyle name="Normal 22 4 2 4 4 4" xfId="17827" xr:uid="{00000000-0005-0000-0000-0000AB1F0000}"/>
    <cellStyle name="Normal 22 4 2 4 4 5" xfId="31068" xr:uid="{00000000-0005-0000-0000-0000AC1F0000}"/>
    <cellStyle name="Normal 22 4 2 4 5" xfId="3864" xr:uid="{00000000-0005-0000-0000-0000AD1F0000}"/>
    <cellStyle name="Normal 22 4 2 4 5 2" xfId="3865" xr:uid="{00000000-0005-0000-0000-0000AE1F0000}"/>
    <cellStyle name="Normal 22 4 2 4 5 2 2" xfId="25210" xr:uid="{00000000-0005-0000-0000-0000AF1F0000}"/>
    <cellStyle name="Normal 22 4 2 4 5 2 3" xfId="38451" xr:uid="{00000000-0005-0000-0000-0000B01F0000}"/>
    <cellStyle name="Normal 22 4 2 4 5 3" xfId="18455" xr:uid="{00000000-0005-0000-0000-0000B11F0000}"/>
    <cellStyle name="Normal 22 4 2 4 5 4" xfId="31696" xr:uid="{00000000-0005-0000-0000-0000B21F0000}"/>
    <cellStyle name="Normal 22 4 2 4 6" xfId="3866" xr:uid="{00000000-0005-0000-0000-0000B31F0000}"/>
    <cellStyle name="Normal 22 4 2 4 6 2" xfId="21719" xr:uid="{00000000-0005-0000-0000-0000B41F0000}"/>
    <cellStyle name="Normal 22 4 2 4 6 3" xfId="34960" xr:uid="{00000000-0005-0000-0000-0000B51F0000}"/>
    <cellStyle name="Normal 22 4 2 4 7" xfId="15189" xr:uid="{00000000-0005-0000-0000-0000B61F0000}"/>
    <cellStyle name="Normal 22 4 2 4 8" xfId="28430" xr:uid="{00000000-0005-0000-0000-0000B71F0000}"/>
    <cellStyle name="Normal 22 4 2 5" xfId="3867" xr:uid="{00000000-0005-0000-0000-0000B81F0000}"/>
    <cellStyle name="Normal 22 4 2 5 2" xfId="3868" xr:uid="{00000000-0005-0000-0000-0000B91F0000}"/>
    <cellStyle name="Normal 22 4 2 5 2 2" xfId="3869" xr:uid="{00000000-0005-0000-0000-0000BA1F0000}"/>
    <cellStyle name="Normal 22 4 2 5 2 2 2" xfId="24879" xr:uid="{00000000-0005-0000-0000-0000BB1F0000}"/>
    <cellStyle name="Normal 22 4 2 5 2 2 3" xfId="38120" xr:uid="{00000000-0005-0000-0000-0000BC1F0000}"/>
    <cellStyle name="Normal 22 4 2 5 2 3" xfId="19261" xr:uid="{00000000-0005-0000-0000-0000BD1F0000}"/>
    <cellStyle name="Normal 22 4 2 5 2 4" xfId="32502" xr:uid="{00000000-0005-0000-0000-0000BE1F0000}"/>
    <cellStyle name="Normal 22 4 2 5 3" xfId="3870" xr:uid="{00000000-0005-0000-0000-0000BF1F0000}"/>
    <cellStyle name="Normal 22 4 2 5 3 2" xfId="26016" xr:uid="{00000000-0005-0000-0000-0000C01F0000}"/>
    <cellStyle name="Normal 22 4 2 5 3 3" xfId="39257" xr:uid="{00000000-0005-0000-0000-0000C11F0000}"/>
    <cellStyle name="Normal 22 4 2 5 4" xfId="3871" xr:uid="{00000000-0005-0000-0000-0000C21F0000}"/>
    <cellStyle name="Normal 22 4 2 5 4 2" xfId="22525" xr:uid="{00000000-0005-0000-0000-0000C31F0000}"/>
    <cellStyle name="Normal 22 4 2 5 4 3" xfId="35766" xr:uid="{00000000-0005-0000-0000-0000C41F0000}"/>
    <cellStyle name="Normal 22 4 2 5 5" xfId="15995" xr:uid="{00000000-0005-0000-0000-0000C51F0000}"/>
    <cellStyle name="Normal 22 4 2 5 6" xfId="29236" xr:uid="{00000000-0005-0000-0000-0000C61F0000}"/>
    <cellStyle name="Normal 22 4 2 6" xfId="3872" xr:uid="{00000000-0005-0000-0000-0000C71F0000}"/>
    <cellStyle name="Normal 22 4 2 6 2" xfId="3873" xr:uid="{00000000-0005-0000-0000-0000C81F0000}"/>
    <cellStyle name="Normal 22 4 2 6 2 2" xfId="3874" xr:uid="{00000000-0005-0000-0000-0000C91F0000}"/>
    <cellStyle name="Normal 22 4 2 6 2 2 2" xfId="26652" xr:uid="{00000000-0005-0000-0000-0000CA1F0000}"/>
    <cellStyle name="Normal 22 4 2 6 2 2 3" xfId="39893" xr:uid="{00000000-0005-0000-0000-0000CB1F0000}"/>
    <cellStyle name="Normal 22 4 2 6 2 3" xfId="19897" xr:uid="{00000000-0005-0000-0000-0000CC1F0000}"/>
    <cellStyle name="Normal 22 4 2 6 2 4" xfId="33138" xr:uid="{00000000-0005-0000-0000-0000CD1F0000}"/>
    <cellStyle name="Normal 22 4 2 6 3" xfId="3875" xr:uid="{00000000-0005-0000-0000-0000CE1F0000}"/>
    <cellStyle name="Normal 22 4 2 6 3 2" xfId="23161" xr:uid="{00000000-0005-0000-0000-0000CF1F0000}"/>
    <cellStyle name="Normal 22 4 2 6 3 3" xfId="36402" xr:uid="{00000000-0005-0000-0000-0000D01F0000}"/>
    <cellStyle name="Normal 22 4 2 6 4" xfId="16631" xr:uid="{00000000-0005-0000-0000-0000D11F0000}"/>
    <cellStyle name="Normal 22 4 2 6 5" xfId="29872" xr:uid="{00000000-0005-0000-0000-0000D21F0000}"/>
    <cellStyle name="Normal 22 4 2 7" xfId="3876" xr:uid="{00000000-0005-0000-0000-0000D31F0000}"/>
    <cellStyle name="Normal 22 4 2 7 2" xfId="3877" xr:uid="{00000000-0005-0000-0000-0000D41F0000}"/>
    <cellStyle name="Normal 22 4 2 7 2 2" xfId="3878" xr:uid="{00000000-0005-0000-0000-0000D51F0000}"/>
    <cellStyle name="Normal 22 4 2 7 2 2 2" xfId="25622" xr:uid="{00000000-0005-0000-0000-0000D61F0000}"/>
    <cellStyle name="Normal 22 4 2 7 2 2 3" xfId="38863" xr:uid="{00000000-0005-0000-0000-0000D71F0000}"/>
    <cellStyle name="Normal 22 4 2 7 2 3" xfId="18867" xr:uid="{00000000-0005-0000-0000-0000D81F0000}"/>
    <cellStyle name="Normal 22 4 2 7 2 4" xfId="32108" xr:uid="{00000000-0005-0000-0000-0000D91F0000}"/>
    <cellStyle name="Normal 22 4 2 7 3" xfId="3879" xr:uid="{00000000-0005-0000-0000-0000DA1F0000}"/>
    <cellStyle name="Normal 22 4 2 7 3 2" xfId="22131" xr:uid="{00000000-0005-0000-0000-0000DB1F0000}"/>
    <cellStyle name="Normal 22 4 2 7 3 3" xfId="35372" xr:uid="{00000000-0005-0000-0000-0000DC1F0000}"/>
    <cellStyle name="Normal 22 4 2 7 4" xfId="15601" xr:uid="{00000000-0005-0000-0000-0000DD1F0000}"/>
    <cellStyle name="Normal 22 4 2 7 5" xfId="28842" xr:uid="{00000000-0005-0000-0000-0000DE1F0000}"/>
    <cellStyle name="Normal 22 4 2 8" xfId="3880" xr:uid="{00000000-0005-0000-0000-0000DF1F0000}"/>
    <cellStyle name="Normal 22 4 2 8 2" xfId="3881" xr:uid="{00000000-0005-0000-0000-0000E01F0000}"/>
    <cellStyle name="Normal 22 4 2 8 2 2" xfId="3882" xr:uid="{00000000-0005-0000-0000-0000E11F0000}"/>
    <cellStyle name="Normal 22 4 2 8 2 2 2" xfId="27446" xr:uid="{00000000-0005-0000-0000-0000E21F0000}"/>
    <cellStyle name="Normal 22 4 2 8 2 2 3" xfId="40687" xr:uid="{00000000-0005-0000-0000-0000E31F0000}"/>
    <cellStyle name="Normal 22 4 2 8 2 3" xfId="20691" xr:uid="{00000000-0005-0000-0000-0000E41F0000}"/>
    <cellStyle name="Normal 22 4 2 8 2 4" xfId="33932" xr:uid="{00000000-0005-0000-0000-0000E51F0000}"/>
    <cellStyle name="Normal 22 4 2 8 3" xfId="3883" xr:uid="{00000000-0005-0000-0000-0000E61F0000}"/>
    <cellStyle name="Normal 22 4 2 8 3 2" xfId="23955" xr:uid="{00000000-0005-0000-0000-0000E71F0000}"/>
    <cellStyle name="Normal 22 4 2 8 3 3" xfId="37196" xr:uid="{00000000-0005-0000-0000-0000E81F0000}"/>
    <cellStyle name="Normal 22 4 2 8 4" xfId="17425" xr:uid="{00000000-0005-0000-0000-0000E91F0000}"/>
    <cellStyle name="Normal 22 4 2 8 5" xfId="30666" xr:uid="{00000000-0005-0000-0000-0000EA1F0000}"/>
    <cellStyle name="Normal 22 4 2 9" xfId="3884" xr:uid="{00000000-0005-0000-0000-0000EB1F0000}"/>
    <cellStyle name="Normal 22 4 2 9 2" xfId="3885" xr:uid="{00000000-0005-0000-0000-0000EC1F0000}"/>
    <cellStyle name="Normal 22 4 2 9 2 2" xfId="25032" xr:uid="{00000000-0005-0000-0000-0000ED1F0000}"/>
    <cellStyle name="Normal 22 4 2 9 2 3" xfId="38273" xr:uid="{00000000-0005-0000-0000-0000EE1F0000}"/>
    <cellStyle name="Normal 22 4 2 9 3" xfId="18277" xr:uid="{00000000-0005-0000-0000-0000EF1F0000}"/>
    <cellStyle name="Normal 22 4 2 9 4" xfId="31518" xr:uid="{00000000-0005-0000-0000-0000F01F0000}"/>
    <cellStyle name="Normal 22 4 3" xfId="3886" xr:uid="{00000000-0005-0000-0000-0000F11F0000}"/>
    <cellStyle name="Normal 22 4 3 10" xfId="15060" xr:uid="{00000000-0005-0000-0000-0000F21F0000}"/>
    <cellStyle name="Normal 22 4 3 11" xfId="28301" xr:uid="{00000000-0005-0000-0000-0000F31F0000}"/>
    <cellStyle name="Normal 22 4 3 2" xfId="3887" xr:uid="{00000000-0005-0000-0000-0000F41F0000}"/>
    <cellStyle name="Normal 22 4 3 2 2" xfId="3888" xr:uid="{00000000-0005-0000-0000-0000F51F0000}"/>
    <cellStyle name="Normal 22 4 3 2 2 2" xfId="3889" xr:uid="{00000000-0005-0000-0000-0000F61F0000}"/>
    <cellStyle name="Normal 22 4 3 2 2 2 2" xfId="3890" xr:uid="{00000000-0005-0000-0000-0000F71F0000}"/>
    <cellStyle name="Normal 22 4 3 2 2 2 2 2" xfId="3891" xr:uid="{00000000-0005-0000-0000-0000F81F0000}"/>
    <cellStyle name="Normal 22 4 3 2 2 2 2 2 2" xfId="27271" xr:uid="{00000000-0005-0000-0000-0000F91F0000}"/>
    <cellStyle name="Normal 22 4 3 2 2 2 2 2 3" xfId="40512" xr:uid="{00000000-0005-0000-0000-0000FA1F0000}"/>
    <cellStyle name="Normal 22 4 3 2 2 2 2 3" xfId="20516" xr:uid="{00000000-0005-0000-0000-0000FB1F0000}"/>
    <cellStyle name="Normal 22 4 3 2 2 2 2 4" xfId="33757" xr:uid="{00000000-0005-0000-0000-0000FC1F0000}"/>
    <cellStyle name="Normal 22 4 3 2 2 2 3" xfId="3892" xr:uid="{00000000-0005-0000-0000-0000FD1F0000}"/>
    <cellStyle name="Normal 22 4 3 2 2 2 3 2" xfId="23780" xr:uid="{00000000-0005-0000-0000-0000FE1F0000}"/>
    <cellStyle name="Normal 22 4 3 2 2 2 3 3" xfId="37021" xr:uid="{00000000-0005-0000-0000-0000FF1F0000}"/>
    <cellStyle name="Normal 22 4 3 2 2 2 4" xfId="17250" xr:uid="{00000000-0005-0000-0000-000000200000}"/>
    <cellStyle name="Normal 22 4 3 2 2 2 5" xfId="30491" xr:uid="{00000000-0005-0000-0000-000001200000}"/>
    <cellStyle name="Normal 22 4 3 2 2 3" xfId="3893" xr:uid="{00000000-0005-0000-0000-000002200000}"/>
    <cellStyle name="Normal 22 4 3 2 2 3 2" xfId="3894" xr:uid="{00000000-0005-0000-0000-000003200000}"/>
    <cellStyle name="Normal 22 4 3 2 2 3 2 2" xfId="3895" xr:uid="{00000000-0005-0000-0000-000004200000}"/>
    <cellStyle name="Normal 22 4 3 2 2 3 2 2 2" xfId="28118" xr:uid="{00000000-0005-0000-0000-000005200000}"/>
    <cellStyle name="Normal 22 4 3 2 2 3 2 2 3" xfId="41359" xr:uid="{00000000-0005-0000-0000-000006200000}"/>
    <cellStyle name="Normal 22 4 3 2 2 3 2 3" xfId="21366" xr:uid="{00000000-0005-0000-0000-000007200000}"/>
    <cellStyle name="Normal 22 4 3 2 2 3 2 4" xfId="34607" xr:uid="{00000000-0005-0000-0000-000008200000}"/>
    <cellStyle name="Normal 22 4 3 2 2 3 3" xfId="3896" xr:uid="{00000000-0005-0000-0000-000009200000}"/>
    <cellStyle name="Normal 22 4 3 2 2 3 3 2" xfId="24630" xr:uid="{00000000-0005-0000-0000-00000A200000}"/>
    <cellStyle name="Normal 22 4 3 2 2 3 3 3" xfId="37871" xr:uid="{00000000-0005-0000-0000-00000B200000}"/>
    <cellStyle name="Normal 22 4 3 2 2 3 4" xfId="18100" xr:uid="{00000000-0005-0000-0000-00000C200000}"/>
    <cellStyle name="Normal 22 4 3 2 2 3 5" xfId="31341" xr:uid="{00000000-0005-0000-0000-00000D200000}"/>
    <cellStyle name="Normal 22 4 3 2 2 4" xfId="3897" xr:uid="{00000000-0005-0000-0000-00000E200000}"/>
    <cellStyle name="Normal 22 4 3 2 2 4 2" xfId="3898" xr:uid="{00000000-0005-0000-0000-00000F200000}"/>
    <cellStyle name="Normal 22 4 3 2 2 4 2 2" xfId="26467" xr:uid="{00000000-0005-0000-0000-000010200000}"/>
    <cellStyle name="Normal 22 4 3 2 2 4 2 3" xfId="39708" xr:uid="{00000000-0005-0000-0000-000011200000}"/>
    <cellStyle name="Normal 22 4 3 2 2 4 3" xfId="19712" xr:uid="{00000000-0005-0000-0000-000012200000}"/>
    <cellStyle name="Normal 22 4 3 2 2 4 4" xfId="32953" xr:uid="{00000000-0005-0000-0000-000013200000}"/>
    <cellStyle name="Normal 22 4 3 2 2 5" xfId="3899" xr:uid="{00000000-0005-0000-0000-000014200000}"/>
    <cellStyle name="Normal 22 4 3 2 2 5 2" xfId="22976" xr:uid="{00000000-0005-0000-0000-000015200000}"/>
    <cellStyle name="Normal 22 4 3 2 2 5 3" xfId="36217" xr:uid="{00000000-0005-0000-0000-000016200000}"/>
    <cellStyle name="Normal 22 4 3 2 2 6" xfId="16446" xr:uid="{00000000-0005-0000-0000-000017200000}"/>
    <cellStyle name="Normal 22 4 3 2 2 7" xfId="29687" xr:uid="{00000000-0005-0000-0000-000018200000}"/>
    <cellStyle name="Normal 22 4 3 2 3" xfId="3900" xr:uid="{00000000-0005-0000-0000-000019200000}"/>
    <cellStyle name="Normal 22 4 3 2 3 2" xfId="3901" xr:uid="{00000000-0005-0000-0000-00001A200000}"/>
    <cellStyle name="Normal 22 4 3 2 3 2 2" xfId="3902" xr:uid="{00000000-0005-0000-0000-00001B200000}"/>
    <cellStyle name="Normal 22 4 3 2 3 2 2 2" xfId="26825" xr:uid="{00000000-0005-0000-0000-00001C200000}"/>
    <cellStyle name="Normal 22 4 3 2 3 2 2 3" xfId="40066" xr:uid="{00000000-0005-0000-0000-00001D200000}"/>
    <cellStyle name="Normal 22 4 3 2 3 2 3" xfId="20070" xr:uid="{00000000-0005-0000-0000-00001E200000}"/>
    <cellStyle name="Normal 22 4 3 2 3 2 4" xfId="33311" xr:uid="{00000000-0005-0000-0000-00001F200000}"/>
    <cellStyle name="Normal 22 4 3 2 3 3" xfId="3903" xr:uid="{00000000-0005-0000-0000-000020200000}"/>
    <cellStyle name="Normal 22 4 3 2 3 3 2" xfId="23334" xr:uid="{00000000-0005-0000-0000-000021200000}"/>
    <cellStyle name="Normal 22 4 3 2 3 3 3" xfId="36575" xr:uid="{00000000-0005-0000-0000-000022200000}"/>
    <cellStyle name="Normal 22 4 3 2 3 4" xfId="16804" xr:uid="{00000000-0005-0000-0000-000023200000}"/>
    <cellStyle name="Normal 22 4 3 2 3 5" xfId="30045" xr:uid="{00000000-0005-0000-0000-000024200000}"/>
    <cellStyle name="Normal 22 4 3 2 4" xfId="3904" xr:uid="{00000000-0005-0000-0000-000025200000}"/>
    <cellStyle name="Normal 22 4 3 2 4 2" xfId="3905" xr:uid="{00000000-0005-0000-0000-000026200000}"/>
    <cellStyle name="Normal 22 4 3 2 4 2 2" xfId="3906" xr:uid="{00000000-0005-0000-0000-000027200000}"/>
    <cellStyle name="Normal 22 4 3 2 4 2 2 2" xfId="25796" xr:uid="{00000000-0005-0000-0000-000028200000}"/>
    <cellStyle name="Normal 22 4 3 2 4 2 2 3" xfId="39037" xr:uid="{00000000-0005-0000-0000-000029200000}"/>
    <cellStyle name="Normal 22 4 3 2 4 2 3" xfId="19041" xr:uid="{00000000-0005-0000-0000-00002A200000}"/>
    <cellStyle name="Normal 22 4 3 2 4 2 4" xfId="32282" xr:uid="{00000000-0005-0000-0000-00002B200000}"/>
    <cellStyle name="Normal 22 4 3 2 4 3" xfId="3907" xr:uid="{00000000-0005-0000-0000-00002C200000}"/>
    <cellStyle name="Normal 22 4 3 2 4 3 2" xfId="22305" xr:uid="{00000000-0005-0000-0000-00002D200000}"/>
    <cellStyle name="Normal 22 4 3 2 4 3 3" xfId="35546" xr:uid="{00000000-0005-0000-0000-00002E200000}"/>
    <cellStyle name="Normal 22 4 3 2 4 4" xfId="15775" xr:uid="{00000000-0005-0000-0000-00002F200000}"/>
    <cellStyle name="Normal 22 4 3 2 4 5" xfId="29016" xr:uid="{00000000-0005-0000-0000-000030200000}"/>
    <cellStyle name="Normal 22 4 3 2 5" xfId="3908" xr:uid="{00000000-0005-0000-0000-000031200000}"/>
    <cellStyle name="Normal 22 4 3 2 5 2" xfId="3909" xr:uid="{00000000-0005-0000-0000-000032200000}"/>
    <cellStyle name="Normal 22 4 3 2 5 2 2" xfId="3910" xr:uid="{00000000-0005-0000-0000-000033200000}"/>
    <cellStyle name="Normal 22 4 3 2 5 2 2 2" xfId="27717" xr:uid="{00000000-0005-0000-0000-000034200000}"/>
    <cellStyle name="Normal 22 4 3 2 5 2 2 3" xfId="40958" xr:uid="{00000000-0005-0000-0000-000035200000}"/>
    <cellStyle name="Normal 22 4 3 2 5 2 3" xfId="20964" xr:uid="{00000000-0005-0000-0000-000036200000}"/>
    <cellStyle name="Normal 22 4 3 2 5 2 4" xfId="34205" xr:uid="{00000000-0005-0000-0000-000037200000}"/>
    <cellStyle name="Normal 22 4 3 2 5 3" xfId="3911" xr:uid="{00000000-0005-0000-0000-000038200000}"/>
    <cellStyle name="Normal 22 4 3 2 5 3 2" xfId="24228" xr:uid="{00000000-0005-0000-0000-000039200000}"/>
    <cellStyle name="Normal 22 4 3 2 5 3 3" xfId="37469" xr:uid="{00000000-0005-0000-0000-00003A200000}"/>
    <cellStyle name="Normal 22 4 3 2 5 4" xfId="17698" xr:uid="{00000000-0005-0000-0000-00003B200000}"/>
    <cellStyle name="Normal 22 4 3 2 5 5" xfId="30939" xr:uid="{00000000-0005-0000-0000-00003C200000}"/>
    <cellStyle name="Normal 22 4 3 2 6" xfId="3912" xr:uid="{00000000-0005-0000-0000-00003D200000}"/>
    <cellStyle name="Normal 22 4 3 2 6 2" xfId="3913" xr:uid="{00000000-0005-0000-0000-00003E200000}"/>
    <cellStyle name="Normal 22 4 3 2 6 2 2" xfId="25483" xr:uid="{00000000-0005-0000-0000-00003F200000}"/>
    <cellStyle name="Normal 22 4 3 2 6 2 3" xfId="38724" xr:uid="{00000000-0005-0000-0000-000040200000}"/>
    <cellStyle name="Normal 22 4 3 2 6 3" xfId="18728" xr:uid="{00000000-0005-0000-0000-000041200000}"/>
    <cellStyle name="Normal 22 4 3 2 6 4" xfId="31969" xr:uid="{00000000-0005-0000-0000-000042200000}"/>
    <cellStyle name="Normal 22 4 3 2 7" xfId="3914" xr:uid="{00000000-0005-0000-0000-000043200000}"/>
    <cellStyle name="Normal 22 4 3 2 7 2" xfId="21992" xr:uid="{00000000-0005-0000-0000-000044200000}"/>
    <cellStyle name="Normal 22 4 3 2 7 3" xfId="35233" xr:uid="{00000000-0005-0000-0000-000045200000}"/>
    <cellStyle name="Normal 22 4 3 2 8" xfId="15462" xr:uid="{00000000-0005-0000-0000-000046200000}"/>
    <cellStyle name="Normal 22 4 3 2 9" xfId="28703" xr:uid="{00000000-0005-0000-0000-000047200000}"/>
    <cellStyle name="Normal 22 4 3 3" xfId="3915" xr:uid="{00000000-0005-0000-0000-000048200000}"/>
    <cellStyle name="Normal 22 4 3 3 2" xfId="3916" xr:uid="{00000000-0005-0000-0000-000049200000}"/>
    <cellStyle name="Normal 22 4 3 3 2 2" xfId="3917" xr:uid="{00000000-0005-0000-0000-00004A200000}"/>
    <cellStyle name="Normal 22 4 3 3 2 2 2" xfId="3918" xr:uid="{00000000-0005-0000-0000-00004B200000}"/>
    <cellStyle name="Normal 22 4 3 3 2 2 2 2" xfId="27048" xr:uid="{00000000-0005-0000-0000-00004C200000}"/>
    <cellStyle name="Normal 22 4 3 3 2 2 2 3" xfId="40289" xr:uid="{00000000-0005-0000-0000-00004D200000}"/>
    <cellStyle name="Normal 22 4 3 3 2 2 3" xfId="20293" xr:uid="{00000000-0005-0000-0000-00004E200000}"/>
    <cellStyle name="Normal 22 4 3 3 2 2 4" xfId="33534" xr:uid="{00000000-0005-0000-0000-00004F200000}"/>
    <cellStyle name="Normal 22 4 3 3 2 3" xfId="3919" xr:uid="{00000000-0005-0000-0000-000050200000}"/>
    <cellStyle name="Normal 22 4 3 3 2 3 2" xfId="23557" xr:uid="{00000000-0005-0000-0000-000051200000}"/>
    <cellStyle name="Normal 22 4 3 3 2 3 3" xfId="36798" xr:uid="{00000000-0005-0000-0000-000052200000}"/>
    <cellStyle name="Normal 22 4 3 3 2 4" xfId="17027" xr:uid="{00000000-0005-0000-0000-000053200000}"/>
    <cellStyle name="Normal 22 4 3 3 2 5" xfId="30268" xr:uid="{00000000-0005-0000-0000-000054200000}"/>
    <cellStyle name="Normal 22 4 3 3 3" xfId="3920" xr:uid="{00000000-0005-0000-0000-000055200000}"/>
    <cellStyle name="Normal 22 4 3 3 3 2" xfId="3921" xr:uid="{00000000-0005-0000-0000-000056200000}"/>
    <cellStyle name="Normal 22 4 3 3 3 2 2" xfId="3922" xr:uid="{00000000-0005-0000-0000-000057200000}"/>
    <cellStyle name="Normal 22 4 3 3 3 2 2 2" xfId="26243" xr:uid="{00000000-0005-0000-0000-000058200000}"/>
    <cellStyle name="Normal 22 4 3 3 3 2 2 3" xfId="39484" xr:uid="{00000000-0005-0000-0000-000059200000}"/>
    <cellStyle name="Normal 22 4 3 3 3 2 3" xfId="19488" xr:uid="{00000000-0005-0000-0000-00005A200000}"/>
    <cellStyle name="Normal 22 4 3 3 3 2 4" xfId="32729" xr:uid="{00000000-0005-0000-0000-00005B200000}"/>
    <cellStyle name="Normal 22 4 3 3 3 3" xfId="3923" xr:uid="{00000000-0005-0000-0000-00005C200000}"/>
    <cellStyle name="Normal 22 4 3 3 3 3 2" xfId="22752" xr:uid="{00000000-0005-0000-0000-00005D200000}"/>
    <cellStyle name="Normal 22 4 3 3 3 3 3" xfId="35993" xr:uid="{00000000-0005-0000-0000-00005E200000}"/>
    <cellStyle name="Normal 22 4 3 3 3 4" xfId="16222" xr:uid="{00000000-0005-0000-0000-00005F200000}"/>
    <cellStyle name="Normal 22 4 3 3 3 5" xfId="29463" xr:uid="{00000000-0005-0000-0000-000060200000}"/>
    <cellStyle name="Normal 22 4 3 3 4" xfId="3924" xr:uid="{00000000-0005-0000-0000-000061200000}"/>
    <cellStyle name="Normal 22 4 3 3 4 2" xfId="3925" xr:uid="{00000000-0005-0000-0000-000062200000}"/>
    <cellStyle name="Normal 22 4 3 3 4 2 2" xfId="3926" xr:uid="{00000000-0005-0000-0000-000063200000}"/>
    <cellStyle name="Normal 22 4 3 3 4 2 2 2" xfId="27895" xr:uid="{00000000-0005-0000-0000-000064200000}"/>
    <cellStyle name="Normal 22 4 3 3 4 2 2 3" xfId="41136" xr:uid="{00000000-0005-0000-0000-000065200000}"/>
    <cellStyle name="Normal 22 4 3 3 4 2 3" xfId="21142" xr:uid="{00000000-0005-0000-0000-000066200000}"/>
    <cellStyle name="Normal 22 4 3 3 4 2 4" xfId="34383" xr:uid="{00000000-0005-0000-0000-000067200000}"/>
    <cellStyle name="Normal 22 4 3 3 4 3" xfId="3927" xr:uid="{00000000-0005-0000-0000-000068200000}"/>
    <cellStyle name="Normal 22 4 3 3 4 3 2" xfId="24406" xr:uid="{00000000-0005-0000-0000-000069200000}"/>
    <cellStyle name="Normal 22 4 3 3 4 3 3" xfId="37647" xr:uid="{00000000-0005-0000-0000-00006A200000}"/>
    <cellStyle name="Normal 22 4 3 3 4 4" xfId="17876" xr:uid="{00000000-0005-0000-0000-00006B200000}"/>
    <cellStyle name="Normal 22 4 3 3 4 5" xfId="31117" xr:uid="{00000000-0005-0000-0000-00006C200000}"/>
    <cellStyle name="Normal 22 4 3 3 5" xfId="3928" xr:uid="{00000000-0005-0000-0000-00006D200000}"/>
    <cellStyle name="Normal 22 4 3 3 5 2" xfId="3929" xr:uid="{00000000-0005-0000-0000-00006E200000}"/>
    <cellStyle name="Normal 22 4 3 3 5 2 2" xfId="25259" xr:uid="{00000000-0005-0000-0000-00006F200000}"/>
    <cellStyle name="Normal 22 4 3 3 5 2 3" xfId="38500" xr:uid="{00000000-0005-0000-0000-000070200000}"/>
    <cellStyle name="Normal 22 4 3 3 5 3" xfId="18504" xr:uid="{00000000-0005-0000-0000-000071200000}"/>
    <cellStyle name="Normal 22 4 3 3 5 4" xfId="31745" xr:uid="{00000000-0005-0000-0000-000072200000}"/>
    <cellStyle name="Normal 22 4 3 3 6" xfId="3930" xr:uid="{00000000-0005-0000-0000-000073200000}"/>
    <cellStyle name="Normal 22 4 3 3 6 2" xfId="21768" xr:uid="{00000000-0005-0000-0000-000074200000}"/>
    <cellStyle name="Normal 22 4 3 3 6 3" xfId="35009" xr:uid="{00000000-0005-0000-0000-000075200000}"/>
    <cellStyle name="Normal 22 4 3 3 7" xfId="15238" xr:uid="{00000000-0005-0000-0000-000076200000}"/>
    <cellStyle name="Normal 22 4 3 3 8" xfId="28479" xr:uid="{00000000-0005-0000-0000-000077200000}"/>
    <cellStyle name="Normal 22 4 3 4" xfId="3931" xr:uid="{00000000-0005-0000-0000-000078200000}"/>
    <cellStyle name="Normal 22 4 3 4 2" xfId="3932" xr:uid="{00000000-0005-0000-0000-000079200000}"/>
    <cellStyle name="Normal 22 4 3 4 2 2" xfId="3933" xr:uid="{00000000-0005-0000-0000-00007A200000}"/>
    <cellStyle name="Normal 22 4 3 4 2 2 2" xfId="24837" xr:uid="{00000000-0005-0000-0000-00007B200000}"/>
    <cellStyle name="Normal 22 4 3 4 2 2 3" xfId="38078" xr:uid="{00000000-0005-0000-0000-00007C200000}"/>
    <cellStyle name="Normal 22 4 3 4 2 3" xfId="19310" xr:uid="{00000000-0005-0000-0000-00007D200000}"/>
    <cellStyle name="Normal 22 4 3 4 2 4" xfId="32551" xr:uid="{00000000-0005-0000-0000-00007E200000}"/>
    <cellStyle name="Normal 22 4 3 4 3" xfId="3934" xr:uid="{00000000-0005-0000-0000-00007F200000}"/>
    <cellStyle name="Normal 22 4 3 4 3 2" xfId="26065" xr:uid="{00000000-0005-0000-0000-000080200000}"/>
    <cellStyle name="Normal 22 4 3 4 3 3" xfId="39306" xr:uid="{00000000-0005-0000-0000-000081200000}"/>
    <cellStyle name="Normal 22 4 3 4 4" xfId="3935" xr:uid="{00000000-0005-0000-0000-000082200000}"/>
    <cellStyle name="Normal 22 4 3 4 4 2" xfId="22574" xr:uid="{00000000-0005-0000-0000-000083200000}"/>
    <cellStyle name="Normal 22 4 3 4 4 3" xfId="35815" xr:uid="{00000000-0005-0000-0000-000084200000}"/>
    <cellStyle name="Normal 22 4 3 4 5" xfId="16044" xr:uid="{00000000-0005-0000-0000-000085200000}"/>
    <cellStyle name="Normal 22 4 3 4 6" xfId="29285" xr:uid="{00000000-0005-0000-0000-000086200000}"/>
    <cellStyle name="Normal 22 4 3 5" xfId="3936" xr:uid="{00000000-0005-0000-0000-000087200000}"/>
    <cellStyle name="Normal 22 4 3 5 2" xfId="3937" xr:uid="{00000000-0005-0000-0000-000088200000}"/>
    <cellStyle name="Normal 22 4 3 5 2 2" xfId="3938" xr:uid="{00000000-0005-0000-0000-000089200000}"/>
    <cellStyle name="Normal 22 4 3 5 2 2 2" xfId="26651" xr:uid="{00000000-0005-0000-0000-00008A200000}"/>
    <cellStyle name="Normal 22 4 3 5 2 2 3" xfId="39892" xr:uid="{00000000-0005-0000-0000-00008B200000}"/>
    <cellStyle name="Normal 22 4 3 5 2 3" xfId="19896" xr:uid="{00000000-0005-0000-0000-00008C200000}"/>
    <cellStyle name="Normal 22 4 3 5 2 4" xfId="33137" xr:uid="{00000000-0005-0000-0000-00008D200000}"/>
    <cellStyle name="Normal 22 4 3 5 3" xfId="3939" xr:uid="{00000000-0005-0000-0000-00008E200000}"/>
    <cellStyle name="Normal 22 4 3 5 3 2" xfId="23160" xr:uid="{00000000-0005-0000-0000-00008F200000}"/>
    <cellStyle name="Normal 22 4 3 5 3 3" xfId="36401" xr:uid="{00000000-0005-0000-0000-000090200000}"/>
    <cellStyle name="Normal 22 4 3 5 4" xfId="16630" xr:uid="{00000000-0005-0000-0000-000091200000}"/>
    <cellStyle name="Normal 22 4 3 5 5" xfId="29871" xr:uid="{00000000-0005-0000-0000-000092200000}"/>
    <cellStyle name="Normal 22 4 3 6" xfId="3940" xr:uid="{00000000-0005-0000-0000-000093200000}"/>
    <cellStyle name="Normal 22 4 3 6 2" xfId="3941" xr:uid="{00000000-0005-0000-0000-000094200000}"/>
    <cellStyle name="Normal 22 4 3 6 2 2" xfId="3942" xr:uid="{00000000-0005-0000-0000-000095200000}"/>
    <cellStyle name="Normal 22 4 3 6 2 2 2" xfId="25621" xr:uid="{00000000-0005-0000-0000-000096200000}"/>
    <cellStyle name="Normal 22 4 3 6 2 2 3" xfId="38862" xr:uid="{00000000-0005-0000-0000-000097200000}"/>
    <cellStyle name="Normal 22 4 3 6 2 3" xfId="18866" xr:uid="{00000000-0005-0000-0000-000098200000}"/>
    <cellStyle name="Normal 22 4 3 6 2 4" xfId="32107" xr:uid="{00000000-0005-0000-0000-000099200000}"/>
    <cellStyle name="Normal 22 4 3 6 3" xfId="3943" xr:uid="{00000000-0005-0000-0000-00009A200000}"/>
    <cellStyle name="Normal 22 4 3 6 3 2" xfId="22130" xr:uid="{00000000-0005-0000-0000-00009B200000}"/>
    <cellStyle name="Normal 22 4 3 6 3 3" xfId="35371" xr:uid="{00000000-0005-0000-0000-00009C200000}"/>
    <cellStyle name="Normal 22 4 3 6 4" xfId="15600" xr:uid="{00000000-0005-0000-0000-00009D200000}"/>
    <cellStyle name="Normal 22 4 3 6 5" xfId="28841" xr:uid="{00000000-0005-0000-0000-00009E200000}"/>
    <cellStyle name="Normal 22 4 3 7" xfId="3944" xr:uid="{00000000-0005-0000-0000-00009F200000}"/>
    <cellStyle name="Normal 22 4 3 7 2" xfId="3945" xr:uid="{00000000-0005-0000-0000-0000A0200000}"/>
    <cellStyle name="Normal 22 4 3 7 2 2" xfId="3946" xr:uid="{00000000-0005-0000-0000-0000A1200000}"/>
    <cellStyle name="Normal 22 4 3 7 2 2 2" xfId="27495" xr:uid="{00000000-0005-0000-0000-0000A2200000}"/>
    <cellStyle name="Normal 22 4 3 7 2 2 3" xfId="40736" xr:uid="{00000000-0005-0000-0000-0000A3200000}"/>
    <cellStyle name="Normal 22 4 3 7 2 3" xfId="20740" xr:uid="{00000000-0005-0000-0000-0000A4200000}"/>
    <cellStyle name="Normal 22 4 3 7 2 4" xfId="33981" xr:uid="{00000000-0005-0000-0000-0000A5200000}"/>
    <cellStyle name="Normal 22 4 3 7 3" xfId="3947" xr:uid="{00000000-0005-0000-0000-0000A6200000}"/>
    <cellStyle name="Normal 22 4 3 7 3 2" xfId="24004" xr:uid="{00000000-0005-0000-0000-0000A7200000}"/>
    <cellStyle name="Normal 22 4 3 7 3 3" xfId="37245" xr:uid="{00000000-0005-0000-0000-0000A8200000}"/>
    <cellStyle name="Normal 22 4 3 7 4" xfId="17474" xr:uid="{00000000-0005-0000-0000-0000A9200000}"/>
    <cellStyle name="Normal 22 4 3 7 5" xfId="30715" xr:uid="{00000000-0005-0000-0000-0000AA200000}"/>
    <cellStyle name="Normal 22 4 3 8" xfId="3948" xr:uid="{00000000-0005-0000-0000-0000AB200000}"/>
    <cellStyle name="Normal 22 4 3 8 2" xfId="3949" xr:uid="{00000000-0005-0000-0000-0000AC200000}"/>
    <cellStyle name="Normal 22 4 3 8 2 2" xfId="25081" xr:uid="{00000000-0005-0000-0000-0000AD200000}"/>
    <cellStyle name="Normal 22 4 3 8 2 3" xfId="38322" xr:uid="{00000000-0005-0000-0000-0000AE200000}"/>
    <cellStyle name="Normal 22 4 3 8 3" xfId="18326" xr:uid="{00000000-0005-0000-0000-0000AF200000}"/>
    <cellStyle name="Normal 22 4 3 8 4" xfId="31567" xr:uid="{00000000-0005-0000-0000-0000B0200000}"/>
    <cellStyle name="Normal 22 4 3 9" xfId="3950" xr:uid="{00000000-0005-0000-0000-0000B1200000}"/>
    <cellStyle name="Normal 22 4 3 9 2" xfId="21590" xr:uid="{00000000-0005-0000-0000-0000B2200000}"/>
    <cellStyle name="Normal 22 4 3 9 3" xfId="34831" xr:uid="{00000000-0005-0000-0000-0000B3200000}"/>
    <cellStyle name="Normal 22 4 4" xfId="3951" xr:uid="{00000000-0005-0000-0000-0000B4200000}"/>
    <cellStyle name="Normal 22 4 4 10" xfId="28212" xr:uid="{00000000-0005-0000-0000-0000B5200000}"/>
    <cellStyle name="Normal 22 4 4 2" xfId="3952" xr:uid="{00000000-0005-0000-0000-0000B6200000}"/>
    <cellStyle name="Normal 22 4 4 2 2" xfId="3953" xr:uid="{00000000-0005-0000-0000-0000B7200000}"/>
    <cellStyle name="Normal 22 4 4 2 2 2" xfId="3954" xr:uid="{00000000-0005-0000-0000-0000B8200000}"/>
    <cellStyle name="Normal 22 4 4 2 2 2 2" xfId="3955" xr:uid="{00000000-0005-0000-0000-0000B9200000}"/>
    <cellStyle name="Normal 22 4 4 2 2 2 2 2" xfId="27182" xr:uid="{00000000-0005-0000-0000-0000BA200000}"/>
    <cellStyle name="Normal 22 4 4 2 2 2 2 3" xfId="40423" xr:uid="{00000000-0005-0000-0000-0000BB200000}"/>
    <cellStyle name="Normal 22 4 4 2 2 2 3" xfId="20427" xr:uid="{00000000-0005-0000-0000-0000BC200000}"/>
    <cellStyle name="Normal 22 4 4 2 2 2 4" xfId="33668" xr:uid="{00000000-0005-0000-0000-0000BD200000}"/>
    <cellStyle name="Normal 22 4 4 2 2 3" xfId="3956" xr:uid="{00000000-0005-0000-0000-0000BE200000}"/>
    <cellStyle name="Normal 22 4 4 2 2 3 2" xfId="23691" xr:uid="{00000000-0005-0000-0000-0000BF200000}"/>
    <cellStyle name="Normal 22 4 4 2 2 3 3" xfId="36932" xr:uid="{00000000-0005-0000-0000-0000C0200000}"/>
    <cellStyle name="Normal 22 4 4 2 2 4" xfId="17161" xr:uid="{00000000-0005-0000-0000-0000C1200000}"/>
    <cellStyle name="Normal 22 4 4 2 2 5" xfId="30402" xr:uid="{00000000-0005-0000-0000-0000C2200000}"/>
    <cellStyle name="Normal 22 4 4 2 3" xfId="3957" xr:uid="{00000000-0005-0000-0000-0000C3200000}"/>
    <cellStyle name="Normal 22 4 4 2 3 2" xfId="3958" xr:uid="{00000000-0005-0000-0000-0000C4200000}"/>
    <cellStyle name="Normal 22 4 4 2 3 2 2" xfId="3959" xr:uid="{00000000-0005-0000-0000-0000C5200000}"/>
    <cellStyle name="Normal 22 4 4 2 3 2 2 2" xfId="26378" xr:uid="{00000000-0005-0000-0000-0000C6200000}"/>
    <cellStyle name="Normal 22 4 4 2 3 2 2 3" xfId="39619" xr:uid="{00000000-0005-0000-0000-0000C7200000}"/>
    <cellStyle name="Normal 22 4 4 2 3 2 3" xfId="19623" xr:uid="{00000000-0005-0000-0000-0000C8200000}"/>
    <cellStyle name="Normal 22 4 4 2 3 2 4" xfId="32864" xr:uid="{00000000-0005-0000-0000-0000C9200000}"/>
    <cellStyle name="Normal 22 4 4 2 3 3" xfId="3960" xr:uid="{00000000-0005-0000-0000-0000CA200000}"/>
    <cellStyle name="Normal 22 4 4 2 3 3 2" xfId="22887" xr:uid="{00000000-0005-0000-0000-0000CB200000}"/>
    <cellStyle name="Normal 22 4 4 2 3 3 3" xfId="36128" xr:uid="{00000000-0005-0000-0000-0000CC200000}"/>
    <cellStyle name="Normal 22 4 4 2 3 4" xfId="16357" xr:uid="{00000000-0005-0000-0000-0000CD200000}"/>
    <cellStyle name="Normal 22 4 4 2 3 5" xfId="29598" xr:uid="{00000000-0005-0000-0000-0000CE200000}"/>
    <cellStyle name="Normal 22 4 4 2 4" xfId="3961" xr:uid="{00000000-0005-0000-0000-0000CF200000}"/>
    <cellStyle name="Normal 22 4 4 2 4 2" xfId="3962" xr:uid="{00000000-0005-0000-0000-0000D0200000}"/>
    <cellStyle name="Normal 22 4 4 2 4 2 2" xfId="3963" xr:uid="{00000000-0005-0000-0000-0000D1200000}"/>
    <cellStyle name="Normal 22 4 4 2 4 2 2 2" xfId="28030" xr:uid="{00000000-0005-0000-0000-0000D2200000}"/>
    <cellStyle name="Normal 22 4 4 2 4 2 2 3" xfId="41271" xr:uid="{00000000-0005-0000-0000-0000D3200000}"/>
    <cellStyle name="Normal 22 4 4 2 4 2 3" xfId="21277" xr:uid="{00000000-0005-0000-0000-0000D4200000}"/>
    <cellStyle name="Normal 22 4 4 2 4 2 4" xfId="34518" xr:uid="{00000000-0005-0000-0000-0000D5200000}"/>
    <cellStyle name="Normal 22 4 4 2 4 3" xfId="3964" xr:uid="{00000000-0005-0000-0000-0000D6200000}"/>
    <cellStyle name="Normal 22 4 4 2 4 3 2" xfId="24541" xr:uid="{00000000-0005-0000-0000-0000D7200000}"/>
    <cellStyle name="Normal 22 4 4 2 4 3 3" xfId="37782" xr:uid="{00000000-0005-0000-0000-0000D8200000}"/>
    <cellStyle name="Normal 22 4 4 2 4 4" xfId="18011" xr:uid="{00000000-0005-0000-0000-0000D9200000}"/>
    <cellStyle name="Normal 22 4 4 2 4 5" xfId="31252" xr:uid="{00000000-0005-0000-0000-0000DA200000}"/>
    <cellStyle name="Normal 22 4 4 2 5" xfId="3965" xr:uid="{00000000-0005-0000-0000-0000DB200000}"/>
    <cellStyle name="Normal 22 4 4 2 5 2" xfId="3966" xr:uid="{00000000-0005-0000-0000-0000DC200000}"/>
    <cellStyle name="Normal 22 4 4 2 5 2 2" xfId="25394" xr:uid="{00000000-0005-0000-0000-0000DD200000}"/>
    <cellStyle name="Normal 22 4 4 2 5 2 3" xfId="38635" xr:uid="{00000000-0005-0000-0000-0000DE200000}"/>
    <cellStyle name="Normal 22 4 4 2 5 3" xfId="18639" xr:uid="{00000000-0005-0000-0000-0000DF200000}"/>
    <cellStyle name="Normal 22 4 4 2 5 4" xfId="31880" xr:uid="{00000000-0005-0000-0000-0000E0200000}"/>
    <cellStyle name="Normal 22 4 4 2 6" xfId="3967" xr:uid="{00000000-0005-0000-0000-0000E1200000}"/>
    <cellStyle name="Normal 22 4 4 2 6 2" xfId="21903" xr:uid="{00000000-0005-0000-0000-0000E2200000}"/>
    <cellStyle name="Normal 22 4 4 2 6 3" xfId="35144" xr:uid="{00000000-0005-0000-0000-0000E3200000}"/>
    <cellStyle name="Normal 22 4 4 2 7" xfId="15373" xr:uid="{00000000-0005-0000-0000-0000E4200000}"/>
    <cellStyle name="Normal 22 4 4 2 8" xfId="28614" xr:uid="{00000000-0005-0000-0000-0000E5200000}"/>
    <cellStyle name="Normal 22 4 4 3" xfId="3968" xr:uid="{00000000-0005-0000-0000-0000E6200000}"/>
    <cellStyle name="Normal 22 4 4 3 2" xfId="3969" xr:uid="{00000000-0005-0000-0000-0000E7200000}"/>
    <cellStyle name="Normal 22 4 4 3 2 2" xfId="3970" xr:uid="{00000000-0005-0000-0000-0000E8200000}"/>
    <cellStyle name="Normal 22 4 4 3 2 2 2" xfId="24857" xr:uid="{00000000-0005-0000-0000-0000E9200000}"/>
    <cellStyle name="Normal 22 4 4 3 2 2 3" xfId="38098" xr:uid="{00000000-0005-0000-0000-0000EA200000}"/>
    <cellStyle name="Normal 22 4 4 3 2 3" xfId="19221" xr:uid="{00000000-0005-0000-0000-0000EB200000}"/>
    <cellStyle name="Normal 22 4 4 3 2 4" xfId="32462" xr:uid="{00000000-0005-0000-0000-0000EC200000}"/>
    <cellStyle name="Normal 22 4 4 3 3" xfId="3971" xr:uid="{00000000-0005-0000-0000-0000ED200000}"/>
    <cellStyle name="Normal 22 4 4 3 3 2" xfId="25976" xr:uid="{00000000-0005-0000-0000-0000EE200000}"/>
    <cellStyle name="Normal 22 4 4 3 3 3" xfId="39217" xr:uid="{00000000-0005-0000-0000-0000EF200000}"/>
    <cellStyle name="Normal 22 4 4 3 4" xfId="3972" xr:uid="{00000000-0005-0000-0000-0000F0200000}"/>
    <cellStyle name="Normal 22 4 4 3 4 2" xfId="22485" xr:uid="{00000000-0005-0000-0000-0000F1200000}"/>
    <cellStyle name="Normal 22 4 4 3 4 3" xfId="35726" xr:uid="{00000000-0005-0000-0000-0000F2200000}"/>
    <cellStyle name="Normal 22 4 4 3 5" xfId="15955" xr:uid="{00000000-0005-0000-0000-0000F3200000}"/>
    <cellStyle name="Normal 22 4 4 3 6" xfId="29196" xr:uid="{00000000-0005-0000-0000-0000F4200000}"/>
    <cellStyle name="Normal 22 4 4 4" xfId="3973" xr:uid="{00000000-0005-0000-0000-0000F5200000}"/>
    <cellStyle name="Normal 22 4 4 4 2" xfId="3974" xr:uid="{00000000-0005-0000-0000-0000F6200000}"/>
    <cellStyle name="Normal 22 4 4 4 2 2" xfId="3975" xr:uid="{00000000-0005-0000-0000-0000F7200000}"/>
    <cellStyle name="Normal 22 4 4 4 2 2 2" xfId="26915" xr:uid="{00000000-0005-0000-0000-0000F8200000}"/>
    <cellStyle name="Normal 22 4 4 4 2 2 3" xfId="40156" xr:uid="{00000000-0005-0000-0000-0000F9200000}"/>
    <cellStyle name="Normal 22 4 4 4 2 3" xfId="20160" xr:uid="{00000000-0005-0000-0000-0000FA200000}"/>
    <cellStyle name="Normal 22 4 4 4 2 4" xfId="33401" xr:uid="{00000000-0005-0000-0000-0000FB200000}"/>
    <cellStyle name="Normal 22 4 4 4 3" xfId="3976" xr:uid="{00000000-0005-0000-0000-0000FC200000}"/>
    <cellStyle name="Normal 22 4 4 4 3 2" xfId="23424" xr:uid="{00000000-0005-0000-0000-0000FD200000}"/>
    <cellStyle name="Normal 22 4 4 4 3 3" xfId="36665" xr:uid="{00000000-0005-0000-0000-0000FE200000}"/>
    <cellStyle name="Normal 22 4 4 4 4" xfId="16894" xr:uid="{00000000-0005-0000-0000-0000FF200000}"/>
    <cellStyle name="Normal 22 4 4 4 5" xfId="30135" xr:uid="{00000000-0005-0000-0000-000000210000}"/>
    <cellStyle name="Normal 22 4 4 5" xfId="3977" xr:uid="{00000000-0005-0000-0000-000001210000}"/>
    <cellStyle name="Normal 22 4 4 5 2" xfId="3978" xr:uid="{00000000-0005-0000-0000-000002210000}"/>
    <cellStyle name="Normal 22 4 4 5 2 2" xfId="3979" xr:uid="{00000000-0005-0000-0000-000003210000}"/>
    <cellStyle name="Normal 22 4 4 5 2 2 2" xfId="25886" xr:uid="{00000000-0005-0000-0000-000004210000}"/>
    <cellStyle name="Normal 22 4 4 5 2 2 3" xfId="39127" xr:uid="{00000000-0005-0000-0000-000005210000}"/>
    <cellStyle name="Normal 22 4 4 5 2 3" xfId="19131" xr:uid="{00000000-0005-0000-0000-000006210000}"/>
    <cellStyle name="Normal 22 4 4 5 2 4" xfId="32372" xr:uid="{00000000-0005-0000-0000-000007210000}"/>
    <cellStyle name="Normal 22 4 4 5 3" xfId="3980" xr:uid="{00000000-0005-0000-0000-000008210000}"/>
    <cellStyle name="Normal 22 4 4 5 3 2" xfId="22395" xr:uid="{00000000-0005-0000-0000-000009210000}"/>
    <cellStyle name="Normal 22 4 4 5 3 3" xfId="35636" xr:uid="{00000000-0005-0000-0000-00000A210000}"/>
    <cellStyle name="Normal 22 4 4 5 4" xfId="15865" xr:uid="{00000000-0005-0000-0000-00000B210000}"/>
    <cellStyle name="Normal 22 4 4 5 5" xfId="29106" xr:uid="{00000000-0005-0000-0000-00000C210000}"/>
    <cellStyle name="Normal 22 4 4 6" xfId="3981" xr:uid="{00000000-0005-0000-0000-00000D210000}"/>
    <cellStyle name="Normal 22 4 4 6 2" xfId="3982" xr:uid="{00000000-0005-0000-0000-00000E210000}"/>
    <cellStyle name="Normal 22 4 4 6 2 2" xfId="3983" xr:uid="{00000000-0005-0000-0000-00000F210000}"/>
    <cellStyle name="Normal 22 4 4 6 2 2 2" xfId="27628" xr:uid="{00000000-0005-0000-0000-000010210000}"/>
    <cellStyle name="Normal 22 4 4 6 2 2 3" xfId="40869" xr:uid="{00000000-0005-0000-0000-000011210000}"/>
    <cellStyle name="Normal 22 4 4 6 2 3" xfId="20875" xr:uid="{00000000-0005-0000-0000-000012210000}"/>
    <cellStyle name="Normal 22 4 4 6 2 4" xfId="34116" xr:uid="{00000000-0005-0000-0000-000013210000}"/>
    <cellStyle name="Normal 22 4 4 6 3" xfId="3984" xr:uid="{00000000-0005-0000-0000-000014210000}"/>
    <cellStyle name="Normal 22 4 4 6 3 2" xfId="24139" xr:uid="{00000000-0005-0000-0000-000015210000}"/>
    <cellStyle name="Normal 22 4 4 6 3 3" xfId="37380" xr:uid="{00000000-0005-0000-0000-000016210000}"/>
    <cellStyle name="Normal 22 4 4 6 4" xfId="17609" xr:uid="{00000000-0005-0000-0000-000017210000}"/>
    <cellStyle name="Normal 22 4 4 6 5" xfId="30850" xr:uid="{00000000-0005-0000-0000-000018210000}"/>
    <cellStyle name="Normal 22 4 4 7" xfId="3985" xr:uid="{00000000-0005-0000-0000-000019210000}"/>
    <cellStyle name="Normal 22 4 4 7 2" xfId="3986" xr:uid="{00000000-0005-0000-0000-00001A210000}"/>
    <cellStyle name="Normal 22 4 4 7 2 2" xfId="24992" xr:uid="{00000000-0005-0000-0000-00001B210000}"/>
    <cellStyle name="Normal 22 4 4 7 2 3" xfId="38233" xr:uid="{00000000-0005-0000-0000-00001C210000}"/>
    <cellStyle name="Normal 22 4 4 7 3" xfId="18237" xr:uid="{00000000-0005-0000-0000-00001D210000}"/>
    <cellStyle name="Normal 22 4 4 7 4" xfId="31478" xr:uid="{00000000-0005-0000-0000-00001E210000}"/>
    <cellStyle name="Normal 22 4 4 8" xfId="3987" xr:uid="{00000000-0005-0000-0000-00001F210000}"/>
    <cellStyle name="Normal 22 4 4 8 2" xfId="21501" xr:uid="{00000000-0005-0000-0000-000020210000}"/>
    <cellStyle name="Normal 22 4 4 8 3" xfId="34742" xr:uid="{00000000-0005-0000-0000-000021210000}"/>
    <cellStyle name="Normal 22 4 4 9" xfId="14971" xr:uid="{00000000-0005-0000-0000-000022210000}"/>
    <cellStyle name="Normal 22 4 5" xfId="3988" xr:uid="{00000000-0005-0000-0000-000023210000}"/>
    <cellStyle name="Normal 22 4 5 2" xfId="3989" xr:uid="{00000000-0005-0000-0000-000024210000}"/>
    <cellStyle name="Normal 22 4 5 2 2" xfId="3990" xr:uid="{00000000-0005-0000-0000-000025210000}"/>
    <cellStyle name="Normal 22 4 5 2 2 2" xfId="3991" xr:uid="{00000000-0005-0000-0000-000026210000}"/>
    <cellStyle name="Normal 22 4 5 2 2 2 2" xfId="3992" xr:uid="{00000000-0005-0000-0000-000027210000}"/>
    <cellStyle name="Normal 22 4 5 2 2 2 2 2" xfId="27138" xr:uid="{00000000-0005-0000-0000-000028210000}"/>
    <cellStyle name="Normal 22 4 5 2 2 2 2 3" xfId="40379" xr:uid="{00000000-0005-0000-0000-000029210000}"/>
    <cellStyle name="Normal 22 4 5 2 2 2 3" xfId="20383" xr:uid="{00000000-0005-0000-0000-00002A210000}"/>
    <cellStyle name="Normal 22 4 5 2 2 2 4" xfId="33624" xr:uid="{00000000-0005-0000-0000-00002B210000}"/>
    <cellStyle name="Normal 22 4 5 2 2 3" xfId="3993" xr:uid="{00000000-0005-0000-0000-00002C210000}"/>
    <cellStyle name="Normal 22 4 5 2 2 3 2" xfId="23647" xr:uid="{00000000-0005-0000-0000-00002D210000}"/>
    <cellStyle name="Normal 22 4 5 2 2 3 3" xfId="36888" xr:uid="{00000000-0005-0000-0000-00002E210000}"/>
    <cellStyle name="Normal 22 4 5 2 2 4" xfId="17117" xr:uid="{00000000-0005-0000-0000-00002F210000}"/>
    <cellStyle name="Normal 22 4 5 2 2 5" xfId="30358" xr:uid="{00000000-0005-0000-0000-000030210000}"/>
    <cellStyle name="Normal 22 4 5 2 3" xfId="3994" xr:uid="{00000000-0005-0000-0000-000031210000}"/>
    <cellStyle name="Normal 22 4 5 2 3 2" xfId="3995" xr:uid="{00000000-0005-0000-0000-000032210000}"/>
    <cellStyle name="Normal 22 4 5 2 3 2 2" xfId="3996" xr:uid="{00000000-0005-0000-0000-000033210000}"/>
    <cellStyle name="Normal 22 4 5 2 3 2 2 2" xfId="27985" xr:uid="{00000000-0005-0000-0000-000034210000}"/>
    <cellStyle name="Normal 22 4 5 2 3 2 2 3" xfId="41226" xr:uid="{00000000-0005-0000-0000-000035210000}"/>
    <cellStyle name="Normal 22 4 5 2 3 2 3" xfId="21232" xr:uid="{00000000-0005-0000-0000-000036210000}"/>
    <cellStyle name="Normal 22 4 5 2 3 2 4" xfId="34473" xr:uid="{00000000-0005-0000-0000-000037210000}"/>
    <cellStyle name="Normal 22 4 5 2 3 3" xfId="3997" xr:uid="{00000000-0005-0000-0000-000038210000}"/>
    <cellStyle name="Normal 22 4 5 2 3 3 2" xfId="24496" xr:uid="{00000000-0005-0000-0000-000039210000}"/>
    <cellStyle name="Normal 22 4 5 2 3 3 3" xfId="37737" xr:uid="{00000000-0005-0000-0000-00003A210000}"/>
    <cellStyle name="Normal 22 4 5 2 3 4" xfId="17966" xr:uid="{00000000-0005-0000-0000-00003B210000}"/>
    <cellStyle name="Normal 22 4 5 2 3 5" xfId="31207" xr:uid="{00000000-0005-0000-0000-00003C210000}"/>
    <cellStyle name="Normal 22 4 5 2 4" xfId="3998" xr:uid="{00000000-0005-0000-0000-00003D210000}"/>
    <cellStyle name="Normal 22 4 5 2 4 2" xfId="3999" xr:uid="{00000000-0005-0000-0000-00003E210000}"/>
    <cellStyle name="Normal 22 4 5 2 4 2 2" xfId="26333" xr:uid="{00000000-0005-0000-0000-00003F210000}"/>
    <cellStyle name="Normal 22 4 5 2 4 2 3" xfId="39574" xr:uid="{00000000-0005-0000-0000-000040210000}"/>
    <cellStyle name="Normal 22 4 5 2 4 3" xfId="19578" xr:uid="{00000000-0005-0000-0000-000041210000}"/>
    <cellStyle name="Normal 22 4 5 2 4 4" xfId="32819" xr:uid="{00000000-0005-0000-0000-000042210000}"/>
    <cellStyle name="Normal 22 4 5 2 5" xfId="4000" xr:uid="{00000000-0005-0000-0000-000043210000}"/>
    <cellStyle name="Normal 22 4 5 2 5 2" xfId="22842" xr:uid="{00000000-0005-0000-0000-000044210000}"/>
    <cellStyle name="Normal 22 4 5 2 5 3" xfId="36083" xr:uid="{00000000-0005-0000-0000-000045210000}"/>
    <cellStyle name="Normal 22 4 5 2 6" xfId="16312" xr:uid="{00000000-0005-0000-0000-000046210000}"/>
    <cellStyle name="Normal 22 4 5 2 7" xfId="29553" xr:uid="{00000000-0005-0000-0000-000047210000}"/>
    <cellStyle name="Normal 22 4 5 3" xfId="4001" xr:uid="{00000000-0005-0000-0000-000048210000}"/>
    <cellStyle name="Normal 22 4 5 3 2" xfId="4002" xr:uid="{00000000-0005-0000-0000-000049210000}"/>
    <cellStyle name="Normal 22 4 5 3 2 2" xfId="4003" xr:uid="{00000000-0005-0000-0000-00004A210000}"/>
    <cellStyle name="Normal 22 4 5 3 2 2 2" xfId="26736" xr:uid="{00000000-0005-0000-0000-00004B210000}"/>
    <cellStyle name="Normal 22 4 5 3 2 2 3" xfId="39977" xr:uid="{00000000-0005-0000-0000-00004C210000}"/>
    <cellStyle name="Normal 22 4 5 3 2 3" xfId="19981" xr:uid="{00000000-0005-0000-0000-00004D210000}"/>
    <cellStyle name="Normal 22 4 5 3 2 4" xfId="33222" xr:uid="{00000000-0005-0000-0000-00004E210000}"/>
    <cellStyle name="Normal 22 4 5 3 3" xfId="4004" xr:uid="{00000000-0005-0000-0000-00004F210000}"/>
    <cellStyle name="Normal 22 4 5 3 3 2" xfId="23245" xr:uid="{00000000-0005-0000-0000-000050210000}"/>
    <cellStyle name="Normal 22 4 5 3 3 3" xfId="36486" xr:uid="{00000000-0005-0000-0000-000051210000}"/>
    <cellStyle name="Normal 22 4 5 3 4" xfId="16715" xr:uid="{00000000-0005-0000-0000-000052210000}"/>
    <cellStyle name="Normal 22 4 5 3 5" xfId="29956" xr:uid="{00000000-0005-0000-0000-000053210000}"/>
    <cellStyle name="Normal 22 4 5 4" xfId="4005" xr:uid="{00000000-0005-0000-0000-000054210000}"/>
    <cellStyle name="Normal 22 4 5 4 2" xfId="4006" xr:uid="{00000000-0005-0000-0000-000055210000}"/>
    <cellStyle name="Normal 22 4 5 4 2 2" xfId="4007" xr:uid="{00000000-0005-0000-0000-000056210000}"/>
    <cellStyle name="Normal 22 4 5 4 2 2 2" xfId="25707" xr:uid="{00000000-0005-0000-0000-000057210000}"/>
    <cellStyle name="Normal 22 4 5 4 2 2 3" xfId="38948" xr:uid="{00000000-0005-0000-0000-000058210000}"/>
    <cellStyle name="Normal 22 4 5 4 2 3" xfId="18952" xr:uid="{00000000-0005-0000-0000-000059210000}"/>
    <cellStyle name="Normal 22 4 5 4 2 4" xfId="32193" xr:uid="{00000000-0005-0000-0000-00005A210000}"/>
    <cellStyle name="Normal 22 4 5 4 3" xfId="4008" xr:uid="{00000000-0005-0000-0000-00005B210000}"/>
    <cellStyle name="Normal 22 4 5 4 3 2" xfId="22216" xr:uid="{00000000-0005-0000-0000-00005C210000}"/>
    <cellStyle name="Normal 22 4 5 4 3 3" xfId="35457" xr:uid="{00000000-0005-0000-0000-00005D210000}"/>
    <cellStyle name="Normal 22 4 5 4 4" xfId="15686" xr:uid="{00000000-0005-0000-0000-00005E210000}"/>
    <cellStyle name="Normal 22 4 5 4 5" xfId="28927" xr:uid="{00000000-0005-0000-0000-00005F210000}"/>
    <cellStyle name="Normal 22 4 5 5" xfId="4009" xr:uid="{00000000-0005-0000-0000-000060210000}"/>
    <cellStyle name="Normal 22 4 5 5 2" xfId="4010" xr:uid="{00000000-0005-0000-0000-000061210000}"/>
    <cellStyle name="Normal 22 4 5 5 2 2" xfId="4011" xr:uid="{00000000-0005-0000-0000-000062210000}"/>
    <cellStyle name="Normal 22 4 5 5 2 2 2" xfId="27584" xr:uid="{00000000-0005-0000-0000-000063210000}"/>
    <cellStyle name="Normal 22 4 5 5 2 2 3" xfId="40825" xr:uid="{00000000-0005-0000-0000-000064210000}"/>
    <cellStyle name="Normal 22 4 5 5 2 3" xfId="20830" xr:uid="{00000000-0005-0000-0000-000065210000}"/>
    <cellStyle name="Normal 22 4 5 5 2 4" xfId="34071" xr:uid="{00000000-0005-0000-0000-000066210000}"/>
    <cellStyle name="Normal 22 4 5 5 3" xfId="4012" xr:uid="{00000000-0005-0000-0000-000067210000}"/>
    <cellStyle name="Normal 22 4 5 5 3 2" xfId="24094" xr:uid="{00000000-0005-0000-0000-000068210000}"/>
    <cellStyle name="Normal 22 4 5 5 3 3" xfId="37335" xr:uid="{00000000-0005-0000-0000-000069210000}"/>
    <cellStyle name="Normal 22 4 5 5 4" xfId="17564" xr:uid="{00000000-0005-0000-0000-00006A210000}"/>
    <cellStyle name="Normal 22 4 5 5 5" xfId="30805" xr:uid="{00000000-0005-0000-0000-00006B210000}"/>
    <cellStyle name="Normal 22 4 5 6" xfId="4013" xr:uid="{00000000-0005-0000-0000-00006C210000}"/>
    <cellStyle name="Normal 22 4 5 6 2" xfId="4014" xr:uid="{00000000-0005-0000-0000-00006D210000}"/>
    <cellStyle name="Normal 22 4 5 6 2 2" xfId="25349" xr:uid="{00000000-0005-0000-0000-00006E210000}"/>
    <cellStyle name="Normal 22 4 5 6 2 3" xfId="38590" xr:uid="{00000000-0005-0000-0000-00006F210000}"/>
    <cellStyle name="Normal 22 4 5 6 3" xfId="18594" xr:uid="{00000000-0005-0000-0000-000070210000}"/>
    <cellStyle name="Normal 22 4 5 6 4" xfId="31835" xr:uid="{00000000-0005-0000-0000-000071210000}"/>
    <cellStyle name="Normal 22 4 5 7" xfId="4015" xr:uid="{00000000-0005-0000-0000-000072210000}"/>
    <cellStyle name="Normal 22 4 5 7 2" xfId="21858" xr:uid="{00000000-0005-0000-0000-000073210000}"/>
    <cellStyle name="Normal 22 4 5 7 3" xfId="35099" xr:uid="{00000000-0005-0000-0000-000074210000}"/>
    <cellStyle name="Normal 22 4 5 8" xfId="15328" xr:uid="{00000000-0005-0000-0000-000075210000}"/>
    <cellStyle name="Normal 22 4 5 9" xfId="28569" xr:uid="{00000000-0005-0000-0000-000076210000}"/>
    <cellStyle name="Normal 22 4 6" xfId="4016" xr:uid="{00000000-0005-0000-0000-000077210000}"/>
    <cellStyle name="Normal 22 4 6 2" xfId="4017" xr:uid="{00000000-0005-0000-0000-000078210000}"/>
    <cellStyle name="Normal 22 4 6 2 2" xfId="4018" xr:uid="{00000000-0005-0000-0000-000079210000}"/>
    <cellStyle name="Normal 22 4 6 2 2 2" xfId="4019" xr:uid="{00000000-0005-0000-0000-00007A210000}"/>
    <cellStyle name="Normal 22 4 6 2 2 2 2" xfId="26959" xr:uid="{00000000-0005-0000-0000-00007B210000}"/>
    <cellStyle name="Normal 22 4 6 2 2 2 3" xfId="40200" xr:uid="{00000000-0005-0000-0000-00007C210000}"/>
    <cellStyle name="Normal 22 4 6 2 2 3" xfId="20204" xr:uid="{00000000-0005-0000-0000-00007D210000}"/>
    <cellStyle name="Normal 22 4 6 2 2 4" xfId="33445" xr:uid="{00000000-0005-0000-0000-00007E210000}"/>
    <cellStyle name="Normal 22 4 6 2 3" xfId="4020" xr:uid="{00000000-0005-0000-0000-00007F210000}"/>
    <cellStyle name="Normal 22 4 6 2 3 2" xfId="23468" xr:uid="{00000000-0005-0000-0000-000080210000}"/>
    <cellStyle name="Normal 22 4 6 2 3 3" xfId="36709" xr:uid="{00000000-0005-0000-0000-000081210000}"/>
    <cellStyle name="Normal 22 4 6 2 4" xfId="16938" xr:uid="{00000000-0005-0000-0000-000082210000}"/>
    <cellStyle name="Normal 22 4 6 2 5" xfId="30179" xr:uid="{00000000-0005-0000-0000-000083210000}"/>
    <cellStyle name="Normal 22 4 6 3" xfId="4021" xr:uid="{00000000-0005-0000-0000-000084210000}"/>
    <cellStyle name="Normal 22 4 6 3 2" xfId="4022" xr:uid="{00000000-0005-0000-0000-000085210000}"/>
    <cellStyle name="Normal 22 4 6 3 2 2" xfId="4023" xr:uid="{00000000-0005-0000-0000-000086210000}"/>
    <cellStyle name="Normal 22 4 6 3 2 2 2" xfId="26154" xr:uid="{00000000-0005-0000-0000-000087210000}"/>
    <cellStyle name="Normal 22 4 6 3 2 2 3" xfId="39395" xr:uid="{00000000-0005-0000-0000-000088210000}"/>
    <cellStyle name="Normal 22 4 6 3 2 3" xfId="19399" xr:uid="{00000000-0005-0000-0000-000089210000}"/>
    <cellStyle name="Normal 22 4 6 3 2 4" xfId="32640" xr:uid="{00000000-0005-0000-0000-00008A210000}"/>
    <cellStyle name="Normal 22 4 6 3 3" xfId="4024" xr:uid="{00000000-0005-0000-0000-00008B210000}"/>
    <cellStyle name="Normal 22 4 6 3 3 2" xfId="22663" xr:uid="{00000000-0005-0000-0000-00008C210000}"/>
    <cellStyle name="Normal 22 4 6 3 3 3" xfId="35904" xr:uid="{00000000-0005-0000-0000-00008D210000}"/>
    <cellStyle name="Normal 22 4 6 3 4" xfId="16133" xr:uid="{00000000-0005-0000-0000-00008E210000}"/>
    <cellStyle name="Normal 22 4 6 3 5" xfId="29374" xr:uid="{00000000-0005-0000-0000-00008F210000}"/>
    <cellStyle name="Normal 22 4 6 4" xfId="4025" xr:uid="{00000000-0005-0000-0000-000090210000}"/>
    <cellStyle name="Normal 22 4 6 4 2" xfId="4026" xr:uid="{00000000-0005-0000-0000-000091210000}"/>
    <cellStyle name="Normal 22 4 6 4 2 2" xfId="4027" xr:uid="{00000000-0005-0000-0000-000092210000}"/>
    <cellStyle name="Normal 22 4 6 4 2 2 2" xfId="27806" xr:uid="{00000000-0005-0000-0000-000093210000}"/>
    <cellStyle name="Normal 22 4 6 4 2 2 3" xfId="41047" xr:uid="{00000000-0005-0000-0000-000094210000}"/>
    <cellStyle name="Normal 22 4 6 4 2 3" xfId="21053" xr:uid="{00000000-0005-0000-0000-000095210000}"/>
    <cellStyle name="Normal 22 4 6 4 2 4" xfId="34294" xr:uid="{00000000-0005-0000-0000-000096210000}"/>
    <cellStyle name="Normal 22 4 6 4 3" xfId="4028" xr:uid="{00000000-0005-0000-0000-000097210000}"/>
    <cellStyle name="Normal 22 4 6 4 3 2" xfId="24317" xr:uid="{00000000-0005-0000-0000-000098210000}"/>
    <cellStyle name="Normal 22 4 6 4 3 3" xfId="37558" xr:uid="{00000000-0005-0000-0000-000099210000}"/>
    <cellStyle name="Normal 22 4 6 4 4" xfId="17787" xr:uid="{00000000-0005-0000-0000-00009A210000}"/>
    <cellStyle name="Normal 22 4 6 4 5" xfId="31028" xr:uid="{00000000-0005-0000-0000-00009B210000}"/>
    <cellStyle name="Normal 22 4 6 5" xfId="4029" xr:uid="{00000000-0005-0000-0000-00009C210000}"/>
    <cellStyle name="Normal 22 4 6 5 2" xfId="4030" xr:uid="{00000000-0005-0000-0000-00009D210000}"/>
    <cellStyle name="Normal 22 4 6 5 2 2" xfId="25170" xr:uid="{00000000-0005-0000-0000-00009E210000}"/>
    <cellStyle name="Normal 22 4 6 5 2 3" xfId="38411" xr:uid="{00000000-0005-0000-0000-00009F210000}"/>
    <cellStyle name="Normal 22 4 6 5 3" xfId="18415" xr:uid="{00000000-0005-0000-0000-0000A0210000}"/>
    <cellStyle name="Normal 22 4 6 5 4" xfId="31656" xr:uid="{00000000-0005-0000-0000-0000A1210000}"/>
    <cellStyle name="Normal 22 4 6 6" xfId="4031" xr:uid="{00000000-0005-0000-0000-0000A2210000}"/>
    <cellStyle name="Normal 22 4 6 6 2" xfId="21679" xr:uid="{00000000-0005-0000-0000-0000A3210000}"/>
    <cellStyle name="Normal 22 4 6 6 3" xfId="34920" xr:uid="{00000000-0005-0000-0000-0000A4210000}"/>
    <cellStyle name="Normal 22 4 6 7" xfId="15149" xr:uid="{00000000-0005-0000-0000-0000A5210000}"/>
    <cellStyle name="Normal 22 4 6 8" xfId="28390" xr:uid="{00000000-0005-0000-0000-0000A6210000}"/>
    <cellStyle name="Normal 22 4 7" xfId="4032" xr:uid="{00000000-0005-0000-0000-0000A7210000}"/>
    <cellStyle name="Normal 22 4 7 2" xfId="4033" xr:uid="{00000000-0005-0000-0000-0000A8210000}"/>
    <cellStyle name="Normal 22 4 7 2 2" xfId="4034" xr:uid="{00000000-0005-0000-0000-0000A9210000}"/>
    <cellStyle name="Normal 22 4 7 2 2 2" xfId="24901" xr:uid="{00000000-0005-0000-0000-0000AA210000}"/>
    <cellStyle name="Normal 22 4 7 2 2 3" xfId="38142" xr:uid="{00000000-0005-0000-0000-0000AB210000}"/>
    <cellStyle name="Normal 22 4 7 2 3" xfId="19176" xr:uid="{00000000-0005-0000-0000-0000AC210000}"/>
    <cellStyle name="Normal 22 4 7 2 4" xfId="32417" xr:uid="{00000000-0005-0000-0000-0000AD210000}"/>
    <cellStyle name="Normal 22 4 7 3" xfId="4035" xr:uid="{00000000-0005-0000-0000-0000AE210000}"/>
    <cellStyle name="Normal 22 4 7 3 2" xfId="25931" xr:uid="{00000000-0005-0000-0000-0000AF210000}"/>
    <cellStyle name="Normal 22 4 7 3 3" xfId="39172" xr:uid="{00000000-0005-0000-0000-0000B0210000}"/>
    <cellStyle name="Normal 22 4 7 4" xfId="4036" xr:uid="{00000000-0005-0000-0000-0000B1210000}"/>
    <cellStyle name="Normal 22 4 7 4 2" xfId="22440" xr:uid="{00000000-0005-0000-0000-0000B2210000}"/>
    <cellStyle name="Normal 22 4 7 4 3" xfId="35681" xr:uid="{00000000-0005-0000-0000-0000B3210000}"/>
    <cellStyle name="Normal 22 4 7 5" xfId="15910" xr:uid="{00000000-0005-0000-0000-0000B4210000}"/>
    <cellStyle name="Normal 22 4 7 6" xfId="29151" xr:uid="{00000000-0005-0000-0000-0000B5210000}"/>
    <cellStyle name="Normal 22 4 8" xfId="4037" xr:uid="{00000000-0005-0000-0000-0000B6210000}"/>
    <cellStyle name="Normal 22 4 8 2" xfId="4038" xr:uid="{00000000-0005-0000-0000-0000B7210000}"/>
    <cellStyle name="Normal 22 4 8 2 2" xfId="4039" xr:uid="{00000000-0005-0000-0000-0000B8210000}"/>
    <cellStyle name="Normal 22 4 8 2 2 2" xfId="26603" xr:uid="{00000000-0005-0000-0000-0000B9210000}"/>
    <cellStyle name="Normal 22 4 8 2 2 3" xfId="39844" xr:uid="{00000000-0005-0000-0000-0000BA210000}"/>
    <cellStyle name="Normal 22 4 8 2 3" xfId="19848" xr:uid="{00000000-0005-0000-0000-0000BB210000}"/>
    <cellStyle name="Normal 22 4 8 2 4" xfId="33089" xr:uid="{00000000-0005-0000-0000-0000BC210000}"/>
    <cellStyle name="Normal 22 4 8 3" xfId="4040" xr:uid="{00000000-0005-0000-0000-0000BD210000}"/>
    <cellStyle name="Normal 22 4 8 3 2" xfId="23112" xr:uid="{00000000-0005-0000-0000-0000BE210000}"/>
    <cellStyle name="Normal 22 4 8 3 3" xfId="36353" xr:uid="{00000000-0005-0000-0000-0000BF210000}"/>
    <cellStyle name="Normal 22 4 8 4" xfId="16582" xr:uid="{00000000-0005-0000-0000-0000C0210000}"/>
    <cellStyle name="Normal 22 4 8 5" xfId="29823" xr:uid="{00000000-0005-0000-0000-0000C1210000}"/>
    <cellStyle name="Normal 22 4 9" xfId="4041" xr:uid="{00000000-0005-0000-0000-0000C2210000}"/>
    <cellStyle name="Normal 22 4 9 2" xfId="4042" xr:uid="{00000000-0005-0000-0000-0000C3210000}"/>
    <cellStyle name="Normal 22 4 9 2 2" xfId="4043" xr:uid="{00000000-0005-0000-0000-0000C4210000}"/>
    <cellStyle name="Normal 22 4 9 2 2 2" xfId="25573" xr:uid="{00000000-0005-0000-0000-0000C5210000}"/>
    <cellStyle name="Normal 22 4 9 2 2 3" xfId="38814" xr:uid="{00000000-0005-0000-0000-0000C6210000}"/>
    <cellStyle name="Normal 22 4 9 2 3" xfId="18818" xr:uid="{00000000-0005-0000-0000-0000C7210000}"/>
    <cellStyle name="Normal 22 4 9 2 4" xfId="32059" xr:uid="{00000000-0005-0000-0000-0000C8210000}"/>
    <cellStyle name="Normal 22 4 9 3" xfId="4044" xr:uid="{00000000-0005-0000-0000-0000C9210000}"/>
    <cellStyle name="Normal 22 4 9 3 2" xfId="22082" xr:uid="{00000000-0005-0000-0000-0000CA210000}"/>
    <cellStyle name="Normal 22 4 9 3 3" xfId="35323" xr:uid="{00000000-0005-0000-0000-0000CB210000}"/>
    <cellStyle name="Normal 22 4 9 4" xfId="15552" xr:uid="{00000000-0005-0000-0000-0000CC210000}"/>
    <cellStyle name="Normal 22 4 9 5" xfId="28793" xr:uid="{00000000-0005-0000-0000-0000CD210000}"/>
    <cellStyle name="Normal 22 5" xfId="287" xr:uid="{00000000-0005-0000-0000-0000CE210000}"/>
    <cellStyle name="Normal 22 5 10" xfId="4045" xr:uid="{00000000-0005-0000-0000-0000CF210000}"/>
    <cellStyle name="Normal 22 5 10 2" xfId="4046" xr:uid="{00000000-0005-0000-0000-0000D0210000}"/>
    <cellStyle name="Normal 22 5 10 2 2" xfId="4047" xr:uid="{00000000-0005-0000-0000-0000D1210000}"/>
    <cellStyle name="Normal 22 5 10 2 2 2" xfId="27407" xr:uid="{00000000-0005-0000-0000-0000D2210000}"/>
    <cellStyle name="Normal 22 5 10 2 2 3" xfId="40648" xr:uid="{00000000-0005-0000-0000-0000D3210000}"/>
    <cellStyle name="Normal 22 5 10 2 3" xfId="20652" xr:uid="{00000000-0005-0000-0000-0000D4210000}"/>
    <cellStyle name="Normal 22 5 10 2 4" xfId="33893" xr:uid="{00000000-0005-0000-0000-0000D5210000}"/>
    <cellStyle name="Normal 22 5 10 3" xfId="4048" xr:uid="{00000000-0005-0000-0000-0000D6210000}"/>
    <cellStyle name="Normal 22 5 10 3 2" xfId="23916" xr:uid="{00000000-0005-0000-0000-0000D7210000}"/>
    <cellStyle name="Normal 22 5 10 3 3" xfId="37157" xr:uid="{00000000-0005-0000-0000-0000D8210000}"/>
    <cellStyle name="Normal 22 5 10 4" xfId="17386" xr:uid="{00000000-0005-0000-0000-0000D9210000}"/>
    <cellStyle name="Normal 22 5 10 5" xfId="30627" xr:uid="{00000000-0005-0000-0000-0000DA210000}"/>
    <cellStyle name="Normal 22 5 11" xfId="4049" xr:uid="{00000000-0005-0000-0000-0000DB210000}"/>
    <cellStyle name="Normal 22 5 11 2" xfId="4050" xr:uid="{00000000-0005-0000-0000-0000DC210000}"/>
    <cellStyle name="Normal 22 5 11 2 2" xfId="24948" xr:uid="{00000000-0005-0000-0000-0000DD210000}"/>
    <cellStyle name="Normal 22 5 11 2 3" xfId="38189" xr:uid="{00000000-0005-0000-0000-0000DE210000}"/>
    <cellStyle name="Normal 22 5 11 3" xfId="18193" xr:uid="{00000000-0005-0000-0000-0000DF210000}"/>
    <cellStyle name="Normal 22 5 11 4" xfId="31434" xr:uid="{00000000-0005-0000-0000-0000E0210000}"/>
    <cellStyle name="Normal 22 5 12" xfId="4051" xr:uid="{00000000-0005-0000-0000-0000E1210000}"/>
    <cellStyle name="Normal 22 5 12 2" xfId="21457" xr:uid="{00000000-0005-0000-0000-0000E2210000}"/>
    <cellStyle name="Normal 22 5 12 3" xfId="34698" xr:uid="{00000000-0005-0000-0000-0000E3210000}"/>
    <cellStyle name="Normal 22 5 13" xfId="14927" xr:uid="{00000000-0005-0000-0000-0000E4210000}"/>
    <cellStyle name="Normal 22 5 14" xfId="28168" xr:uid="{00000000-0005-0000-0000-0000E5210000}"/>
    <cellStyle name="Normal 22 5 2" xfId="4052" xr:uid="{00000000-0005-0000-0000-0000E6210000}"/>
    <cellStyle name="Normal 22 5 2 10" xfId="4053" xr:uid="{00000000-0005-0000-0000-0000E7210000}"/>
    <cellStyle name="Normal 22 5 2 10 2" xfId="21542" xr:uid="{00000000-0005-0000-0000-0000E8210000}"/>
    <cellStyle name="Normal 22 5 2 10 3" xfId="34783" xr:uid="{00000000-0005-0000-0000-0000E9210000}"/>
    <cellStyle name="Normal 22 5 2 11" xfId="15012" xr:uid="{00000000-0005-0000-0000-0000EA210000}"/>
    <cellStyle name="Normal 22 5 2 12" xfId="28253" xr:uid="{00000000-0005-0000-0000-0000EB210000}"/>
    <cellStyle name="Normal 22 5 2 2" xfId="4054" xr:uid="{00000000-0005-0000-0000-0000EC210000}"/>
    <cellStyle name="Normal 22 5 2 2 10" xfId="15102" xr:uid="{00000000-0005-0000-0000-0000ED210000}"/>
    <cellStyle name="Normal 22 5 2 2 11" xfId="28343" xr:uid="{00000000-0005-0000-0000-0000EE210000}"/>
    <cellStyle name="Normal 22 5 2 2 2" xfId="4055" xr:uid="{00000000-0005-0000-0000-0000EF210000}"/>
    <cellStyle name="Normal 22 5 2 2 2 2" xfId="4056" xr:uid="{00000000-0005-0000-0000-0000F0210000}"/>
    <cellStyle name="Normal 22 5 2 2 2 2 2" xfId="4057" xr:uid="{00000000-0005-0000-0000-0000F1210000}"/>
    <cellStyle name="Normal 22 5 2 2 2 2 2 2" xfId="4058" xr:uid="{00000000-0005-0000-0000-0000F2210000}"/>
    <cellStyle name="Normal 22 5 2 2 2 2 2 2 2" xfId="4059" xr:uid="{00000000-0005-0000-0000-0000F3210000}"/>
    <cellStyle name="Normal 22 5 2 2 2 2 2 2 2 2" xfId="27359" xr:uid="{00000000-0005-0000-0000-0000F4210000}"/>
    <cellStyle name="Normal 22 5 2 2 2 2 2 2 2 3" xfId="40600" xr:uid="{00000000-0005-0000-0000-0000F5210000}"/>
    <cellStyle name="Normal 22 5 2 2 2 2 2 2 3" xfId="20604" xr:uid="{00000000-0005-0000-0000-0000F6210000}"/>
    <cellStyle name="Normal 22 5 2 2 2 2 2 2 4" xfId="33845" xr:uid="{00000000-0005-0000-0000-0000F7210000}"/>
    <cellStyle name="Normal 22 5 2 2 2 2 2 3" xfId="4060" xr:uid="{00000000-0005-0000-0000-0000F8210000}"/>
    <cellStyle name="Normal 22 5 2 2 2 2 2 3 2" xfId="23868" xr:uid="{00000000-0005-0000-0000-0000F9210000}"/>
    <cellStyle name="Normal 22 5 2 2 2 2 2 3 3" xfId="37109" xr:uid="{00000000-0005-0000-0000-0000FA210000}"/>
    <cellStyle name="Normal 22 5 2 2 2 2 2 4" xfId="17338" xr:uid="{00000000-0005-0000-0000-0000FB210000}"/>
    <cellStyle name="Normal 22 5 2 2 2 2 2 5" xfId="30579" xr:uid="{00000000-0005-0000-0000-0000FC210000}"/>
    <cellStyle name="Normal 22 5 2 2 2 2 3" xfId="4061" xr:uid="{00000000-0005-0000-0000-0000FD210000}"/>
    <cellStyle name="Normal 22 5 2 2 2 2 3 2" xfId="4062" xr:uid="{00000000-0005-0000-0000-0000FE210000}"/>
    <cellStyle name="Normal 22 5 2 2 2 2 3 2 2" xfId="21408" xr:uid="{00000000-0005-0000-0000-0000FF210000}"/>
    <cellStyle name="Normal 22 5 2 2 2 2 3 2 3" xfId="34649" xr:uid="{00000000-0005-0000-0000-000000220000}"/>
    <cellStyle name="Normal 22 5 2 2 2 2 3 3" xfId="4063" xr:uid="{00000000-0005-0000-0000-000001220000}"/>
    <cellStyle name="Normal 22 5 2 2 2 2 3 3 2" xfId="24672" xr:uid="{00000000-0005-0000-0000-000002220000}"/>
    <cellStyle name="Normal 22 5 2 2 2 2 3 3 3" xfId="37913" xr:uid="{00000000-0005-0000-0000-000003220000}"/>
    <cellStyle name="Normal 22 5 2 2 2 2 3 4" xfId="18142" xr:uid="{00000000-0005-0000-0000-000004220000}"/>
    <cellStyle name="Normal 22 5 2 2 2 2 3 5" xfId="31383" xr:uid="{00000000-0005-0000-0000-000005220000}"/>
    <cellStyle name="Normal 22 5 2 2 2 2 4" xfId="4064" xr:uid="{00000000-0005-0000-0000-000006220000}"/>
    <cellStyle name="Normal 22 5 2 2 2 2 4 2" xfId="4065" xr:uid="{00000000-0005-0000-0000-000007220000}"/>
    <cellStyle name="Normal 22 5 2 2 2 2 4 2 2" xfId="26555" xr:uid="{00000000-0005-0000-0000-000008220000}"/>
    <cellStyle name="Normal 22 5 2 2 2 2 4 2 3" xfId="39796" xr:uid="{00000000-0005-0000-0000-000009220000}"/>
    <cellStyle name="Normal 22 5 2 2 2 2 4 3" xfId="19800" xr:uid="{00000000-0005-0000-0000-00000A220000}"/>
    <cellStyle name="Normal 22 5 2 2 2 2 4 4" xfId="33041" xr:uid="{00000000-0005-0000-0000-00000B220000}"/>
    <cellStyle name="Normal 22 5 2 2 2 2 5" xfId="4066" xr:uid="{00000000-0005-0000-0000-00000C220000}"/>
    <cellStyle name="Normal 22 5 2 2 2 2 5 2" xfId="23064" xr:uid="{00000000-0005-0000-0000-00000D220000}"/>
    <cellStyle name="Normal 22 5 2 2 2 2 5 3" xfId="36305" xr:uid="{00000000-0005-0000-0000-00000E220000}"/>
    <cellStyle name="Normal 22 5 2 2 2 2 6" xfId="16534" xr:uid="{00000000-0005-0000-0000-00000F220000}"/>
    <cellStyle name="Normal 22 5 2 2 2 2 7" xfId="29775" xr:uid="{00000000-0005-0000-0000-000010220000}"/>
    <cellStyle name="Normal 22 5 2 2 2 3" xfId="4067" xr:uid="{00000000-0005-0000-0000-000011220000}"/>
    <cellStyle name="Normal 22 5 2 2 2 3 2" xfId="4068" xr:uid="{00000000-0005-0000-0000-000012220000}"/>
    <cellStyle name="Normal 22 5 2 2 2 3 2 2" xfId="4069" xr:uid="{00000000-0005-0000-0000-000013220000}"/>
    <cellStyle name="Normal 22 5 2 2 2 3 2 2 2" xfId="27313" xr:uid="{00000000-0005-0000-0000-000014220000}"/>
    <cellStyle name="Normal 22 5 2 2 2 3 2 2 3" xfId="40554" xr:uid="{00000000-0005-0000-0000-000015220000}"/>
    <cellStyle name="Normal 22 5 2 2 2 3 2 3" xfId="20558" xr:uid="{00000000-0005-0000-0000-000016220000}"/>
    <cellStyle name="Normal 22 5 2 2 2 3 2 4" xfId="33799" xr:uid="{00000000-0005-0000-0000-000017220000}"/>
    <cellStyle name="Normal 22 5 2 2 2 3 3" xfId="4070" xr:uid="{00000000-0005-0000-0000-000018220000}"/>
    <cellStyle name="Normal 22 5 2 2 2 3 3 2" xfId="23822" xr:uid="{00000000-0005-0000-0000-000019220000}"/>
    <cellStyle name="Normal 22 5 2 2 2 3 3 3" xfId="37063" xr:uid="{00000000-0005-0000-0000-00001A220000}"/>
    <cellStyle name="Normal 22 5 2 2 2 3 4" xfId="17292" xr:uid="{00000000-0005-0000-0000-00001B220000}"/>
    <cellStyle name="Normal 22 5 2 2 2 3 5" xfId="30533" xr:uid="{00000000-0005-0000-0000-00001C220000}"/>
    <cellStyle name="Normal 22 5 2 2 2 4" xfId="4071" xr:uid="{00000000-0005-0000-0000-00001D220000}"/>
    <cellStyle name="Normal 22 5 2 2 2 4 2" xfId="4072" xr:uid="{00000000-0005-0000-0000-00001E220000}"/>
    <cellStyle name="Normal 22 5 2 2 2 4 2 2" xfId="4073" xr:uid="{00000000-0005-0000-0000-00001F220000}"/>
    <cellStyle name="Normal 22 5 2 2 2 4 2 2 2" xfId="26509" xr:uid="{00000000-0005-0000-0000-000020220000}"/>
    <cellStyle name="Normal 22 5 2 2 2 4 2 2 3" xfId="39750" xr:uid="{00000000-0005-0000-0000-000021220000}"/>
    <cellStyle name="Normal 22 5 2 2 2 4 2 3" xfId="19754" xr:uid="{00000000-0005-0000-0000-000022220000}"/>
    <cellStyle name="Normal 22 5 2 2 2 4 2 4" xfId="32995" xr:uid="{00000000-0005-0000-0000-000023220000}"/>
    <cellStyle name="Normal 22 5 2 2 2 4 3" xfId="4074" xr:uid="{00000000-0005-0000-0000-000024220000}"/>
    <cellStyle name="Normal 22 5 2 2 2 4 3 2" xfId="23018" xr:uid="{00000000-0005-0000-0000-000025220000}"/>
    <cellStyle name="Normal 22 5 2 2 2 4 3 3" xfId="36259" xr:uid="{00000000-0005-0000-0000-000026220000}"/>
    <cellStyle name="Normal 22 5 2 2 2 4 4" xfId="16488" xr:uid="{00000000-0005-0000-0000-000027220000}"/>
    <cellStyle name="Normal 22 5 2 2 2 4 5" xfId="29729" xr:uid="{00000000-0005-0000-0000-000028220000}"/>
    <cellStyle name="Normal 22 5 2 2 2 5" xfId="4075" xr:uid="{00000000-0005-0000-0000-000029220000}"/>
    <cellStyle name="Normal 22 5 2 2 2 5 2" xfId="4076" xr:uid="{00000000-0005-0000-0000-00002A220000}"/>
    <cellStyle name="Normal 22 5 2 2 2 5 2 2" xfId="4077" xr:uid="{00000000-0005-0000-0000-00002B220000}"/>
    <cellStyle name="Normal 22 5 2 2 2 5 2 2 2" xfId="27759" xr:uid="{00000000-0005-0000-0000-00002C220000}"/>
    <cellStyle name="Normal 22 5 2 2 2 5 2 2 3" xfId="41000" xr:uid="{00000000-0005-0000-0000-00002D220000}"/>
    <cellStyle name="Normal 22 5 2 2 2 5 2 3" xfId="21006" xr:uid="{00000000-0005-0000-0000-00002E220000}"/>
    <cellStyle name="Normal 22 5 2 2 2 5 2 4" xfId="34247" xr:uid="{00000000-0005-0000-0000-00002F220000}"/>
    <cellStyle name="Normal 22 5 2 2 2 5 3" xfId="4078" xr:uid="{00000000-0005-0000-0000-000030220000}"/>
    <cellStyle name="Normal 22 5 2 2 2 5 3 2" xfId="24270" xr:uid="{00000000-0005-0000-0000-000031220000}"/>
    <cellStyle name="Normal 22 5 2 2 2 5 3 3" xfId="37511" xr:uid="{00000000-0005-0000-0000-000032220000}"/>
    <cellStyle name="Normal 22 5 2 2 2 5 4" xfId="17740" xr:uid="{00000000-0005-0000-0000-000033220000}"/>
    <cellStyle name="Normal 22 5 2 2 2 5 5" xfId="30981" xr:uid="{00000000-0005-0000-0000-000034220000}"/>
    <cellStyle name="Normal 22 5 2 2 2 6" xfId="4079" xr:uid="{00000000-0005-0000-0000-000035220000}"/>
    <cellStyle name="Normal 22 5 2 2 2 6 2" xfId="4080" xr:uid="{00000000-0005-0000-0000-000036220000}"/>
    <cellStyle name="Normal 22 5 2 2 2 6 2 2" xfId="25525" xr:uid="{00000000-0005-0000-0000-000037220000}"/>
    <cellStyle name="Normal 22 5 2 2 2 6 2 3" xfId="38766" xr:uid="{00000000-0005-0000-0000-000038220000}"/>
    <cellStyle name="Normal 22 5 2 2 2 6 3" xfId="18770" xr:uid="{00000000-0005-0000-0000-000039220000}"/>
    <cellStyle name="Normal 22 5 2 2 2 6 4" xfId="32011" xr:uid="{00000000-0005-0000-0000-00003A220000}"/>
    <cellStyle name="Normal 22 5 2 2 2 7" xfId="4081" xr:uid="{00000000-0005-0000-0000-00003B220000}"/>
    <cellStyle name="Normal 22 5 2 2 2 7 2" xfId="22034" xr:uid="{00000000-0005-0000-0000-00003C220000}"/>
    <cellStyle name="Normal 22 5 2 2 2 7 3" xfId="35275" xr:uid="{00000000-0005-0000-0000-00003D220000}"/>
    <cellStyle name="Normal 22 5 2 2 2 8" xfId="15504" xr:uid="{00000000-0005-0000-0000-00003E220000}"/>
    <cellStyle name="Normal 22 5 2 2 2 9" xfId="28745" xr:uid="{00000000-0005-0000-0000-00003F220000}"/>
    <cellStyle name="Normal 22 5 2 2 3" xfId="4082" xr:uid="{00000000-0005-0000-0000-000040220000}"/>
    <cellStyle name="Normal 22 5 2 2 3 2" xfId="4083" xr:uid="{00000000-0005-0000-0000-000041220000}"/>
    <cellStyle name="Normal 22 5 2 2 3 2 2" xfId="4084" xr:uid="{00000000-0005-0000-0000-000042220000}"/>
    <cellStyle name="Normal 22 5 2 2 3 2 2 2" xfId="4085" xr:uid="{00000000-0005-0000-0000-000043220000}"/>
    <cellStyle name="Normal 22 5 2 2 3 2 2 2 2" xfId="27090" xr:uid="{00000000-0005-0000-0000-000044220000}"/>
    <cellStyle name="Normal 22 5 2 2 3 2 2 2 3" xfId="40331" xr:uid="{00000000-0005-0000-0000-000045220000}"/>
    <cellStyle name="Normal 22 5 2 2 3 2 2 3" xfId="20335" xr:uid="{00000000-0005-0000-0000-000046220000}"/>
    <cellStyle name="Normal 22 5 2 2 3 2 2 4" xfId="33576" xr:uid="{00000000-0005-0000-0000-000047220000}"/>
    <cellStyle name="Normal 22 5 2 2 3 2 3" xfId="4086" xr:uid="{00000000-0005-0000-0000-000048220000}"/>
    <cellStyle name="Normal 22 5 2 2 3 2 3 2" xfId="23599" xr:uid="{00000000-0005-0000-0000-000049220000}"/>
    <cellStyle name="Normal 22 5 2 2 3 2 3 3" xfId="36840" xr:uid="{00000000-0005-0000-0000-00004A220000}"/>
    <cellStyle name="Normal 22 5 2 2 3 2 4" xfId="17069" xr:uid="{00000000-0005-0000-0000-00004B220000}"/>
    <cellStyle name="Normal 22 5 2 2 3 2 5" xfId="30310" xr:uid="{00000000-0005-0000-0000-00004C220000}"/>
    <cellStyle name="Normal 22 5 2 2 3 3" xfId="4087" xr:uid="{00000000-0005-0000-0000-00004D220000}"/>
    <cellStyle name="Normal 22 5 2 2 3 3 2" xfId="4088" xr:uid="{00000000-0005-0000-0000-00004E220000}"/>
    <cellStyle name="Normal 22 5 2 2 3 3 2 2" xfId="4089" xr:uid="{00000000-0005-0000-0000-00004F220000}"/>
    <cellStyle name="Normal 22 5 2 2 3 3 2 2 2" xfId="26285" xr:uid="{00000000-0005-0000-0000-000050220000}"/>
    <cellStyle name="Normal 22 5 2 2 3 3 2 2 3" xfId="39526" xr:uid="{00000000-0005-0000-0000-000051220000}"/>
    <cellStyle name="Normal 22 5 2 2 3 3 2 3" xfId="19530" xr:uid="{00000000-0005-0000-0000-000052220000}"/>
    <cellStyle name="Normal 22 5 2 2 3 3 2 4" xfId="32771" xr:uid="{00000000-0005-0000-0000-000053220000}"/>
    <cellStyle name="Normal 22 5 2 2 3 3 3" xfId="4090" xr:uid="{00000000-0005-0000-0000-000054220000}"/>
    <cellStyle name="Normal 22 5 2 2 3 3 3 2" xfId="22794" xr:uid="{00000000-0005-0000-0000-000055220000}"/>
    <cellStyle name="Normal 22 5 2 2 3 3 3 3" xfId="36035" xr:uid="{00000000-0005-0000-0000-000056220000}"/>
    <cellStyle name="Normal 22 5 2 2 3 3 4" xfId="16264" xr:uid="{00000000-0005-0000-0000-000057220000}"/>
    <cellStyle name="Normal 22 5 2 2 3 3 5" xfId="29505" xr:uid="{00000000-0005-0000-0000-000058220000}"/>
    <cellStyle name="Normal 22 5 2 2 3 4" xfId="4091" xr:uid="{00000000-0005-0000-0000-000059220000}"/>
    <cellStyle name="Normal 22 5 2 2 3 4 2" xfId="4092" xr:uid="{00000000-0005-0000-0000-00005A220000}"/>
    <cellStyle name="Normal 22 5 2 2 3 4 2 2" xfId="4093" xr:uid="{00000000-0005-0000-0000-00005B220000}"/>
    <cellStyle name="Normal 22 5 2 2 3 4 2 2 2" xfId="27937" xr:uid="{00000000-0005-0000-0000-00005C220000}"/>
    <cellStyle name="Normal 22 5 2 2 3 4 2 2 3" xfId="41178" xr:uid="{00000000-0005-0000-0000-00005D220000}"/>
    <cellStyle name="Normal 22 5 2 2 3 4 2 3" xfId="21184" xr:uid="{00000000-0005-0000-0000-00005E220000}"/>
    <cellStyle name="Normal 22 5 2 2 3 4 2 4" xfId="34425" xr:uid="{00000000-0005-0000-0000-00005F220000}"/>
    <cellStyle name="Normal 22 5 2 2 3 4 3" xfId="4094" xr:uid="{00000000-0005-0000-0000-000060220000}"/>
    <cellStyle name="Normal 22 5 2 2 3 4 3 2" xfId="24448" xr:uid="{00000000-0005-0000-0000-000061220000}"/>
    <cellStyle name="Normal 22 5 2 2 3 4 3 3" xfId="37689" xr:uid="{00000000-0005-0000-0000-000062220000}"/>
    <cellStyle name="Normal 22 5 2 2 3 4 4" xfId="17918" xr:uid="{00000000-0005-0000-0000-000063220000}"/>
    <cellStyle name="Normal 22 5 2 2 3 4 5" xfId="31159" xr:uid="{00000000-0005-0000-0000-000064220000}"/>
    <cellStyle name="Normal 22 5 2 2 3 5" xfId="4095" xr:uid="{00000000-0005-0000-0000-000065220000}"/>
    <cellStyle name="Normal 22 5 2 2 3 5 2" xfId="4096" xr:uid="{00000000-0005-0000-0000-000066220000}"/>
    <cellStyle name="Normal 22 5 2 2 3 5 2 2" xfId="25301" xr:uid="{00000000-0005-0000-0000-000067220000}"/>
    <cellStyle name="Normal 22 5 2 2 3 5 2 3" xfId="38542" xr:uid="{00000000-0005-0000-0000-000068220000}"/>
    <cellStyle name="Normal 22 5 2 2 3 5 3" xfId="18546" xr:uid="{00000000-0005-0000-0000-000069220000}"/>
    <cellStyle name="Normal 22 5 2 2 3 5 4" xfId="31787" xr:uid="{00000000-0005-0000-0000-00006A220000}"/>
    <cellStyle name="Normal 22 5 2 2 3 6" xfId="4097" xr:uid="{00000000-0005-0000-0000-00006B220000}"/>
    <cellStyle name="Normal 22 5 2 2 3 6 2" xfId="21810" xr:uid="{00000000-0005-0000-0000-00006C220000}"/>
    <cellStyle name="Normal 22 5 2 2 3 6 3" xfId="35051" xr:uid="{00000000-0005-0000-0000-00006D220000}"/>
    <cellStyle name="Normal 22 5 2 2 3 7" xfId="15280" xr:uid="{00000000-0005-0000-0000-00006E220000}"/>
    <cellStyle name="Normal 22 5 2 2 3 8" xfId="28521" xr:uid="{00000000-0005-0000-0000-00006F220000}"/>
    <cellStyle name="Normal 22 5 2 2 4" xfId="4098" xr:uid="{00000000-0005-0000-0000-000070220000}"/>
    <cellStyle name="Normal 22 5 2 2 4 2" xfId="4099" xr:uid="{00000000-0005-0000-0000-000071220000}"/>
    <cellStyle name="Normal 22 5 2 2 4 2 2" xfId="4100" xr:uid="{00000000-0005-0000-0000-000072220000}"/>
    <cellStyle name="Normal 22 5 2 2 4 2 2 2" xfId="24771" xr:uid="{00000000-0005-0000-0000-000073220000}"/>
    <cellStyle name="Normal 22 5 2 2 4 2 2 3" xfId="38012" xr:uid="{00000000-0005-0000-0000-000074220000}"/>
    <cellStyle name="Normal 22 5 2 2 4 2 3" xfId="19352" xr:uid="{00000000-0005-0000-0000-000075220000}"/>
    <cellStyle name="Normal 22 5 2 2 4 2 4" xfId="32593" xr:uid="{00000000-0005-0000-0000-000076220000}"/>
    <cellStyle name="Normal 22 5 2 2 4 3" xfId="4101" xr:uid="{00000000-0005-0000-0000-000077220000}"/>
    <cellStyle name="Normal 22 5 2 2 4 3 2" xfId="26107" xr:uid="{00000000-0005-0000-0000-000078220000}"/>
    <cellStyle name="Normal 22 5 2 2 4 3 3" xfId="39348" xr:uid="{00000000-0005-0000-0000-000079220000}"/>
    <cellStyle name="Normal 22 5 2 2 4 4" xfId="4102" xr:uid="{00000000-0005-0000-0000-00007A220000}"/>
    <cellStyle name="Normal 22 5 2 2 4 4 2" xfId="22616" xr:uid="{00000000-0005-0000-0000-00007B220000}"/>
    <cellStyle name="Normal 22 5 2 2 4 4 3" xfId="35857" xr:uid="{00000000-0005-0000-0000-00007C220000}"/>
    <cellStyle name="Normal 22 5 2 2 4 5" xfId="16086" xr:uid="{00000000-0005-0000-0000-00007D220000}"/>
    <cellStyle name="Normal 22 5 2 2 4 6" xfId="29327" xr:uid="{00000000-0005-0000-0000-00007E220000}"/>
    <cellStyle name="Normal 22 5 2 2 5" xfId="4103" xr:uid="{00000000-0005-0000-0000-00007F220000}"/>
    <cellStyle name="Normal 22 5 2 2 5 2" xfId="4104" xr:uid="{00000000-0005-0000-0000-000080220000}"/>
    <cellStyle name="Normal 22 5 2 2 5 2 2" xfId="4105" xr:uid="{00000000-0005-0000-0000-000081220000}"/>
    <cellStyle name="Normal 22 5 2 2 5 2 2 2" xfId="26867" xr:uid="{00000000-0005-0000-0000-000082220000}"/>
    <cellStyle name="Normal 22 5 2 2 5 2 2 3" xfId="40108" xr:uid="{00000000-0005-0000-0000-000083220000}"/>
    <cellStyle name="Normal 22 5 2 2 5 2 3" xfId="20112" xr:uid="{00000000-0005-0000-0000-000084220000}"/>
    <cellStyle name="Normal 22 5 2 2 5 2 4" xfId="33353" xr:uid="{00000000-0005-0000-0000-000085220000}"/>
    <cellStyle name="Normal 22 5 2 2 5 3" xfId="4106" xr:uid="{00000000-0005-0000-0000-000086220000}"/>
    <cellStyle name="Normal 22 5 2 2 5 3 2" xfId="23376" xr:uid="{00000000-0005-0000-0000-000087220000}"/>
    <cellStyle name="Normal 22 5 2 2 5 3 3" xfId="36617" xr:uid="{00000000-0005-0000-0000-000088220000}"/>
    <cellStyle name="Normal 22 5 2 2 5 4" xfId="16846" xr:uid="{00000000-0005-0000-0000-000089220000}"/>
    <cellStyle name="Normal 22 5 2 2 5 5" xfId="30087" xr:uid="{00000000-0005-0000-0000-00008A220000}"/>
    <cellStyle name="Normal 22 5 2 2 6" xfId="4107" xr:uid="{00000000-0005-0000-0000-00008B220000}"/>
    <cellStyle name="Normal 22 5 2 2 6 2" xfId="4108" xr:uid="{00000000-0005-0000-0000-00008C220000}"/>
    <cellStyle name="Normal 22 5 2 2 6 2 2" xfId="4109" xr:uid="{00000000-0005-0000-0000-00008D220000}"/>
    <cellStyle name="Normal 22 5 2 2 6 2 2 2" xfId="25838" xr:uid="{00000000-0005-0000-0000-00008E220000}"/>
    <cellStyle name="Normal 22 5 2 2 6 2 2 3" xfId="39079" xr:uid="{00000000-0005-0000-0000-00008F220000}"/>
    <cellStyle name="Normal 22 5 2 2 6 2 3" xfId="19083" xr:uid="{00000000-0005-0000-0000-000090220000}"/>
    <cellStyle name="Normal 22 5 2 2 6 2 4" xfId="32324" xr:uid="{00000000-0005-0000-0000-000091220000}"/>
    <cellStyle name="Normal 22 5 2 2 6 3" xfId="4110" xr:uid="{00000000-0005-0000-0000-000092220000}"/>
    <cellStyle name="Normal 22 5 2 2 6 3 2" xfId="22347" xr:uid="{00000000-0005-0000-0000-000093220000}"/>
    <cellStyle name="Normal 22 5 2 2 6 3 3" xfId="35588" xr:uid="{00000000-0005-0000-0000-000094220000}"/>
    <cellStyle name="Normal 22 5 2 2 6 4" xfId="15817" xr:uid="{00000000-0005-0000-0000-000095220000}"/>
    <cellStyle name="Normal 22 5 2 2 6 5" xfId="29058" xr:uid="{00000000-0005-0000-0000-000096220000}"/>
    <cellStyle name="Normal 22 5 2 2 7" xfId="4111" xr:uid="{00000000-0005-0000-0000-000097220000}"/>
    <cellStyle name="Normal 22 5 2 2 7 2" xfId="4112" xr:uid="{00000000-0005-0000-0000-000098220000}"/>
    <cellStyle name="Normal 22 5 2 2 7 2 2" xfId="4113" xr:uid="{00000000-0005-0000-0000-000099220000}"/>
    <cellStyle name="Normal 22 5 2 2 7 2 2 2" xfId="27537" xr:uid="{00000000-0005-0000-0000-00009A220000}"/>
    <cellStyle name="Normal 22 5 2 2 7 2 2 3" xfId="40778" xr:uid="{00000000-0005-0000-0000-00009B220000}"/>
    <cellStyle name="Normal 22 5 2 2 7 2 3" xfId="20782" xr:uid="{00000000-0005-0000-0000-00009C220000}"/>
    <cellStyle name="Normal 22 5 2 2 7 2 4" xfId="34023" xr:uid="{00000000-0005-0000-0000-00009D220000}"/>
    <cellStyle name="Normal 22 5 2 2 7 3" xfId="4114" xr:uid="{00000000-0005-0000-0000-00009E220000}"/>
    <cellStyle name="Normal 22 5 2 2 7 3 2" xfId="24046" xr:uid="{00000000-0005-0000-0000-00009F220000}"/>
    <cellStyle name="Normal 22 5 2 2 7 3 3" xfId="37287" xr:uid="{00000000-0005-0000-0000-0000A0220000}"/>
    <cellStyle name="Normal 22 5 2 2 7 4" xfId="17516" xr:uid="{00000000-0005-0000-0000-0000A1220000}"/>
    <cellStyle name="Normal 22 5 2 2 7 5" xfId="30757" xr:uid="{00000000-0005-0000-0000-0000A2220000}"/>
    <cellStyle name="Normal 22 5 2 2 8" xfId="4115" xr:uid="{00000000-0005-0000-0000-0000A3220000}"/>
    <cellStyle name="Normal 22 5 2 2 8 2" xfId="4116" xr:uid="{00000000-0005-0000-0000-0000A4220000}"/>
    <cellStyle name="Normal 22 5 2 2 8 2 2" xfId="25123" xr:uid="{00000000-0005-0000-0000-0000A5220000}"/>
    <cellStyle name="Normal 22 5 2 2 8 2 3" xfId="38364" xr:uid="{00000000-0005-0000-0000-0000A6220000}"/>
    <cellStyle name="Normal 22 5 2 2 8 3" xfId="18368" xr:uid="{00000000-0005-0000-0000-0000A7220000}"/>
    <cellStyle name="Normal 22 5 2 2 8 4" xfId="31609" xr:uid="{00000000-0005-0000-0000-0000A8220000}"/>
    <cellStyle name="Normal 22 5 2 2 9" xfId="4117" xr:uid="{00000000-0005-0000-0000-0000A9220000}"/>
    <cellStyle name="Normal 22 5 2 2 9 2" xfId="21632" xr:uid="{00000000-0005-0000-0000-0000AA220000}"/>
    <cellStyle name="Normal 22 5 2 2 9 3" xfId="34873" xr:uid="{00000000-0005-0000-0000-0000AB220000}"/>
    <cellStyle name="Normal 22 5 2 3" xfId="4118" xr:uid="{00000000-0005-0000-0000-0000AC220000}"/>
    <cellStyle name="Normal 22 5 2 3 2" xfId="4119" xr:uid="{00000000-0005-0000-0000-0000AD220000}"/>
    <cellStyle name="Normal 22 5 2 3 2 2" xfId="4120" xr:uid="{00000000-0005-0000-0000-0000AE220000}"/>
    <cellStyle name="Normal 22 5 2 3 2 2 2" xfId="4121" xr:uid="{00000000-0005-0000-0000-0000AF220000}"/>
    <cellStyle name="Normal 22 5 2 3 2 2 2 2" xfId="4122" xr:uid="{00000000-0005-0000-0000-0000B0220000}"/>
    <cellStyle name="Normal 22 5 2 3 2 2 2 2 2" xfId="27223" xr:uid="{00000000-0005-0000-0000-0000B1220000}"/>
    <cellStyle name="Normal 22 5 2 3 2 2 2 2 3" xfId="40464" xr:uid="{00000000-0005-0000-0000-0000B2220000}"/>
    <cellStyle name="Normal 22 5 2 3 2 2 2 3" xfId="20468" xr:uid="{00000000-0005-0000-0000-0000B3220000}"/>
    <cellStyle name="Normal 22 5 2 3 2 2 2 4" xfId="33709" xr:uid="{00000000-0005-0000-0000-0000B4220000}"/>
    <cellStyle name="Normal 22 5 2 3 2 2 3" xfId="4123" xr:uid="{00000000-0005-0000-0000-0000B5220000}"/>
    <cellStyle name="Normal 22 5 2 3 2 2 3 2" xfId="23732" xr:uid="{00000000-0005-0000-0000-0000B6220000}"/>
    <cellStyle name="Normal 22 5 2 3 2 2 3 3" xfId="36973" xr:uid="{00000000-0005-0000-0000-0000B7220000}"/>
    <cellStyle name="Normal 22 5 2 3 2 2 4" xfId="17202" xr:uid="{00000000-0005-0000-0000-0000B8220000}"/>
    <cellStyle name="Normal 22 5 2 3 2 2 5" xfId="30443" xr:uid="{00000000-0005-0000-0000-0000B9220000}"/>
    <cellStyle name="Normal 22 5 2 3 2 3" xfId="4124" xr:uid="{00000000-0005-0000-0000-0000BA220000}"/>
    <cellStyle name="Normal 22 5 2 3 2 3 2" xfId="4125" xr:uid="{00000000-0005-0000-0000-0000BB220000}"/>
    <cellStyle name="Normal 22 5 2 3 2 3 2 2" xfId="4126" xr:uid="{00000000-0005-0000-0000-0000BC220000}"/>
    <cellStyle name="Normal 22 5 2 3 2 3 2 2 2" xfId="28071" xr:uid="{00000000-0005-0000-0000-0000BD220000}"/>
    <cellStyle name="Normal 22 5 2 3 2 3 2 2 3" xfId="41312" xr:uid="{00000000-0005-0000-0000-0000BE220000}"/>
    <cellStyle name="Normal 22 5 2 3 2 3 2 3" xfId="21318" xr:uid="{00000000-0005-0000-0000-0000BF220000}"/>
    <cellStyle name="Normal 22 5 2 3 2 3 2 4" xfId="34559" xr:uid="{00000000-0005-0000-0000-0000C0220000}"/>
    <cellStyle name="Normal 22 5 2 3 2 3 3" xfId="4127" xr:uid="{00000000-0005-0000-0000-0000C1220000}"/>
    <cellStyle name="Normal 22 5 2 3 2 3 3 2" xfId="24582" xr:uid="{00000000-0005-0000-0000-0000C2220000}"/>
    <cellStyle name="Normal 22 5 2 3 2 3 3 3" xfId="37823" xr:uid="{00000000-0005-0000-0000-0000C3220000}"/>
    <cellStyle name="Normal 22 5 2 3 2 3 4" xfId="18052" xr:uid="{00000000-0005-0000-0000-0000C4220000}"/>
    <cellStyle name="Normal 22 5 2 3 2 3 5" xfId="31293" xr:uid="{00000000-0005-0000-0000-0000C5220000}"/>
    <cellStyle name="Normal 22 5 2 3 2 4" xfId="4128" xr:uid="{00000000-0005-0000-0000-0000C6220000}"/>
    <cellStyle name="Normal 22 5 2 3 2 4 2" xfId="4129" xr:uid="{00000000-0005-0000-0000-0000C7220000}"/>
    <cellStyle name="Normal 22 5 2 3 2 4 2 2" xfId="26419" xr:uid="{00000000-0005-0000-0000-0000C8220000}"/>
    <cellStyle name="Normal 22 5 2 3 2 4 2 3" xfId="39660" xr:uid="{00000000-0005-0000-0000-0000C9220000}"/>
    <cellStyle name="Normal 22 5 2 3 2 4 3" xfId="19664" xr:uid="{00000000-0005-0000-0000-0000CA220000}"/>
    <cellStyle name="Normal 22 5 2 3 2 4 4" xfId="32905" xr:uid="{00000000-0005-0000-0000-0000CB220000}"/>
    <cellStyle name="Normal 22 5 2 3 2 5" xfId="4130" xr:uid="{00000000-0005-0000-0000-0000CC220000}"/>
    <cellStyle name="Normal 22 5 2 3 2 5 2" xfId="22928" xr:uid="{00000000-0005-0000-0000-0000CD220000}"/>
    <cellStyle name="Normal 22 5 2 3 2 5 3" xfId="36169" xr:uid="{00000000-0005-0000-0000-0000CE220000}"/>
    <cellStyle name="Normal 22 5 2 3 2 6" xfId="16398" xr:uid="{00000000-0005-0000-0000-0000CF220000}"/>
    <cellStyle name="Normal 22 5 2 3 2 7" xfId="29639" xr:uid="{00000000-0005-0000-0000-0000D0220000}"/>
    <cellStyle name="Normal 22 5 2 3 3" xfId="4131" xr:uid="{00000000-0005-0000-0000-0000D1220000}"/>
    <cellStyle name="Normal 22 5 2 3 3 2" xfId="4132" xr:uid="{00000000-0005-0000-0000-0000D2220000}"/>
    <cellStyle name="Normal 22 5 2 3 3 2 2" xfId="4133" xr:uid="{00000000-0005-0000-0000-0000D3220000}"/>
    <cellStyle name="Normal 22 5 2 3 3 2 2 2" xfId="26777" xr:uid="{00000000-0005-0000-0000-0000D4220000}"/>
    <cellStyle name="Normal 22 5 2 3 3 2 2 3" xfId="40018" xr:uid="{00000000-0005-0000-0000-0000D5220000}"/>
    <cellStyle name="Normal 22 5 2 3 3 2 3" xfId="20022" xr:uid="{00000000-0005-0000-0000-0000D6220000}"/>
    <cellStyle name="Normal 22 5 2 3 3 2 4" xfId="33263" xr:uid="{00000000-0005-0000-0000-0000D7220000}"/>
    <cellStyle name="Normal 22 5 2 3 3 3" xfId="4134" xr:uid="{00000000-0005-0000-0000-0000D8220000}"/>
    <cellStyle name="Normal 22 5 2 3 3 3 2" xfId="23286" xr:uid="{00000000-0005-0000-0000-0000D9220000}"/>
    <cellStyle name="Normal 22 5 2 3 3 3 3" xfId="36527" xr:uid="{00000000-0005-0000-0000-0000DA220000}"/>
    <cellStyle name="Normal 22 5 2 3 3 4" xfId="16756" xr:uid="{00000000-0005-0000-0000-0000DB220000}"/>
    <cellStyle name="Normal 22 5 2 3 3 5" xfId="29997" xr:uid="{00000000-0005-0000-0000-0000DC220000}"/>
    <cellStyle name="Normal 22 5 2 3 4" xfId="4135" xr:uid="{00000000-0005-0000-0000-0000DD220000}"/>
    <cellStyle name="Normal 22 5 2 3 4 2" xfId="4136" xr:uid="{00000000-0005-0000-0000-0000DE220000}"/>
    <cellStyle name="Normal 22 5 2 3 4 2 2" xfId="4137" xr:uid="{00000000-0005-0000-0000-0000DF220000}"/>
    <cellStyle name="Normal 22 5 2 3 4 2 2 2" xfId="25748" xr:uid="{00000000-0005-0000-0000-0000E0220000}"/>
    <cellStyle name="Normal 22 5 2 3 4 2 2 3" xfId="38989" xr:uid="{00000000-0005-0000-0000-0000E1220000}"/>
    <cellStyle name="Normal 22 5 2 3 4 2 3" xfId="18993" xr:uid="{00000000-0005-0000-0000-0000E2220000}"/>
    <cellStyle name="Normal 22 5 2 3 4 2 4" xfId="32234" xr:uid="{00000000-0005-0000-0000-0000E3220000}"/>
    <cellStyle name="Normal 22 5 2 3 4 3" xfId="4138" xr:uid="{00000000-0005-0000-0000-0000E4220000}"/>
    <cellStyle name="Normal 22 5 2 3 4 3 2" xfId="22257" xr:uid="{00000000-0005-0000-0000-0000E5220000}"/>
    <cellStyle name="Normal 22 5 2 3 4 3 3" xfId="35498" xr:uid="{00000000-0005-0000-0000-0000E6220000}"/>
    <cellStyle name="Normal 22 5 2 3 4 4" xfId="15727" xr:uid="{00000000-0005-0000-0000-0000E7220000}"/>
    <cellStyle name="Normal 22 5 2 3 4 5" xfId="28968" xr:uid="{00000000-0005-0000-0000-0000E8220000}"/>
    <cellStyle name="Normal 22 5 2 3 5" xfId="4139" xr:uid="{00000000-0005-0000-0000-0000E9220000}"/>
    <cellStyle name="Normal 22 5 2 3 5 2" xfId="4140" xr:uid="{00000000-0005-0000-0000-0000EA220000}"/>
    <cellStyle name="Normal 22 5 2 3 5 2 2" xfId="4141" xr:uid="{00000000-0005-0000-0000-0000EB220000}"/>
    <cellStyle name="Normal 22 5 2 3 5 2 2 2" xfId="27669" xr:uid="{00000000-0005-0000-0000-0000EC220000}"/>
    <cellStyle name="Normal 22 5 2 3 5 2 2 3" xfId="40910" xr:uid="{00000000-0005-0000-0000-0000ED220000}"/>
    <cellStyle name="Normal 22 5 2 3 5 2 3" xfId="20916" xr:uid="{00000000-0005-0000-0000-0000EE220000}"/>
    <cellStyle name="Normal 22 5 2 3 5 2 4" xfId="34157" xr:uid="{00000000-0005-0000-0000-0000EF220000}"/>
    <cellStyle name="Normal 22 5 2 3 5 3" xfId="4142" xr:uid="{00000000-0005-0000-0000-0000F0220000}"/>
    <cellStyle name="Normal 22 5 2 3 5 3 2" xfId="24180" xr:uid="{00000000-0005-0000-0000-0000F1220000}"/>
    <cellStyle name="Normal 22 5 2 3 5 3 3" xfId="37421" xr:uid="{00000000-0005-0000-0000-0000F2220000}"/>
    <cellStyle name="Normal 22 5 2 3 5 4" xfId="17650" xr:uid="{00000000-0005-0000-0000-0000F3220000}"/>
    <cellStyle name="Normal 22 5 2 3 5 5" xfId="30891" xr:uid="{00000000-0005-0000-0000-0000F4220000}"/>
    <cellStyle name="Normal 22 5 2 3 6" xfId="4143" xr:uid="{00000000-0005-0000-0000-0000F5220000}"/>
    <cellStyle name="Normal 22 5 2 3 6 2" xfId="4144" xr:uid="{00000000-0005-0000-0000-0000F6220000}"/>
    <cellStyle name="Normal 22 5 2 3 6 2 2" xfId="25435" xr:uid="{00000000-0005-0000-0000-0000F7220000}"/>
    <cellStyle name="Normal 22 5 2 3 6 2 3" xfId="38676" xr:uid="{00000000-0005-0000-0000-0000F8220000}"/>
    <cellStyle name="Normal 22 5 2 3 6 3" xfId="18680" xr:uid="{00000000-0005-0000-0000-0000F9220000}"/>
    <cellStyle name="Normal 22 5 2 3 6 4" xfId="31921" xr:uid="{00000000-0005-0000-0000-0000FA220000}"/>
    <cellStyle name="Normal 22 5 2 3 7" xfId="4145" xr:uid="{00000000-0005-0000-0000-0000FB220000}"/>
    <cellStyle name="Normal 22 5 2 3 7 2" xfId="21944" xr:uid="{00000000-0005-0000-0000-0000FC220000}"/>
    <cellStyle name="Normal 22 5 2 3 7 3" xfId="35185" xr:uid="{00000000-0005-0000-0000-0000FD220000}"/>
    <cellStyle name="Normal 22 5 2 3 8" xfId="15414" xr:uid="{00000000-0005-0000-0000-0000FE220000}"/>
    <cellStyle name="Normal 22 5 2 3 9" xfId="28655" xr:uid="{00000000-0005-0000-0000-0000FF220000}"/>
    <cellStyle name="Normal 22 5 2 4" xfId="4146" xr:uid="{00000000-0005-0000-0000-000000230000}"/>
    <cellStyle name="Normal 22 5 2 4 2" xfId="4147" xr:uid="{00000000-0005-0000-0000-000001230000}"/>
    <cellStyle name="Normal 22 5 2 4 2 2" xfId="4148" xr:uid="{00000000-0005-0000-0000-000002230000}"/>
    <cellStyle name="Normal 22 5 2 4 2 2 2" xfId="4149" xr:uid="{00000000-0005-0000-0000-000003230000}"/>
    <cellStyle name="Normal 22 5 2 4 2 2 2 2" xfId="27000" xr:uid="{00000000-0005-0000-0000-000004230000}"/>
    <cellStyle name="Normal 22 5 2 4 2 2 2 3" xfId="40241" xr:uid="{00000000-0005-0000-0000-000005230000}"/>
    <cellStyle name="Normal 22 5 2 4 2 2 3" xfId="20245" xr:uid="{00000000-0005-0000-0000-000006230000}"/>
    <cellStyle name="Normal 22 5 2 4 2 2 4" xfId="33486" xr:uid="{00000000-0005-0000-0000-000007230000}"/>
    <cellStyle name="Normal 22 5 2 4 2 3" xfId="4150" xr:uid="{00000000-0005-0000-0000-000008230000}"/>
    <cellStyle name="Normal 22 5 2 4 2 3 2" xfId="23509" xr:uid="{00000000-0005-0000-0000-000009230000}"/>
    <cellStyle name="Normal 22 5 2 4 2 3 3" xfId="36750" xr:uid="{00000000-0005-0000-0000-00000A230000}"/>
    <cellStyle name="Normal 22 5 2 4 2 4" xfId="16979" xr:uid="{00000000-0005-0000-0000-00000B230000}"/>
    <cellStyle name="Normal 22 5 2 4 2 5" xfId="30220" xr:uid="{00000000-0005-0000-0000-00000C230000}"/>
    <cellStyle name="Normal 22 5 2 4 3" xfId="4151" xr:uid="{00000000-0005-0000-0000-00000D230000}"/>
    <cellStyle name="Normal 22 5 2 4 3 2" xfId="4152" xr:uid="{00000000-0005-0000-0000-00000E230000}"/>
    <cellStyle name="Normal 22 5 2 4 3 2 2" xfId="4153" xr:uid="{00000000-0005-0000-0000-00000F230000}"/>
    <cellStyle name="Normal 22 5 2 4 3 2 2 2" xfId="26195" xr:uid="{00000000-0005-0000-0000-000010230000}"/>
    <cellStyle name="Normal 22 5 2 4 3 2 2 3" xfId="39436" xr:uid="{00000000-0005-0000-0000-000011230000}"/>
    <cellStyle name="Normal 22 5 2 4 3 2 3" xfId="19440" xr:uid="{00000000-0005-0000-0000-000012230000}"/>
    <cellStyle name="Normal 22 5 2 4 3 2 4" xfId="32681" xr:uid="{00000000-0005-0000-0000-000013230000}"/>
    <cellStyle name="Normal 22 5 2 4 3 3" xfId="4154" xr:uid="{00000000-0005-0000-0000-000014230000}"/>
    <cellStyle name="Normal 22 5 2 4 3 3 2" xfId="22704" xr:uid="{00000000-0005-0000-0000-000015230000}"/>
    <cellStyle name="Normal 22 5 2 4 3 3 3" xfId="35945" xr:uid="{00000000-0005-0000-0000-000016230000}"/>
    <cellStyle name="Normal 22 5 2 4 3 4" xfId="16174" xr:uid="{00000000-0005-0000-0000-000017230000}"/>
    <cellStyle name="Normal 22 5 2 4 3 5" xfId="29415" xr:uid="{00000000-0005-0000-0000-000018230000}"/>
    <cellStyle name="Normal 22 5 2 4 4" xfId="4155" xr:uid="{00000000-0005-0000-0000-000019230000}"/>
    <cellStyle name="Normal 22 5 2 4 4 2" xfId="4156" xr:uid="{00000000-0005-0000-0000-00001A230000}"/>
    <cellStyle name="Normal 22 5 2 4 4 2 2" xfId="4157" xr:uid="{00000000-0005-0000-0000-00001B230000}"/>
    <cellStyle name="Normal 22 5 2 4 4 2 2 2" xfId="27847" xr:uid="{00000000-0005-0000-0000-00001C230000}"/>
    <cellStyle name="Normal 22 5 2 4 4 2 2 3" xfId="41088" xr:uid="{00000000-0005-0000-0000-00001D230000}"/>
    <cellStyle name="Normal 22 5 2 4 4 2 3" xfId="21094" xr:uid="{00000000-0005-0000-0000-00001E230000}"/>
    <cellStyle name="Normal 22 5 2 4 4 2 4" xfId="34335" xr:uid="{00000000-0005-0000-0000-00001F230000}"/>
    <cellStyle name="Normal 22 5 2 4 4 3" xfId="4158" xr:uid="{00000000-0005-0000-0000-000020230000}"/>
    <cellStyle name="Normal 22 5 2 4 4 3 2" xfId="24358" xr:uid="{00000000-0005-0000-0000-000021230000}"/>
    <cellStyle name="Normal 22 5 2 4 4 3 3" xfId="37599" xr:uid="{00000000-0005-0000-0000-000022230000}"/>
    <cellStyle name="Normal 22 5 2 4 4 4" xfId="17828" xr:uid="{00000000-0005-0000-0000-000023230000}"/>
    <cellStyle name="Normal 22 5 2 4 4 5" xfId="31069" xr:uid="{00000000-0005-0000-0000-000024230000}"/>
    <cellStyle name="Normal 22 5 2 4 5" xfId="4159" xr:uid="{00000000-0005-0000-0000-000025230000}"/>
    <cellStyle name="Normal 22 5 2 4 5 2" xfId="4160" xr:uid="{00000000-0005-0000-0000-000026230000}"/>
    <cellStyle name="Normal 22 5 2 4 5 2 2" xfId="25211" xr:uid="{00000000-0005-0000-0000-000027230000}"/>
    <cellStyle name="Normal 22 5 2 4 5 2 3" xfId="38452" xr:uid="{00000000-0005-0000-0000-000028230000}"/>
    <cellStyle name="Normal 22 5 2 4 5 3" xfId="18456" xr:uid="{00000000-0005-0000-0000-000029230000}"/>
    <cellStyle name="Normal 22 5 2 4 5 4" xfId="31697" xr:uid="{00000000-0005-0000-0000-00002A230000}"/>
    <cellStyle name="Normal 22 5 2 4 6" xfId="4161" xr:uid="{00000000-0005-0000-0000-00002B230000}"/>
    <cellStyle name="Normal 22 5 2 4 6 2" xfId="21720" xr:uid="{00000000-0005-0000-0000-00002C230000}"/>
    <cellStyle name="Normal 22 5 2 4 6 3" xfId="34961" xr:uid="{00000000-0005-0000-0000-00002D230000}"/>
    <cellStyle name="Normal 22 5 2 4 7" xfId="15190" xr:uid="{00000000-0005-0000-0000-00002E230000}"/>
    <cellStyle name="Normal 22 5 2 4 8" xfId="28431" xr:uid="{00000000-0005-0000-0000-00002F230000}"/>
    <cellStyle name="Normal 22 5 2 5" xfId="4162" xr:uid="{00000000-0005-0000-0000-000030230000}"/>
    <cellStyle name="Normal 22 5 2 5 2" xfId="4163" xr:uid="{00000000-0005-0000-0000-000031230000}"/>
    <cellStyle name="Normal 22 5 2 5 2 2" xfId="4164" xr:uid="{00000000-0005-0000-0000-000032230000}"/>
    <cellStyle name="Normal 22 5 2 5 2 2 2" xfId="24727" xr:uid="{00000000-0005-0000-0000-000033230000}"/>
    <cellStyle name="Normal 22 5 2 5 2 2 3" xfId="37968" xr:uid="{00000000-0005-0000-0000-000034230000}"/>
    <cellStyle name="Normal 22 5 2 5 2 3" xfId="19262" xr:uid="{00000000-0005-0000-0000-000035230000}"/>
    <cellStyle name="Normal 22 5 2 5 2 4" xfId="32503" xr:uid="{00000000-0005-0000-0000-000036230000}"/>
    <cellStyle name="Normal 22 5 2 5 3" xfId="4165" xr:uid="{00000000-0005-0000-0000-000037230000}"/>
    <cellStyle name="Normal 22 5 2 5 3 2" xfId="26017" xr:uid="{00000000-0005-0000-0000-000038230000}"/>
    <cellStyle name="Normal 22 5 2 5 3 3" xfId="39258" xr:uid="{00000000-0005-0000-0000-000039230000}"/>
    <cellStyle name="Normal 22 5 2 5 4" xfId="4166" xr:uid="{00000000-0005-0000-0000-00003A230000}"/>
    <cellStyle name="Normal 22 5 2 5 4 2" xfId="22526" xr:uid="{00000000-0005-0000-0000-00003B230000}"/>
    <cellStyle name="Normal 22 5 2 5 4 3" xfId="35767" xr:uid="{00000000-0005-0000-0000-00003C230000}"/>
    <cellStyle name="Normal 22 5 2 5 5" xfId="15996" xr:uid="{00000000-0005-0000-0000-00003D230000}"/>
    <cellStyle name="Normal 22 5 2 5 6" xfId="29237" xr:uid="{00000000-0005-0000-0000-00003E230000}"/>
    <cellStyle name="Normal 22 5 2 6" xfId="4167" xr:uid="{00000000-0005-0000-0000-00003F230000}"/>
    <cellStyle name="Normal 22 5 2 6 2" xfId="4168" xr:uid="{00000000-0005-0000-0000-000040230000}"/>
    <cellStyle name="Normal 22 5 2 6 2 2" xfId="4169" xr:uid="{00000000-0005-0000-0000-000041230000}"/>
    <cellStyle name="Normal 22 5 2 6 2 2 2" xfId="26654" xr:uid="{00000000-0005-0000-0000-000042230000}"/>
    <cellStyle name="Normal 22 5 2 6 2 2 3" xfId="39895" xr:uid="{00000000-0005-0000-0000-000043230000}"/>
    <cellStyle name="Normal 22 5 2 6 2 3" xfId="19899" xr:uid="{00000000-0005-0000-0000-000044230000}"/>
    <cellStyle name="Normal 22 5 2 6 2 4" xfId="33140" xr:uid="{00000000-0005-0000-0000-000045230000}"/>
    <cellStyle name="Normal 22 5 2 6 3" xfId="4170" xr:uid="{00000000-0005-0000-0000-000046230000}"/>
    <cellStyle name="Normal 22 5 2 6 3 2" xfId="23163" xr:uid="{00000000-0005-0000-0000-000047230000}"/>
    <cellStyle name="Normal 22 5 2 6 3 3" xfId="36404" xr:uid="{00000000-0005-0000-0000-000048230000}"/>
    <cellStyle name="Normal 22 5 2 6 4" xfId="16633" xr:uid="{00000000-0005-0000-0000-000049230000}"/>
    <cellStyle name="Normal 22 5 2 6 5" xfId="29874" xr:uid="{00000000-0005-0000-0000-00004A230000}"/>
    <cellStyle name="Normal 22 5 2 7" xfId="4171" xr:uid="{00000000-0005-0000-0000-00004B230000}"/>
    <cellStyle name="Normal 22 5 2 7 2" xfId="4172" xr:uid="{00000000-0005-0000-0000-00004C230000}"/>
    <cellStyle name="Normal 22 5 2 7 2 2" xfId="4173" xr:uid="{00000000-0005-0000-0000-00004D230000}"/>
    <cellStyle name="Normal 22 5 2 7 2 2 2" xfId="25624" xr:uid="{00000000-0005-0000-0000-00004E230000}"/>
    <cellStyle name="Normal 22 5 2 7 2 2 3" xfId="38865" xr:uid="{00000000-0005-0000-0000-00004F230000}"/>
    <cellStyle name="Normal 22 5 2 7 2 3" xfId="18869" xr:uid="{00000000-0005-0000-0000-000050230000}"/>
    <cellStyle name="Normal 22 5 2 7 2 4" xfId="32110" xr:uid="{00000000-0005-0000-0000-000051230000}"/>
    <cellStyle name="Normal 22 5 2 7 3" xfId="4174" xr:uid="{00000000-0005-0000-0000-000052230000}"/>
    <cellStyle name="Normal 22 5 2 7 3 2" xfId="22133" xr:uid="{00000000-0005-0000-0000-000053230000}"/>
    <cellStyle name="Normal 22 5 2 7 3 3" xfId="35374" xr:uid="{00000000-0005-0000-0000-000054230000}"/>
    <cellStyle name="Normal 22 5 2 7 4" xfId="15603" xr:uid="{00000000-0005-0000-0000-000055230000}"/>
    <cellStyle name="Normal 22 5 2 7 5" xfId="28844" xr:uid="{00000000-0005-0000-0000-000056230000}"/>
    <cellStyle name="Normal 22 5 2 8" xfId="4175" xr:uid="{00000000-0005-0000-0000-000057230000}"/>
    <cellStyle name="Normal 22 5 2 8 2" xfId="4176" xr:uid="{00000000-0005-0000-0000-000058230000}"/>
    <cellStyle name="Normal 22 5 2 8 2 2" xfId="4177" xr:uid="{00000000-0005-0000-0000-000059230000}"/>
    <cellStyle name="Normal 22 5 2 8 2 2 2" xfId="27447" xr:uid="{00000000-0005-0000-0000-00005A230000}"/>
    <cellStyle name="Normal 22 5 2 8 2 2 3" xfId="40688" xr:uid="{00000000-0005-0000-0000-00005B230000}"/>
    <cellStyle name="Normal 22 5 2 8 2 3" xfId="20692" xr:uid="{00000000-0005-0000-0000-00005C230000}"/>
    <cellStyle name="Normal 22 5 2 8 2 4" xfId="33933" xr:uid="{00000000-0005-0000-0000-00005D230000}"/>
    <cellStyle name="Normal 22 5 2 8 3" xfId="4178" xr:uid="{00000000-0005-0000-0000-00005E230000}"/>
    <cellStyle name="Normal 22 5 2 8 3 2" xfId="23956" xr:uid="{00000000-0005-0000-0000-00005F230000}"/>
    <cellStyle name="Normal 22 5 2 8 3 3" xfId="37197" xr:uid="{00000000-0005-0000-0000-000060230000}"/>
    <cellStyle name="Normal 22 5 2 8 4" xfId="17426" xr:uid="{00000000-0005-0000-0000-000061230000}"/>
    <cellStyle name="Normal 22 5 2 8 5" xfId="30667" xr:uid="{00000000-0005-0000-0000-000062230000}"/>
    <cellStyle name="Normal 22 5 2 9" xfId="4179" xr:uid="{00000000-0005-0000-0000-000063230000}"/>
    <cellStyle name="Normal 22 5 2 9 2" xfId="4180" xr:uid="{00000000-0005-0000-0000-000064230000}"/>
    <cellStyle name="Normal 22 5 2 9 2 2" xfId="25033" xr:uid="{00000000-0005-0000-0000-000065230000}"/>
    <cellStyle name="Normal 22 5 2 9 2 3" xfId="38274" xr:uid="{00000000-0005-0000-0000-000066230000}"/>
    <cellStyle name="Normal 22 5 2 9 3" xfId="18278" xr:uid="{00000000-0005-0000-0000-000067230000}"/>
    <cellStyle name="Normal 22 5 2 9 4" xfId="31519" xr:uid="{00000000-0005-0000-0000-000068230000}"/>
    <cellStyle name="Normal 22 5 3" xfId="4181" xr:uid="{00000000-0005-0000-0000-000069230000}"/>
    <cellStyle name="Normal 22 5 3 10" xfId="15061" xr:uid="{00000000-0005-0000-0000-00006A230000}"/>
    <cellStyle name="Normal 22 5 3 11" xfId="28302" xr:uid="{00000000-0005-0000-0000-00006B230000}"/>
    <cellStyle name="Normal 22 5 3 2" xfId="4182" xr:uid="{00000000-0005-0000-0000-00006C230000}"/>
    <cellStyle name="Normal 22 5 3 2 2" xfId="4183" xr:uid="{00000000-0005-0000-0000-00006D230000}"/>
    <cellStyle name="Normal 22 5 3 2 2 2" xfId="4184" xr:uid="{00000000-0005-0000-0000-00006E230000}"/>
    <cellStyle name="Normal 22 5 3 2 2 2 2" xfId="4185" xr:uid="{00000000-0005-0000-0000-00006F230000}"/>
    <cellStyle name="Normal 22 5 3 2 2 2 2 2" xfId="4186" xr:uid="{00000000-0005-0000-0000-000070230000}"/>
    <cellStyle name="Normal 22 5 3 2 2 2 2 2 2" xfId="27272" xr:uid="{00000000-0005-0000-0000-000071230000}"/>
    <cellStyle name="Normal 22 5 3 2 2 2 2 2 3" xfId="40513" xr:uid="{00000000-0005-0000-0000-000072230000}"/>
    <cellStyle name="Normal 22 5 3 2 2 2 2 3" xfId="20517" xr:uid="{00000000-0005-0000-0000-000073230000}"/>
    <cellStyle name="Normal 22 5 3 2 2 2 2 4" xfId="33758" xr:uid="{00000000-0005-0000-0000-000074230000}"/>
    <cellStyle name="Normal 22 5 3 2 2 2 3" xfId="4187" xr:uid="{00000000-0005-0000-0000-000075230000}"/>
    <cellStyle name="Normal 22 5 3 2 2 2 3 2" xfId="23781" xr:uid="{00000000-0005-0000-0000-000076230000}"/>
    <cellStyle name="Normal 22 5 3 2 2 2 3 3" xfId="37022" xr:uid="{00000000-0005-0000-0000-000077230000}"/>
    <cellStyle name="Normal 22 5 3 2 2 2 4" xfId="17251" xr:uid="{00000000-0005-0000-0000-000078230000}"/>
    <cellStyle name="Normal 22 5 3 2 2 2 5" xfId="30492" xr:uid="{00000000-0005-0000-0000-000079230000}"/>
    <cellStyle name="Normal 22 5 3 2 2 3" xfId="4188" xr:uid="{00000000-0005-0000-0000-00007A230000}"/>
    <cellStyle name="Normal 22 5 3 2 2 3 2" xfId="4189" xr:uid="{00000000-0005-0000-0000-00007B230000}"/>
    <cellStyle name="Normal 22 5 3 2 2 3 2 2" xfId="4190" xr:uid="{00000000-0005-0000-0000-00007C230000}"/>
    <cellStyle name="Normal 22 5 3 2 2 3 2 2 2" xfId="28119" xr:uid="{00000000-0005-0000-0000-00007D230000}"/>
    <cellStyle name="Normal 22 5 3 2 2 3 2 2 3" xfId="41360" xr:uid="{00000000-0005-0000-0000-00007E230000}"/>
    <cellStyle name="Normal 22 5 3 2 2 3 2 3" xfId="21367" xr:uid="{00000000-0005-0000-0000-00007F230000}"/>
    <cellStyle name="Normal 22 5 3 2 2 3 2 4" xfId="34608" xr:uid="{00000000-0005-0000-0000-000080230000}"/>
    <cellStyle name="Normal 22 5 3 2 2 3 3" xfId="4191" xr:uid="{00000000-0005-0000-0000-000081230000}"/>
    <cellStyle name="Normal 22 5 3 2 2 3 3 2" xfId="24631" xr:uid="{00000000-0005-0000-0000-000082230000}"/>
    <cellStyle name="Normal 22 5 3 2 2 3 3 3" xfId="37872" xr:uid="{00000000-0005-0000-0000-000083230000}"/>
    <cellStyle name="Normal 22 5 3 2 2 3 4" xfId="18101" xr:uid="{00000000-0005-0000-0000-000084230000}"/>
    <cellStyle name="Normal 22 5 3 2 2 3 5" xfId="31342" xr:uid="{00000000-0005-0000-0000-000085230000}"/>
    <cellStyle name="Normal 22 5 3 2 2 4" xfId="4192" xr:uid="{00000000-0005-0000-0000-000086230000}"/>
    <cellStyle name="Normal 22 5 3 2 2 4 2" xfId="4193" xr:uid="{00000000-0005-0000-0000-000087230000}"/>
    <cellStyle name="Normal 22 5 3 2 2 4 2 2" xfId="26468" xr:uid="{00000000-0005-0000-0000-000088230000}"/>
    <cellStyle name="Normal 22 5 3 2 2 4 2 3" xfId="39709" xr:uid="{00000000-0005-0000-0000-000089230000}"/>
    <cellStyle name="Normal 22 5 3 2 2 4 3" xfId="19713" xr:uid="{00000000-0005-0000-0000-00008A230000}"/>
    <cellStyle name="Normal 22 5 3 2 2 4 4" xfId="32954" xr:uid="{00000000-0005-0000-0000-00008B230000}"/>
    <cellStyle name="Normal 22 5 3 2 2 5" xfId="4194" xr:uid="{00000000-0005-0000-0000-00008C230000}"/>
    <cellStyle name="Normal 22 5 3 2 2 5 2" xfId="22977" xr:uid="{00000000-0005-0000-0000-00008D230000}"/>
    <cellStyle name="Normal 22 5 3 2 2 5 3" xfId="36218" xr:uid="{00000000-0005-0000-0000-00008E230000}"/>
    <cellStyle name="Normal 22 5 3 2 2 6" xfId="16447" xr:uid="{00000000-0005-0000-0000-00008F230000}"/>
    <cellStyle name="Normal 22 5 3 2 2 7" xfId="29688" xr:uid="{00000000-0005-0000-0000-000090230000}"/>
    <cellStyle name="Normal 22 5 3 2 3" xfId="4195" xr:uid="{00000000-0005-0000-0000-000091230000}"/>
    <cellStyle name="Normal 22 5 3 2 3 2" xfId="4196" xr:uid="{00000000-0005-0000-0000-000092230000}"/>
    <cellStyle name="Normal 22 5 3 2 3 2 2" xfId="4197" xr:uid="{00000000-0005-0000-0000-000093230000}"/>
    <cellStyle name="Normal 22 5 3 2 3 2 2 2" xfId="26826" xr:uid="{00000000-0005-0000-0000-000094230000}"/>
    <cellStyle name="Normal 22 5 3 2 3 2 2 3" xfId="40067" xr:uid="{00000000-0005-0000-0000-000095230000}"/>
    <cellStyle name="Normal 22 5 3 2 3 2 3" xfId="20071" xr:uid="{00000000-0005-0000-0000-000096230000}"/>
    <cellStyle name="Normal 22 5 3 2 3 2 4" xfId="33312" xr:uid="{00000000-0005-0000-0000-000097230000}"/>
    <cellStyle name="Normal 22 5 3 2 3 3" xfId="4198" xr:uid="{00000000-0005-0000-0000-000098230000}"/>
    <cellStyle name="Normal 22 5 3 2 3 3 2" xfId="23335" xr:uid="{00000000-0005-0000-0000-000099230000}"/>
    <cellStyle name="Normal 22 5 3 2 3 3 3" xfId="36576" xr:uid="{00000000-0005-0000-0000-00009A230000}"/>
    <cellStyle name="Normal 22 5 3 2 3 4" xfId="16805" xr:uid="{00000000-0005-0000-0000-00009B230000}"/>
    <cellStyle name="Normal 22 5 3 2 3 5" xfId="30046" xr:uid="{00000000-0005-0000-0000-00009C230000}"/>
    <cellStyle name="Normal 22 5 3 2 4" xfId="4199" xr:uid="{00000000-0005-0000-0000-00009D230000}"/>
    <cellStyle name="Normal 22 5 3 2 4 2" xfId="4200" xr:uid="{00000000-0005-0000-0000-00009E230000}"/>
    <cellStyle name="Normal 22 5 3 2 4 2 2" xfId="4201" xr:uid="{00000000-0005-0000-0000-00009F230000}"/>
    <cellStyle name="Normal 22 5 3 2 4 2 2 2" xfId="25797" xr:uid="{00000000-0005-0000-0000-0000A0230000}"/>
    <cellStyle name="Normal 22 5 3 2 4 2 2 3" xfId="39038" xr:uid="{00000000-0005-0000-0000-0000A1230000}"/>
    <cellStyle name="Normal 22 5 3 2 4 2 3" xfId="19042" xr:uid="{00000000-0005-0000-0000-0000A2230000}"/>
    <cellStyle name="Normal 22 5 3 2 4 2 4" xfId="32283" xr:uid="{00000000-0005-0000-0000-0000A3230000}"/>
    <cellStyle name="Normal 22 5 3 2 4 3" xfId="4202" xr:uid="{00000000-0005-0000-0000-0000A4230000}"/>
    <cellStyle name="Normal 22 5 3 2 4 3 2" xfId="22306" xr:uid="{00000000-0005-0000-0000-0000A5230000}"/>
    <cellStyle name="Normal 22 5 3 2 4 3 3" xfId="35547" xr:uid="{00000000-0005-0000-0000-0000A6230000}"/>
    <cellStyle name="Normal 22 5 3 2 4 4" xfId="15776" xr:uid="{00000000-0005-0000-0000-0000A7230000}"/>
    <cellStyle name="Normal 22 5 3 2 4 5" xfId="29017" xr:uid="{00000000-0005-0000-0000-0000A8230000}"/>
    <cellStyle name="Normal 22 5 3 2 5" xfId="4203" xr:uid="{00000000-0005-0000-0000-0000A9230000}"/>
    <cellStyle name="Normal 22 5 3 2 5 2" xfId="4204" xr:uid="{00000000-0005-0000-0000-0000AA230000}"/>
    <cellStyle name="Normal 22 5 3 2 5 2 2" xfId="4205" xr:uid="{00000000-0005-0000-0000-0000AB230000}"/>
    <cellStyle name="Normal 22 5 3 2 5 2 2 2" xfId="27718" xr:uid="{00000000-0005-0000-0000-0000AC230000}"/>
    <cellStyle name="Normal 22 5 3 2 5 2 2 3" xfId="40959" xr:uid="{00000000-0005-0000-0000-0000AD230000}"/>
    <cellStyle name="Normal 22 5 3 2 5 2 3" xfId="20965" xr:uid="{00000000-0005-0000-0000-0000AE230000}"/>
    <cellStyle name="Normal 22 5 3 2 5 2 4" xfId="34206" xr:uid="{00000000-0005-0000-0000-0000AF230000}"/>
    <cellStyle name="Normal 22 5 3 2 5 3" xfId="4206" xr:uid="{00000000-0005-0000-0000-0000B0230000}"/>
    <cellStyle name="Normal 22 5 3 2 5 3 2" xfId="24229" xr:uid="{00000000-0005-0000-0000-0000B1230000}"/>
    <cellStyle name="Normal 22 5 3 2 5 3 3" xfId="37470" xr:uid="{00000000-0005-0000-0000-0000B2230000}"/>
    <cellStyle name="Normal 22 5 3 2 5 4" xfId="17699" xr:uid="{00000000-0005-0000-0000-0000B3230000}"/>
    <cellStyle name="Normal 22 5 3 2 5 5" xfId="30940" xr:uid="{00000000-0005-0000-0000-0000B4230000}"/>
    <cellStyle name="Normal 22 5 3 2 6" xfId="4207" xr:uid="{00000000-0005-0000-0000-0000B5230000}"/>
    <cellStyle name="Normal 22 5 3 2 6 2" xfId="4208" xr:uid="{00000000-0005-0000-0000-0000B6230000}"/>
    <cellStyle name="Normal 22 5 3 2 6 2 2" xfId="25484" xr:uid="{00000000-0005-0000-0000-0000B7230000}"/>
    <cellStyle name="Normal 22 5 3 2 6 2 3" xfId="38725" xr:uid="{00000000-0005-0000-0000-0000B8230000}"/>
    <cellStyle name="Normal 22 5 3 2 6 3" xfId="18729" xr:uid="{00000000-0005-0000-0000-0000B9230000}"/>
    <cellStyle name="Normal 22 5 3 2 6 4" xfId="31970" xr:uid="{00000000-0005-0000-0000-0000BA230000}"/>
    <cellStyle name="Normal 22 5 3 2 7" xfId="4209" xr:uid="{00000000-0005-0000-0000-0000BB230000}"/>
    <cellStyle name="Normal 22 5 3 2 7 2" xfId="21993" xr:uid="{00000000-0005-0000-0000-0000BC230000}"/>
    <cellStyle name="Normal 22 5 3 2 7 3" xfId="35234" xr:uid="{00000000-0005-0000-0000-0000BD230000}"/>
    <cellStyle name="Normal 22 5 3 2 8" xfId="15463" xr:uid="{00000000-0005-0000-0000-0000BE230000}"/>
    <cellStyle name="Normal 22 5 3 2 9" xfId="28704" xr:uid="{00000000-0005-0000-0000-0000BF230000}"/>
    <cellStyle name="Normal 22 5 3 3" xfId="4210" xr:uid="{00000000-0005-0000-0000-0000C0230000}"/>
    <cellStyle name="Normal 22 5 3 3 2" xfId="4211" xr:uid="{00000000-0005-0000-0000-0000C1230000}"/>
    <cellStyle name="Normal 22 5 3 3 2 2" xfId="4212" xr:uid="{00000000-0005-0000-0000-0000C2230000}"/>
    <cellStyle name="Normal 22 5 3 3 2 2 2" xfId="4213" xr:uid="{00000000-0005-0000-0000-0000C3230000}"/>
    <cellStyle name="Normal 22 5 3 3 2 2 2 2" xfId="27049" xr:uid="{00000000-0005-0000-0000-0000C4230000}"/>
    <cellStyle name="Normal 22 5 3 3 2 2 2 3" xfId="40290" xr:uid="{00000000-0005-0000-0000-0000C5230000}"/>
    <cellStyle name="Normal 22 5 3 3 2 2 3" xfId="20294" xr:uid="{00000000-0005-0000-0000-0000C6230000}"/>
    <cellStyle name="Normal 22 5 3 3 2 2 4" xfId="33535" xr:uid="{00000000-0005-0000-0000-0000C7230000}"/>
    <cellStyle name="Normal 22 5 3 3 2 3" xfId="4214" xr:uid="{00000000-0005-0000-0000-0000C8230000}"/>
    <cellStyle name="Normal 22 5 3 3 2 3 2" xfId="23558" xr:uid="{00000000-0005-0000-0000-0000C9230000}"/>
    <cellStyle name="Normal 22 5 3 3 2 3 3" xfId="36799" xr:uid="{00000000-0005-0000-0000-0000CA230000}"/>
    <cellStyle name="Normal 22 5 3 3 2 4" xfId="17028" xr:uid="{00000000-0005-0000-0000-0000CB230000}"/>
    <cellStyle name="Normal 22 5 3 3 2 5" xfId="30269" xr:uid="{00000000-0005-0000-0000-0000CC230000}"/>
    <cellStyle name="Normal 22 5 3 3 3" xfId="4215" xr:uid="{00000000-0005-0000-0000-0000CD230000}"/>
    <cellStyle name="Normal 22 5 3 3 3 2" xfId="4216" xr:uid="{00000000-0005-0000-0000-0000CE230000}"/>
    <cellStyle name="Normal 22 5 3 3 3 2 2" xfId="4217" xr:uid="{00000000-0005-0000-0000-0000CF230000}"/>
    <cellStyle name="Normal 22 5 3 3 3 2 2 2" xfId="26244" xr:uid="{00000000-0005-0000-0000-0000D0230000}"/>
    <cellStyle name="Normal 22 5 3 3 3 2 2 3" xfId="39485" xr:uid="{00000000-0005-0000-0000-0000D1230000}"/>
    <cellStyle name="Normal 22 5 3 3 3 2 3" xfId="19489" xr:uid="{00000000-0005-0000-0000-0000D2230000}"/>
    <cellStyle name="Normal 22 5 3 3 3 2 4" xfId="32730" xr:uid="{00000000-0005-0000-0000-0000D3230000}"/>
    <cellStyle name="Normal 22 5 3 3 3 3" xfId="4218" xr:uid="{00000000-0005-0000-0000-0000D4230000}"/>
    <cellStyle name="Normal 22 5 3 3 3 3 2" xfId="22753" xr:uid="{00000000-0005-0000-0000-0000D5230000}"/>
    <cellStyle name="Normal 22 5 3 3 3 3 3" xfId="35994" xr:uid="{00000000-0005-0000-0000-0000D6230000}"/>
    <cellStyle name="Normal 22 5 3 3 3 4" xfId="16223" xr:uid="{00000000-0005-0000-0000-0000D7230000}"/>
    <cellStyle name="Normal 22 5 3 3 3 5" xfId="29464" xr:uid="{00000000-0005-0000-0000-0000D8230000}"/>
    <cellStyle name="Normal 22 5 3 3 4" xfId="4219" xr:uid="{00000000-0005-0000-0000-0000D9230000}"/>
    <cellStyle name="Normal 22 5 3 3 4 2" xfId="4220" xr:uid="{00000000-0005-0000-0000-0000DA230000}"/>
    <cellStyle name="Normal 22 5 3 3 4 2 2" xfId="4221" xr:uid="{00000000-0005-0000-0000-0000DB230000}"/>
    <cellStyle name="Normal 22 5 3 3 4 2 2 2" xfId="27896" xr:uid="{00000000-0005-0000-0000-0000DC230000}"/>
    <cellStyle name="Normal 22 5 3 3 4 2 2 3" xfId="41137" xr:uid="{00000000-0005-0000-0000-0000DD230000}"/>
    <cellStyle name="Normal 22 5 3 3 4 2 3" xfId="21143" xr:uid="{00000000-0005-0000-0000-0000DE230000}"/>
    <cellStyle name="Normal 22 5 3 3 4 2 4" xfId="34384" xr:uid="{00000000-0005-0000-0000-0000DF230000}"/>
    <cellStyle name="Normal 22 5 3 3 4 3" xfId="4222" xr:uid="{00000000-0005-0000-0000-0000E0230000}"/>
    <cellStyle name="Normal 22 5 3 3 4 3 2" xfId="24407" xr:uid="{00000000-0005-0000-0000-0000E1230000}"/>
    <cellStyle name="Normal 22 5 3 3 4 3 3" xfId="37648" xr:uid="{00000000-0005-0000-0000-0000E2230000}"/>
    <cellStyle name="Normal 22 5 3 3 4 4" xfId="17877" xr:uid="{00000000-0005-0000-0000-0000E3230000}"/>
    <cellStyle name="Normal 22 5 3 3 4 5" xfId="31118" xr:uid="{00000000-0005-0000-0000-0000E4230000}"/>
    <cellStyle name="Normal 22 5 3 3 5" xfId="4223" xr:uid="{00000000-0005-0000-0000-0000E5230000}"/>
    <cellStyle name="Normal 22 5 3 3 5 2" xfId="4224" xr:uid="{00000000-0005-0000-0000-0000E6230000}"/>
    <cellStyle name="Normal 22 5 3 3 5 2 2" xfId="25260" xr:uid="{00000000-0005-0000-0000-0000E7230000}"/>
    <cellStyle name="Normal 22 5 3 3 5 2 3" xfId="38501" xr:uid="{00000000-0005-0000-0000-0000E8230000}"/>
    <cellStyle name="Normal 22 5 3 3 5 3" xfId="18505" xr:uid="{00000000-0005-0000-0000-0000E9230000}"/>
    <cellStyle name="Normal 22 5 3 3 5 4" xfId="31746" xr:uid="{00000000-0005-0000-0000-0000EA230000}"/>
    <cellStyle name="Normal 22 5 3 3 6" xfId="4225" xr:uid="{00000000-0005-0000-0000-0000EB230000}"/>
    <cellStyle name="Normal 22 5 3 3 6 2" xfId="21769" xr:uid="{00000000-0005-0000-0000-0000EC230000}"/>
    <cellStyle name="Normal 22 5 3 3 6 3" xfId="35010" xr:uid="{00000000-0005-0000-0000-0000ED230000}"/>
    <cellStyle name="Normal 22 5 3 3 7" xfId="15239" xr:uid="{00000000-0005-0000-0000-0000EE230000}"/>
    <cellStyle name="Normal 22 5 3 3 8" xfId="28480" xr:uid="{00000000-0005-0000-0000-0000EF230000}"/>
    <cellStyle name="Normal 22 5 3 4" xfId="4226" xr:uid="{00000000-0005-0000-0000-0000F0230000}"/>
    <cellStyle name="Normal 22 5 3 4 2" xfId="4227" xr:uid="{00000000-0005-0000-0000-0000F1230000}"/>
    <cellStyle name="Normal 22 5 3 4 2 2" xfId="4228" xr:uid="{00000000-0005-0000-0000-0000F2230000}"/>
    <cellStyle name="Normal 22 5 3 4 2 2 2" xfId="24765" xr:uid="{00000000-0005-0000-0000-0000F3230000}"/>
    <cellStyle name="Normal 22 5 3 4 2 2 3" xfId="38006" xr:uid="{00000000-0005-0000-0000-0000F4230000}"/>
    <cellStyle name="Normal 22 5 3 4 2 3" xfId="19311" xr:uid="{00000000-0005-0000-0000-0000F5230000}"/>
    <cellStyle name="Normal 22 5 3 4 2 4" xfId="32552" xr:uid="{00000000-0005-0000-0000-0000F6230000}"/>
    <cellStyle name="Normal 22 5 3 4 3" xfId="4229" xr:uid="{00000000-0005-0000-0000-0000F7230000}"/>
    <cellStyle name="Normal 22 5 3 4 3 2" xfId="26066" xr:uid="{00000000-0005-0000-0000-0000F8230000}"/>
    <cellStyle name="Normal 22 5 3 4 3 3" xfId="39307" xr:uid="{00000000-0005-0000-0000-0000F9230000}"/>
    <cellStyle name="Normal 22 5 3 4 4" xfId="4230" xr:uid="{00000000-0005-0000-0000-0000FA230000}"/>
    <cellStyle name="Normal 22 5 3 4 4 2" xfId="22575" xr:uid="{00000000-0005-0000-0000-0000FB230000}"/>
    <cellStyle name="Normal 22 5 3 4 4 3" xfId="35816" xr:uid="{00000000-0005-0000-0000-0000FC230000}"/>
    <cellStyle name="Normal 22 5 3 4 5" xfId="16045" xr:uid="{00000000-0005-0000-0000-0000FD230000}"/>
    <cellStyle name="Normal 22 5 3 4 6" xfId="29286" xr:uid="{00000000-0005-0000-0000-0000FE230000}"/>
    <cellStyle name="Normal 22 5 3 5" xfId="4231" xr:uid="{00000000-0005-0000-0000-0000FF230000}"/>
    <cellStyle name="Normal 22 5 3 5 2" xfId="4232" xr:uid="{00000000-0005-0000-0000-000000240000}"/>
    <cellStyle name="Normal 22 5 3 5 2 2" xfId="4233" xr:uid="{00000000-0005-0000-0000-000001240000}"/>
    <cellStyle name="Normal 22 5 3 5 2 2 2" xfId="26653" xr:uid="{00000000-0005-0000-0000-000002240000}"/>
    <cellStyle name="Normal 22 5 3 5 2 2 3" xfId="39894" xr:uid="{00000000-0005-0000-0000-000003240000}"/>
    <cellStyle name="Normal 22 5 3 5 2 3" xfId="19898" xr:uid="{00000000-0005-0000-0000-000004240000}"/>
    <cellStyle name="Normal 22 5 3 5 2 4" xfId="33139" xr:uid="{00000000-0005-0000-0000-000005240000}"/>
    <cellStyle name="Normal 22 5 3 5 3" xfId="4234" xr:uid="{00000000-0005-0000-0000-000006240000}"/>
    <cellStyle name="Normal 22 5 3 5 3 2" xfId="23162" xr:uid="{00000000-0005-0000-0000-000007240000}"/>
    <cellStyle name="Normal 22 5 3 5 3 3" xfId="36403" xr:uid="{00000000-0005-0000-0000-000008240000}"/>
    <cellStyle name="Normal 22 5 3 5 4" xfId="16632" xr:uid="{00000000-0005-0000-0000-000009240000}"/>
    <cellStyle name="Normal 22 5 3 5 5" xfId="29873" xr:uid="{00000000-0005-0000-0000-00000A240000}"/>
    <cellStyle name="Normal 22 5 3 6" xfId="4235" xr:uid="{00000000-0005-0000-0000-00000B240000}"/>
    <cellStyle name="Normal 22 5 3 6 2" xfId="4236" xr:uid="{00000000-0005-0000-0000-00000C240000}"/>
    <cellStyle name="Normal 22 5 3 6 2 2" xfId="4237" xr:uid="{00000000-0005-0000-0000-00000D240000}"/>
    <cellStyle name="Normal 22 5 3 6 2 2 2" xfId="25623" xr:uid="{00000000-0005-0000-0000-00000E240000}"/>
    <cellStyle name="Normal 22 5 3 6 2 2 3" xfId="38864" xr:uid="{00000000-0005-0000-0000-00000F240000}"/>
    <cellStyle name="Normal 22 5 3 6 2 3" xfId="18868" xr:uid="{00000000-0005-0000-0000-000010240000}"/>
    <cellStyle name="Normal 22 5 3 6 2 4" xfId="32109" xr:uid="{00000000-0005-0000-0000-000011240000}"/>
    <cellStyle name="Normal 22 5 3 6 3" xfId="4238" xr:uid="{00000000-0005-0000-0000-000012240000}"/>
    <cellStyle name="Normal 22 5 3 6 3 2" xfId="22132" xr:uid="{00000000-0005-0000-0000-000013240000}"/>
    <cellStyle name="Normal 22 5 3 6 3 3" xfId="35373" xr:uid="{00000000-0005-0000-0000-000014240000}"/>
    <cellStyle name="Normal 22 5 3 6 4" xfId="15602" xr:uid="{00000000-0005-0000-0000-000015240000}"/>
    <cellStyle name="Normal 22 5 3 6 5" xfId="28843" xr:uid="{00000000-0005-0000-0000-000016240000}"/>
    <cellStyle name="Normal 22 5 3 7" xfId="4239" xr:uid="{00000000-0005-0000-0000-000017240000}"/>
    <cellStyle name="Normal 22 5 3 7 2" xfId="4240" xr:uid="{00000000-0005-0000-0000-000018240000}"/>
    <cellStyle name="Normal 22 5 3 7 2 2" xfId="4241" xr:uid="{00000000-0005-0000-0000-000019240000}"/>
    <cellStyle name="Normal 22 5 3 7 2 2 2" xfId="27496" xr:uid="{00000000-0005-0000-0000-00001A240000}"/>
    <cellStyle name="Normal 22 5 3 7 2 2 3" xfId="40737" xr:uid="{00000000-0005-0000-0000-00001B240000}"/>
    <cellStyle name="Normal 22 5 3 7 2 3" xfId="20741" xr:uid="{00000000-0005-0000-0000-00001C240000}"/>
    <cellStyle name="Normal 22 5 3 7 2 4" xfId="33982" xr:uid="{00000000-0005-0000-0000-00001D240000}"/>
    <cellStyle name="Normal 22 5 3 7 3" xfId="4242" xr:uid="{00000000-0005-0000-0000-00001E240000}"/>
    <cellStyle name="Normal 22 5 3 7 3 2" xfId="24005" xr:uid="{00000000-0005-0000-0000-00001F240000}"/>
    <cellStyle name="Normal 22 5 3 7 3 3" xfId="37246" xr:uid="{00000000-0005-0000-0000-000020240000}"/>
    <cellStyle name="Normal 22 5 3 7 4" xfId="17475" xr:uid="{00000000-0005-0000-0000-000021240000}"/>
    <cellStyle name="Normal 22 5 3 7 5" xfId="30716" xr:uid="{00000000-0005-0000-0000-000022240000}"/>
    <cellStyle name="Normal 22 5 3 8" xfId="4243" xr:uid="{00000000-0005-0000-0000-000023240000}"/>
    <cellStyle name="Normal 22 5 3 8 2" xfId="4244" xr:uid="{00000000-0005-0000-0000-000024240000}"/>
    <cellStyle name="Normal 22 5 3 8 2 2" xfId="25082" xr:uid="{00000000-0005-0000-0000-000025240000}"/>
    <cellStyle name="Normal 22 5 3 8 2 3" xfId="38323" xr:uid="{00000000-0005-0000-0000-000026240000}"/>
    <cellStyle name="Normal 22 5 3 8 3" xfId="18327" xr:uid="{00000000-0005-0000-0000-000027240000}"/>
    <cellStyle name="Normal 22 5 3 8 4" xfId="31568" xr:uid="{00000000-0005-0000-0000-000028240000}"/>
    <cellStyle name="Normal 22 5 3 9" xfId="4245" xr:uid="{00000000-0005-0000-0000-000029240000}"/>
    <cellStyle name="Normal 22 5 3 9 2" xfId="21591" xr:uid="{00000000-0005-0000-0000-00002A240000}"/>
    <cellStyle name="Normal 22 5 3 9 3" xfId="34832" xr:uid="{00000000-0005-0000-0000-00002B240000}"/>
    <cellStyle name="Normal 22 5 4" xfId="4246" xr:uid="{00000000-0005-0000-0000-00002C240000}"/>
    <cellStyle name="Normal 22 5 4 10" xfId="28213" xr:uid="{00000000-0005-0000-0000-00002D240000}"/>
    <cellStyle name="Normal 22 5 4 2" xfId="4247" xr:uid="{00000000-0005-0000-0000-00002E240000}"/>
    <cellStyle name="Normal 22 5 4 2 2" xfId="4248" xr:uid="{00000000-0005-0000-0000-00002F240000}"/>
    <cellStyle name="Normal 22 5 4 2 2 2" xfId="4249" xr:uid="{00000000-0005-0000-0000-000030240000}"/>
    <cellStyle name="Normal 22 5 4 2 2 2 2" xfId="4250" xr:uid="{00000000-0005-0000-0000-000031240000}"/>
    <cellStyle name="Normal 22 5 4 2 2 2 2 2" xfId="27183" xr:uid="{00000000-0005-0000-0000-000032240000}"/>
    <cellStyle name="Normal 22 5 4 2 2 2 2 3" xfId="40424" xr:uid="{00000000-0005-0000-0000-000033240000}"/>
    <cellStyle name="Normal 22 5 4 2 2 2 3" xfId="20428" xr:uid="{00000000-0005-0000-0000-000034240000}"/>
    <cellStyle name="Normal 22 5 4 2 2 2 4" xfId="33669" xr:uid="{00000000-0005-0000-0000-000035240000}"/>
    <cellStyle name="Normal 22 5 4 2 2 3" xfId="4251" xr:uid="{00000000-0005-0000-0000-000036240000}"/>
    <cellStyle name="Normal 22 5 4 2 2 3 2" xfId="23692" xr:uid="{00000000-0005-0000-0000-000037240000}"/>
    <cellStyle name="Normal 22 5 4 2 2 3 3" xfId="36933" xr:uid="{00000000-0005-0000-0000-000038240000}"/>
    <cellStyle name="Normal 22 5 4 2 2 4" xfId="17162" xr:uid="{00000000-0005-0000-0000-000039240000}"/>
    <cellStyle name="Normal 22 5 4 2 2 5" xfId="30403" xr:uid="{00000000-0005-0000-0000-00003A240000}"/>
    <cellStyle name="Normal 22 5 4 2 3" xfId="4252" xr:uid="{00000000-0005-0000-0000-00003B240000}"/>
    <cellStyle name="Normal 22 5 4 2 3 2" xfId="4253" xr:uid="{00000000-0005-0000-0000-00003C240000}"/>
    <cellStyle name="Normal 22 5 4 2 3 2 2" xfId="4254" xr:uid="{00000000-0005-0000-0000-00003D240000}"/>
    <cellStyle name="Normal 22 5 4 2 3 2 2 2" xfId="26379" xr:uid="{00000000-0005-0000-0000-00003E240000}"/>
    <cellStyle name="Normal 22 5 4 2 3 2 2 3" xfId="39620" xr:uid="{00000000-0005-0000-0000-00003F240000}"/>
    <cellStyle name="Normal 22 5 4 2 3 2 3" xfId="19624" xr:uid="{00000000-0005-0000-0000-000040240000}"/>
    <cellStyle name="Normal 22 5 4 2 3 2 4" xfId="32865" xr:uid="{00000000-0005-0000-0000-000041240000}"/>
    <cellStyle name="Normal 22 5 4 2 3 3" xfId="4255" xr:uid="{00000000-0005-0000-0000-000042240000}"/>
    <cellStyle name="Normal 22 5 4 2 3 3 2" xfId="22888" xr:uid="{00000000-0005-0000-0000-000043240000}"/>
    <cellStyle name="Normal 22 5 4 2 3 3 3" xfId="36129" xr:uid="{00000000-0005-0000-0000-000044240000}"/>
    <cellStyle name="Normal 22 5 4 2 3 4" xfId="16358" xr:uid="{00000000-0005-0000-0000-000045240000}"/>
    <cellStyle name="Normal 22 5 4 2 3 5" xfId="29599" xr:uid="{00000000-0005-0000-0000-000046240000}"/>
    <cellStyle name="Normal 22 5 4 2 4" xfId="4256" xr:uid="{00000000-0005-0000-0000-000047240000}"/>
    <cellStyle name="Normal 22 5 4 2 4 2" xfId="4257" xr:uid="{00000000-0005-0000-0000-000048240000}"/>
    <cellStyle name="Normal 22 5 4 2 4 2 2" xfId="4258" xr:uid="{00000000-0005-0000-0000-000049240000}"/>
    <cellStyle name="Normal 22 5 4 2 4 2 2 2" xfId="28031" xr:uid="{00000000-0005-0000-0000-00004A240000}"/>
    <cellStyle name="Normal 22 5 4 2 4 2 2 3" xfId="41272" xr:uid="{00000000-0005-0000-0000-00004B240000}"/>
    <cellStyle name="Normal 22 5 4 2 4 2 3" xfId="21278" xr:uid="{00000000-0005-0000-0000-00004C240000}"/>
    <cellStyle name="Normal 22 5 4 2 4 2 4" xfId="34519" xr:uid="{00000000-0005-0000-0000-00004D240000}"/>
    <cellStyle name="Normal 22 5 4 2 4 3" xfId="4259" xr:uid="{00000000-0005-0000-0000-00004E240000}"/>
    <cellStyle name="Normal 22 5 4 2 4 3 2" xfId="24542" xr:uid="{00000000-0005-0000-0000-00004F240000}"/>
    <cellStyle name="Normal 22 5 4 2 4 3 3" xfId="37783" xr:uid="{00000000-0005-0000-0000-000050240000}"/>
    <cellStyle name="Normal 22 5 4 2 4 4" xfId="18012" xr:uid="{00000000-0005-0000-0000-000051240000}"/>
    <cellStyle name="Normal 22 5 4 2 4 5" xfId="31253" xr:uid="{00000000-0005-0000-0000-000052240000}"/>
    <cellStyle name="Normal 22 5 4 2 5" xfId="4260" xr:uid="{00000000-0005-0000-0000-000053240000}"/>
    <cellStyle name="Normal 22 5 4 2 5 2" xfId="4261" xr:uid="{00000000-0005-0000-0000-000054240000}"/>
    <cellStyle name="Normal 22 5 4 2 5 2 2" xfId="25395" xr:uid="{00000000-0005-0000-0000-000055240000}"/>
    <cellStyle name="Normal 22 5 4 2 5 2 3" xfId="38636" xr:uid="{00000000-0005-0000-0000-000056240000}"/>
    <cellStyle name="Normal 22 5 4 2 5 3" xfId="18640" xr:uid="{00000000-0005-0000-0000-000057240000}"/>
    <cellStyle name="Normal 22 5 4 2 5 4" xfId="31881" xr:uid="{00000000-0005-0000-0000-000058240000}"/>
    <cellStyle name="Normal 22 5 4 2 6" xfId="4262" xr:uid="{00000000-0005-0000-0000-000059240000}"/>
    <cellStyle name="Normal 22 5 4 2 6 2" xfId="21904" xr:uid="{00000000-0005-0000-0000-00005A240000}"/>
    <cellStyle name="Normal 22 5 4 2 6 3" xfId="35145" xr:uid="{00000000-0005-0000-0000-00005B240000}"/>
    <cellStyle name="Normal 22 5 4 2 7" xfId="15374" xr:uid="{00000000-0005-0000-0000-00005C240000}"/>
    <cellStyle name="Normal 22 5 4 2 8" xfId="28615" xr:uid="{00000000-0005-0000-0000-00005D240000}"/>
    <cellStyle name="Normal 22 5 4 3" xfId="4263" xr:uid="{00000000-0005-0000-0000-00005E240000}"/>
    <cellStyle name="Normal 22 5 4 3 2" xfId="4264" xr:uid="{00000000-0005-0000-0000-00005F240000}"/>
    <cellStyle name="Normal 22 5 4 3 2 2" xfId="4265" xr:uid="{00000000-0005-0000-0000-000060240000}"/>
    <cellStyle name="Normal 22 5 4 3 2 2 2" xfId="24852" xr:uid="{00000000-0005-0000-0000-000061240000}"/>
    <cellStyle name="Normal 22 5 4 3 2 2 3" xfId="38093" xr:uid="{00000000-0005-0000-0000-000062240000}"/>
    <cellStyle name="Normal 22 5 4 3 2 3" xfId="19222" xr:uid="{00000000-0005-0000-0000-000063240000}"/>
    <cellStyle name="Normal 22 5 4 3 2 4" xfId="32463" xr:uid="{00000000-0005-0000-0000-000064240000}"/>
    <cellStyle name="Normal 22 5 4 3 3" xfId="4266" xr:uid="{00000000-0005-0000-0000-000065240000}"/>
    <cellStyle name="Normal 22 5 4 3 3 2" xfId="25977" xr:uid="{00000000-0005-0000-0000-000066240000}"/>
    <cellStyle name="Normal 22 5 4 3 3 3" xfId="39218" xr:uid="{00000000-0005-0000-0000-000067240000}"/>
    <cellStyle name="Normal 22 5 4 3 4" xfId="4267" xr:uid="{00000000-0005-0000-0000-000068240000}"/>
    <cellStyle name="Normal 22 5 4 3 4 2" xfId="22486" xr:uid="{00000000-0005-0000-0000-000069240000}"/>
    <cellStyle name="Normal 22 5 4 3 4 3" xfId="35727" xr:uid="{00000000-0005-0000-0000-00006A240000}"/>
    <cellStyle name="Normal 22 5 4 3 5" xfId="15956" xr:uid="{00000000-0005-0000-0000-00006B240000}"/>
    <cellStyle name="Normal 22 5 4 3 6" xfId="29197" xr:uid="{00000000-0005-0000-0000-00006C240000}"/>
    <cellStyle name="Normal 22 5 4 4" xfId="4268" xr:uid="{00000000-0005-0000-0000-00006D240000}"/>
    <cellStyle name="Normal 22 5 4 4 2" xfId="4269" xr:uid="{00000000-0005-0000-0000-00006E240000}"/>
    <cellStyle name="Normal 22 5 4 4 2 2" xfId="4270" xr:uid="{00000000-0005-0000-0000-00006F240000}"/>
    <cellStyle name="Normal 22 5 4 4 2 2 2" xfId="26916" xr:uid="{00000000-0005-0000-0000-000070240000}"/>
    <cellStyle name="Normal 22 5 4 4 2 2 3" xfId="40157" xr:uid="{00000000-0005-0000-0000-000071240000}"/>
    <cellStyle name="Normal 22 5 4 4 2 3" xfId="20161" xr:uid="{00000000-0005-0000-0000-000072240000}"/>
    <cellStyle name="Normal 22 5 4 4 2 4" xfId="33402" xr:uid="{00000000-0005-0000-0000-000073240000}"/>
    <cellStyle name="Normal 22 5 4 4 3" xfId="4271" xr:uid="{00000000-0005-0000-0000-000074240000}"/>
    <cellStyle name="Normal 22 5 4 4 3 2" xfId="23425" xr:uid="{00000000-0005-0000-0000-000075240000}"/>
    <cellStyle name="Normal 22 5 4 4 3 3" xfId="36666" xr:uid="{00000000-0005-0000-0000-000076240000}"/>
    <cellStyle name="Normal 22 5 4 4 4" xfId="16895" xr:uid="{00000000-0005-0000-0000-000077240000}"/>
    <cellStyle name="Normal 22 5 4 4 5" xfId="30136" xr:uid="{00000000-0005-0000-0000-000078240000}"/>
    <cellStyle name="Normal 22 5 4 5" xfId="4272" xr:uid="{00000000-0005-0000-0000-000079240000}"/>
    <cellStyle name="Normal 22 5 4 5 2" xfId="4273" xr:uid="{00000000-0005-0000-0000-00007A240000}"/>
    <cellStyle name="Normal 22 5 4 5 2 2" xfId="4274" xr:uid="{00000000-0005-0000-0000-00007B240000}"/>
    <cellStyle name="Normal 22 5 4 5 2 2 2" xfId="25887" xr:uid="{00000000-0005-0000-0000-00007C240000}"/>
    <cellStyle name="Normal 22 5 4 5 2 2 3" xfId="39128" xr:uid="{00000000-0005-0000-0000-00007D240000}"/>
    <cellStyle name="Normal 22 5 4 5 2 3" xfId="19132" xr:uid="{00000000-0005-0000-0000-00007E240000}"/>
    <cellStyle name="Normal 22 5 4 5 2 4" xfId="32373" xr:uid="{00000000-0005-0000-0000-00007F240000}"/>
    <cellStyle name="Normal 22 5 4 5 3" xfId="4275" xr:uid="{00000000-0005-0000-0000-000080240000}"/>
    <cellStyle name="Normal 22 5 4 5 3 2" xfId="22396" xr:uid="{00000000-0005-0000-0000-000081240000}"/>
    <cellStyle name="Normal 22 5 4 5 3 3" xfId="35637" xr:uid="{00000000-0005-0000-0000-000082240000}"/>
    <cellStyle name="Normal 22 5 4 5 4" xfId="15866" xr:uid="{00000000-0005-0000-0000-000083240000}"/>
    <cellStyle name="Normal 22 5 4 5 5" xfId="29107" xr:uid="{00000000-0005-0000-0000-000084240000}"/>
    <cellStyle name="Normal 22 5 4 6" xfId="4276" xr:uid="{00000000-0005-0000-0000-000085240000}"/>
    <cellStyle name="Normal 22 5 4 6 2" xfId="4277" xr:uid="{00000000-0005-0000-0000-000086240000}"/>
    <cellStyle name="Normal 22 5 4 6 2 2" xfId="4278" xr:uid="{00000000-0005-0000-0000-000087240000}"/>
    <cellStyle name="Normal 22 5 4 6 2 2 2" xfId="27629" xr:uid="{00000000-0005-0000-0000-000088240000}"/>
    <cellStyle name="Normal 22 5 4 6 2 2 3" xfId="40870" xr:uid="{00000000-0005-0000-0000-000089240000}"/>
    <cellStyle name="Normal 22 5 4 6 2 3" xfId="20876" xr:uid="{00000000-0005-0000-0000-00008A240000}"/>
    <cellStyle name="Normal 22 5 4 6 2 4" xfId="34117" xr:uid="{00000000-0005-0000-0000-00008B240000}"/>
    <cellStyle name="Normal 22 5 4 6 3" xfId="4279" xr:uid="{00000000-0005-0000-0000-00008C240000}"/>
    <cellStyle name="Normal 22 5 4 6 3 2" xfId="24140" xr:uid="{00000000-0005-0000-0000-00008D240000}"/>
    <cellStyle name="Normal 22 5 4 6 3 3" xfId="37381" xr:uid="{00000000-0005-0000-0000-00008E240000}"/>
    <cellStyle name="Normal 22 5 4 6 4" xfId="17610" xr:uid="{00000000-0005-0000-0000-00008F240000}"/>
    <cellStyle name="Normal 22 5 4 6 5" xfId="30851" xr:uid="{00000000-0005-0000-0000-000090240000}"/>
    <cellStyle name="Normal 22 5 4 7" xfId="4280" xr:uid="{00000000-0005-0000-0000-000091240000}"/>
    <cellStyle name="Normal 22 5 4 7 2" xfId="4281" xr:uid="{00000000-0005-0000-0000-000092240000}"/>
    <cellStyle name="Normal 22 5 4 7 2 2" xfId="24993" xr:uid="{00000000-0005-0000-0000-000093240000}"/>
    <cellStyle name="Normal 22 5 4 7 2 3" xfId="38234" xr:uid="{00000000-0005-0000-0000-000094240000}"/>
    <cellStyle name="Normal 22 5 4 7 3" xfId="18238" xr:uid="{00000000-0005-0000-0000-000095240000}"/>
    <cellStyle name="Normal 22 5 4 7 4" xfId="31479" xr:uid="{00000000-0005-0000-0000-000096240000}"/>
    <cellStyle name="Normal 22 5 4 8" xfId="4282" xr:uid="{00000000-0005-0000-0000-000097240000}"/>
    <cellStyle name="Normal 22 5 4 8 2" xfId="21502" xr:uid="{00000000-0005-0000-0000-000098240000}"/>
    <cellStyle name="Normal 22 5 4 8 3" xfId="34743" xr:uid="{00000000-0005-0000-0000-000099240000}"/>
    <cellStyle name="Normal 22 5 4 9" xfId="14972" xr:uid="{00000000-0005-0000-0000-00009A240000}"/>
    <cellStyle name="Normal 22 5 5" xfId="4283" xr:uid="{00000000-0005-0000-0000-00009B240000}"/>
    <cellStyle name="Normal 22 5 5 2" xfId="4284" xr:uid="{00000000-0005-0000-0000-00009C240000}"/>
    <cellStyle name="Normal 22 5 5 2 2" xfId="4285" xr:uid="{00000000-0005-0000-0000-00009D240000}"/>
    <cellStyle name="Normal 22 5 5 2 2 2" xfId="4286" xr:uid="{00000000-0005-0000-0000-00009E240000}"/>
    <cellStyle name="Normal 22 5 5 2 2 2 2" xfId="4287" xr:uid="{00000000-0005-0000-0000-00009F240000}"/>
    <cellStyle name="Normal 22 5 5 2 2 2 2 2" xfId="27139" xr:uid="{00000000-0005-0000-0000-0000A0240000}"/>
    <cellStyle name="Normal 22 5 5 2 2 2 2 3" xfId="40380" xr:uid="{00000000-0005-0000-0000-0000A1240000}"/>
    <cellStyle name="Normal 22 5 5 2 2 2 3" xfId="20384" xr:uid="{00000000-0005-0000-0000-0000A2240000}"/>
    <cellStyle name="Normal 22 5 5 2 2 2 4" xfId="33625" xr:uid="{00000000-0005-0000-0000-0000A3240000}"/>
    <cellStyle name="Normal 22 5 5 2 2 3" xfId="4288" xr:uid="{00000000-0005-0000-0000-0000A4240000}"/>
    <cellStyle name="Normal 22 5 5 2 2 3 2" xfId="23648" xr:uid="{00000000-0005-0000-0000-0000A5240000}"/>
    <cellStyle name="Normal 22 5 5 2 2 3 3" xfId="36889" xr:uid="{00000000-0005-0000-0000-0000A6240000}"/>
    <cellStyle name="Normal 22 5 5 2 2 4" xfId="17118" xr:uid="{00000000-0005-0000-0000-0000A7240000}"/>
    <cellStyle name="Normal 22 5 5 2 2 5" xfId="30359" xr:uid="{00000000-0005-0000-0000-0000A8240000}"/>
    <cellStyle name="Normal 22 5 5 2 3" xfId="4289" xr:uid="{00000000-0005-0000-0000-0000A9240000}"/>
    <cellStyle name="Normal 22 5 5 2 3 2" xfId="4290" xr:uid="{00000000-0005-0000-0000-0000AA240000}"/>
    <cellStyle name="Normal 22 5 5 2 3 2 2" xfId="4291" xr:uid="{00000000-0005-0000-0000-0000AB240000}"/>
    <cellStyle name="Normal 22 5 5 2 3 2 2 2" xfId="27986" xr:uid="{00000000-0005-0000-0000-0000AC240000}"/>
    <cellStyle name="Normal 22 5 5 2 3 2 2 3" xfId="41227" xr:uid="{00000000-0005-0000-0000-0000AD240000}"/>
    <cellStyle name="Normal 22 5 5 2 3 2 3" xfId="21233" xr:uid="{00000000-0005-0000-0000-0000AE240000}"/>
    <cellStyle name="Normal 22 5 5 2 3 2 4" xfId="34474" xr:uid="{00000000-0005-0000-0000-0000AF240000}"/>
    <cellStyle name="Normal 22 5 5 2 3 3" xfId="4292" xr:uid="{00000000-0005-0000-0000-0000B0240000}"/>
    <cellStyle name="Normal 22 5 5 2 3 3 2" xfId="24497" xr:uid="{00000000-0005-0000-0000-0000B1240000}"/>
    <cellStyle name="Normal 22 5 5 2 3 3 3" xfId="37738" xr:uid="{00000000-0005-0000-0000-0000B2240000}"/>
    <cellStyle name="Normal 22 5 5 2 3 4" xfId="17967" xr:uid="{00000000-0005-0000-0000-0000B3240000}"/>
    <cellStyle name="Normal 22 5 5 2 3 5" xfId="31208" xr:uid="{00000000-0005-0000-0000-0000B4240000}"/>
    <cellStyle name="Normal 22 5 5 2 4" xfId="4293" xr:uid="{00000000-0005-0000-0000-0000B5240000}"/>
    <cellStyle name="Normal 22 5 5 2 4 2" xfId="4294" xr:uid="{00000000-0005-0000-0000-0000B6240000}"/>
    <cellStyle name="Normal 22 5 5 2 4 2 2" xfId="26334" xr:uid="{00000000-0005-0000-0000-0000B7240000}"/>
    <cellStyle name="Normal 22 5 5 2 4 2 3" xfId="39575" xr:uid="{00000000-0005-0000-0000-0000B8240000}"/>
    <cellStyle name="Normal 22 5 5 2 4 3" xfId="19579" xr:uid="{00000000-0005-0000-0000-0000B9240000}"/>
    <cellStyle name="Normal 22 5 5 2 4 4" xfId="32820" xr:uid="{00000000-0005-0000-0000-0000BA240000}"/>
    <cellStyle name="Normal 22 5 5 2 5" xfId="4295" xr:uid="{00000000-0005-0000-0000-0000BB240000}"/>
    <cellStyle name="Normal 22 5 5 2 5 2" xfId="22843" xr:uid="{00000000-0005-0000-0000-0000BC240000}"/>
    <cellStyle name="Normal 22 5 5 2 5 3" xfId="36084" xr:uid="{00000000-0005-0000-0000-0000BD240000}"/>
    <cellStyle name="Normal 22 5 5 2 6" xfId="16313" xr:uid="{00000000-0005-0000-0000-0000BE240000}"/>
    <cellStyle name="Normal 22 5 5 2 7" xfId="29554" xr:uid="{00000000-0005-0000-0000-0000BF240000}"/>
    <cellStyle name="Normal 22 5 5 3" xfId="4296" xr:uid="{00000000-0005-0000-0000-0000C0240000}"/>
    <cellStyle name="Normal 22 5 5 3 2" xfId="4297" xr:uid="{00000000-0005-0000-0000-0000C1240000}"/>
    <cellStyle name="Normal 22 5 5 3 2 2" xfId="4298" xr:uid="{00000000-0005-0000-0000-0000C2240000}"/>
    <cellStyle name="Normal 22 5 5 3 2 2 2" xfId="26737" xr:uid="{00000000-0005-0000-0000-0000C3240000}"/>
    <cellStyle name="Normal 22 5 5 3 2 2 3" xfId="39978" xr:uid="{00000000-0005-0000-0000-0000C4240000}"/>
    <cellStyle name="Normal 22 5 5 3 2 3" xfId="19982" xr:uid="{00000000-0005-0000-0000-0000C5240000}"/>
    <cellStyle name="Normal 22 5 5 3 2 4" xfId="33223" xr:uid="{00000000-0005-0000-0000-0000C6240000}"/>
    <cellStyle name="Normal 22 5 5 3 3" xfId="4299" xr:uid="{00000000-0005-0000-0000-0000C7240000}"/>
    <cellStyle name="Normal 22 5 5 3 3 2" xfId="23246" xr:uid="{00000000-0005-0000-0000-0000C8240000}"/>
    <cellStyle name="Normal 22 5 5 3 3 3" xfId="36487" xr:uid="{00000000-0005-0000-0000-0000C9240000}"/>
    <cellStyle name="Normal 22 5 5 3 4" xfId="16716" xr:uid="{00000000-0005-0000-0000-0000CA240000}"/>
    <cellStyle name="Normal 22 5 5 3 5" xfId="29957" xr:uid="{00000000-0005-0000-0000-0000CB240000}"/>
    <cellStyle name="Normal 22 5 5 4" xfId="4300" xr:uid="{00000000-0005-0000-0000-0000CC240000}"/>
    <cellStyle name="Normal 22 5 5 4 2" xfId="4301" xr:uid="{00000000-0005-0000-0000-0000CD240000}"/>
    <cellStyle name="Normal 22 5 5 4 2 2" xfId="4302" xr:uid="{00000000-0005-0000-0000-0000CE240000}"/>
    <cellStyle name="Normal 22 5 5 4 2 2 2" xfId="25708" xr:uid="{00000000-0005-0000-0000-0000CF240000}"/>
    <cellStyle name="Normal 22 5 5 4 2 2 3" xfId="38949" xr:uid="{00000000-0005-0000-0000-0000D0240000}"/>
    <cellStyle name="Normal 22 5 5 4 2 3" xfId="18953" xr:uid="{00000000-0005-0000-0000-0000D1240000}"/>
    <cellStyle name="Normal 22 5 5 4 2 4" xfId="32194" xr:uid="{00000000-0005-0000-0000-0000D2240000}"/>
    <cellStyle name="Normal 22 5 5 4 3" xfId="4303" xr:uid="{00000000-0005-0000-0000-0000D3240000}"/>
    <cellStyle name="Normal 22 5 5 4 3 2" xfId="22217" xr:uid="{00000000-0005-0000-0000-0000D4240000}"/>
    <cellStyle name="Normal 22 5 5 4 3 3" xfId="35458" xr:uid="{00000000-0005-0000-0000-0000D5240000}"/>
    <cellStyle name="Normal 22 5 5 4 4" xfId="15687" xr:uid="{00000000-0005-0000-0000-0000D6240000}"/>
    <cellStyle name="Normal 22 5 5 4 5" xfId="28928" xr:uid="{00000000-0005-0000-0000-0000D7240000}"/>
    <cellStyle name="Normal 22 5 5 5" xfId="4304" xr:uid="{00000000-0005-0000-0000-0000D8240000}"/>
    <cellStyle name="Normal 22 5 5 5 2" xfId="4305" xr:uid="{00000000-0005-0000-0000-0000D9240000}"/>
    <cellStyle name="Normal 22 5 5 5 2 2" xfId="4306" xr:uid="{00000000-0005-0000-0000-0000DA240000}"/>
    <cellStyle name="Normal 22 5 5 5 2 2 2" xfId="27585" xr:uid="{00000000-0005-0000-0000-0000DB240000}"/>
    <cellStyle name="Normal 22 5 5 5 2 2 3" xfId="40826" xr:uid="{00000000-0005-0000-0000-0000DC240000}"/>
    <cellStyle name="Normal 22 5 5 5 2 3" xfId="20831" xr:uid="{00000000-0005-0000-0000-0000DD240000}"/>
    <cellStyle name="Normal 22 5 5 5 2 4" xfId="34072" xr:uid="{00000000-0005-0000-0000-0000DE240000}"/>
    <cellStyle name="Normal 22 5 5 5 3" xfId="4307" xr:uid="{00000000-0005-0000-0000-0000DF240000}"/>
    <cellStyle name="Normal 22 5 5 5 3 2" xfId="24095" xr:uid="{00000000-0005-0000-0000-0000E0240000}"/>
    <cellStyle name="Normal 22 5 5 5 3 3" xfId="37336" xr:uid="{00000000-0005-0000-0000-0000E1240000}"/>
    <cellStyle name="Normal 22 5 5 5 4" xfId="17565" xr:uid="{00000000-0005-0000-0000-0000E2240000}"/>
    <cellStyle name="Normal 22 5 5 5 5" xfId="30806" xr:uid="{00000000-0005-0000-0000-0000E3240000}"/>
    <cellStyle name="Normal 22 5 5 6" xfId="4308" xr:uid="{00000000-0005-0000-0000-0000E4240000}"/>
    <cellStyle name="Normal 22 5 5 6 2" xfId="4309" xr:uid="{00000000-0005-0000-0000-0000E5240000}"/>
    <cellStyle name="Normal 22 5 5 6 2 2" xfId="25350" xr:uid="{00000000-0005-0000-0000-0000E6240000}"/>
    <cellStyle name="Normal 22 5 5 6 2 3" xfId="38591" xr:uid="{00000000-0005-0000-0000-0000E7240000}"/>
    <cellStyle name="Normal 22 5 5 6 3" xfId="18595" xr:uid="{00000000-0005-0000-0000-0000E8240000}"/>
    <cellStyle name="Normal 22 5 5 6 4" xfId="31836" xr:uid="{00000000-0005-0000-0000-0000E9240000}"/>
    <cellStyle name="Normal 22 5 5 7" xfId="4310" xr:uid="{00000000-0005-0000-0000-0000EA240000}"/>
    <cellStyle name="Normal 22 5 5 7 2" xfId="21859" xr:uid="{00000000-0005-0000-0000-0000EB240000}"/>
    <cellStyle name="Normal 22 5 5 7 3" xfId="35100" xr:uid="{00000000-0005-0000-0000-0000EC240000}"/>
    <cellStyle name="Normal 22 5 5 8" xfId="15329" xr:uid="{00000000-0005-0000-0000-0000ED240000}"/>
    <cellStyle name="Normal 22 5 5 9" xfId="28570" xr:uid="{00000000-0005-0000-0000-0000EE240000}"/>
    <cellStyle name="Normal 22 5 6" xfId="4311" xr:uid="{00000000-0005-0000-0000-0000EF240000}"/>
    <cellStyle name="Normal 22 5 6 2" xfId="4312" xr:uid="{00000000-0005-0000-0000-0000F0240000}"/>
    <cellStyle name="Normal 22 5 6 2 2" xfId="4313" xr:uid="{00000000-0005-0000-0000-0000F1240000}"/>
    <cellStyle name="Normal 22 5 6 2 2 2" xfId="4314" xr:uid="{00000000-0005-0000-0000-0000F2240000}"/>
    <cellStyle name="Normal 22 5 6 2 2 2 2" xfId="26960" xr:uid="{00000000-0005-0000-0000-0000F3240000}"/>
    <cellStyle name="Normal 22 5 6 2 2 2 3" xfId="40201" xr:uid="{00000000-0005-0000-0000-0000F4240000}"/>
    <cellStyle name="Normal 22 5 6 2 2 3" xfId="20205" xr:uid="{00000000-0005-0000-0000-0000F5240000}"/>
    <cellStyle name="Normal 22 5 6 2 2 4" xfId="33446" xr:uid="{00000000-0005-0000-0000-0000F6240000}"/>
    <cellStyle name="Normal 22 5 6 2 3" xfId="4315" xr:uid="{00000000-0005-0000-0000-0000F7240000}"/>
    <cellStyle name="Normal 22 5 6 2 3 2" xfId="23469" xr:uid="{00000000-0005-0000-0000-0000F8240000}"/>
    <cellStyle name="Normal 22 5 6 2 3 3" xfId="36710" xr:uid="{00000000-0005-0000-0000-0000F9240000}"/>
    <cellStyle name="Normal 22 5 6 2 4" xfId="16939" xr:uid="{00000000-0005-0000-0000-0000FA240000}"/>
    <cellStyle name="Normal 22 5 6 2 5" xfId="30180" xr:uid="{00000000-0005-0000-0000-0000FB240000}"/>
    <cellStyle name="Normal 22 5 6 3" xfId="4316" xr:uid="{00000000-0005-0000-0000-0000FC240000}"/>
    <cellStyle name="Normal 22 5 6 3 2" xfId="4317" xr:uid="{00000000-0005-0000-0000-0000FD240000}"/>
    <cellStyle name="Normal 22 5 6 3 2 2" xfId="4318" xr:uid="{00000000-0005-0000-0000-0000FE240000}"/>
    <cellStyle name="Normal 22 5 6 3 2 2 2" xfId="26155" xr:uid="{00000000-0005-0000-0000-0000FF240000}"/>
    <cellStyle name="Normal 22 5 6 3 2 2 3" xfId="39396" xr:uid="{00000000-0005-0000-0000-000000250000}"/>
    <cellStyle name="Normal 22 5 6 3 2 3" xfId="19400" xr:uid="{00000000-0005-0000-0000-000001250000}"/>
    <cellStyle name="Normal 22 5 6 3 2 4" xfId="32641" xr:uid="{00000000-0005-0000-0000-000002250000}"/>
    <cellStyle name="Normal 22 5 6 3 3" xfId="4319" xr:uid="{00000000-0005-0000-0000-000003250000}"/>
    <cellStyle name="Normal 22 5 6 3 3 2" xfId="22664" xr:uid="{00000000-0005-0000-0000-000004250000}"/>
    <cellStyle name="Normal 22 5 6 3 3 3" xfId="35905" xr:uid="{00000000-0005-0000-0000-000005250000}"/>
    <cellStyle name="Normal 22 5 6 3 4" xfId="16134" xr:uid="{00000000-0005-0000-0000-000006250000}"/>
    <cellStyle name="Normal 22 5 6 3 5" xfId="29375" xr:uid="{00000000-0005-0000-0000-000007250000}"/>
    <cellStyle name="Normal 22 5 6 4" xfId="4320" xr:uid="{00000000-0005-0000-0000-000008250000}"/>
    <cellStyle name="Normal 22 5 6 4 2" xfId="4321" xr:uid="{00000000-0005-0000-0000-000009250000}"/>
    <cellStyle name="Normal 22 5 6 4 2 2" xfId="4322" xr:uid="{00000000-0005-0000-0000-00000A250000}"/>
    <cellStyle name="Normal 22 5 6 4 2 2 2" xfId="27807" xr:uid="{00000000-0005-0000-0000-00000B250000}"/>
    <cellStyle name="Normal 22 5 6 4 2 2 3" xfId="41048" xr:uid="{00000000-0005-0000-0000-00000C250000}"/>
    <cellStyle name="Normal 22 5 6 4 2 3" xfId="21054" xr:uid="{00000000-0005-0000-0000-00000D250000}"/>
    <cellStyle name="Normal 22 5 6 4 2 4" xfId="34295" xr:uid="{00000000-0005-0000-0000-00000E250000}"/>
    <cellStyle name="Normal 22 5 6 4 3" xfId="4323" xr:uid="{00000000-0005-0000-0000-00000F250000}"/>
    <cellStyle name="Normal 22 5 6 4 3 2" xfId="24318" xr:uid="{00000000-0005-0000-0000-000010250000}"/>
    <cellStyle name="Normal 22 5 6 4 3 3" xfId="37559" xr:uid="{00000000-0005-0000-0000-000011250000}"/>
    <cellStyle name="Normal 22 5 6 4 4" xfId="17788" xr:uid="{00000000-0005-0000-0000-000012250000}"/>
    <cellStyle name="Normal 22 5 6 4 5" xfId="31029" xr:uid="{00000000-0005-0000-0000-000013250000}"/>
    <cellStyle name="Normal 22 5 6 5" xfId="4324" xr:uid="{00000000-0005-0000-0000-000014250000}"/>
    <cellStyle name="Normal 22 5 6 5 2" xfId="4325" xr:uid="{00000000-0005-0000-0000-000015250000}"/>
    <cellStyle name="Normal 22 5 6 5 2 2" xfId="25171" xr:uid="{00000000-0005-0000-0000-000016250000}"/>
    <cellStyle name="Normal 22 5 6 5 2 3" xfId="38412" xr:uid="{00000000-0005-0000-0000-000017250000}"/>
    <cellStyle name="Normal 22 5 6 5 3" xfId="18416" xr:uid="{00000000-0005-0000-0000-000018250000}"/>
    <cellStyle name="Normal 22 5 6 5 4" xfId="31657" xr:uid="{00000000-0005-0000-0000-000019250000}"/>
    <cellStyle name="Normal 22 5 6 6" xfId="4326" xr:uid="{00000000-0005-0000-0000-00001A250000}"/>
    <cellStyle name="Normal 22 5 6 6 2" xfId="21680" xr:uid="{00000000-0005-0000-0000-00001B250000}"/>
    <cellStyle name="Normal 22 5 6 6 3" xfId="34921" xr:uid="{00000000-0005-0000-0000-00001C250000}"/>
    <cellStyle name="Normal 22 5 6 7" xfId="15150" xr:uid="{00000000-0005-0000-0000-00001D250000}"/>
    <cellStyle name="Normal 22 5 6 8" xfId="28391" xr:uid="{00000000-0005-0000-0000-00001E250000}"/>
    <cellStyle name="Normal 22 5 7" xfId="4327" xr:uid="{00000000-0005-0000-0000-00001F250000}"/>
    <cellStyle name="Normal 22 5 7 2" xfId="4328" xr:uid="{00000000-0005-0000-0000-000020250000}"/>
    <cellStyle name="Normal 22 5 7 2 2" xfId="4329" xr:uid="{00000000-0005-0000-0000-000021250000}"/>
    <cellStyle name="Normal 22 5 7 2 2 2" xfId="24817" xr:uid="{00000000-0005-0000-0000-000022250000}"/>
    <cellStyle name="Normal 22 5 7 2 2 3" xfId="38058" xr:uid="{00000000-0005-0000-0000-000023250000}"/>
    <cellStyle name="Normal 22 5 7 2 3" xfId="19177" xr:uid="{00000000-0005-0000-0000-000024250000}"/>
    <cellStyle name="Normal 22 5 7 2 4" xfId="32418" xr:uid="{00000000-0005-0000-0000-000025250000}"/>
    <cellStyle name="Normal 22 5 7 3" xfId="4330" xr:uid="{00000000-0005-0000-0000-000026250000}"/>
    <cellStyle name="Normal 22 5 7 3 2" xfId="25932" xr:uid="{00000000-0005-0000-0000-000027250000}"/>
    <cellStyle name="Normal 22 5 7 3 3" xfId="39173" xr:uid="{00000000-0005-0000-0000-000028250000}"/>
    <cellStyle name="Normal 22 5 7 4" xfId="4331" xr:uid="{00000000-0005-0000-0000-000029250000}"/>
    <cellStyle name="Normal 22 5 7 4 2" xfId="22441" xr:uid="{00000000-0005-0000-0000-00002A250000}"/>
    <cellStyle name="Normal 22 5 7 4 3" xfId="35682" xr:uid="{00000000-0005-0000-0000-00002B250000}"/>
    <cellStyle name="Normal 22 5 7 5" xfId="15911" xr:uid="{00000000-0005-0000-0000-00002C250000}"/>
    <cellStyle name="Normal 22 5 7 6" xfId="29152" xr:uid="{00000000-0005-0000-0000-00002D250000}"/>
    <cellStyle name="Normal 22 5 8" xfId="4332" xr:uid="{00000000-0005-0000-0000-00002E250000}"/>
    <cellStyle name="Normal 22 5 8 2" xfId="4333" xr:uid="{00000000-0005-0000-0000-00002F250000}"/>
    <cellStyle name="Normal 22 5 8 2 2" xfId="4334" xr:uid="{00000000-0005-0000-0000-000030250000}"/>
    <cellStyle name="Normal 22 5 8 2 2 2" xfId="26604" xr:uid="{00000000-0005-0000-0000-000031250000}"/>
    <cellStyle name="Normal 22 5 8 2 2 3" xfId="39845" xr:uid="{00000000-0005-0000-0000-000032250000}"/>
    <cellStyle name="Normal 22 5 8 2 3" xfId="19849" xr:uid="{00000000-0005-0000-0000-000033250000}"/>
    <cellStyle name="Normal 22 5 8 2 4" xfId="33090" xr:uid="{00000000-0005-0000-0000-000034250000}"/>
    <cellStyle name="Normal 22 5 8 3" xfId="4335" xr:uid="{00000000-0005-0000-0000-000035250000}"/>
    <cellStyle name="Normal 22 5 8 3 2" xfId="23113" xr:uid="{00000000-0005-0000-0000-000036250000}"/>
    <cellStyle name="Normal 22 5 8 3 3" xfId="36354" xr:uid="{00000000-0005-0000-0000-000037250000}"/>
    <cellStyle name="Normal 22 5 8 4" xfId="16583" xr:uid="{00000000-0005-0000-0000-000038250000}"/>
    <cellStyle name="Normal 22 5 8 5" xfId="29824" xr:uid="{00000000-0005-0000-0000-000039250000}"/>
    <cellStyle name="Normal 22 5 9" xfId="4336" xr:uid="{00000000-0005-0000-0000-00003A250000}"/>
    <cellStyle name="Normal 22 5 9 2" xfId="4337" xr:uid="{00000000-0005-0000-0000-00003B250000}"/>
    <cellStyle name="Normal 22 5 9 2 2" xfId="4338" xr:uid="{00000000-0005-0000-0000-00003C250000}"/>
    <cellStyle name="Normal 22 5 9 2 2 2" xfId="25574" xr:uid="{00000000-0005-0000-0000-00003D250000}"/>
    <cellStyle name="Normal 22 5 9 2 2 3" xfId="38815" xr:uid="{00000000-0005-0000-0000-00003E250000}"/>
    <cellStyle name="Normal 22 5 9 2 3" xfId="18819" xr:uid="{00000000-0005-0000-0000-00003F250000}"/>
    <cellStyle name="Normal 22 5 9 2 4" xfId="32060" xr:uid="{00000000-0005-0000-0000-000040250000}"/>
    <cellStyle name="Normal 22 5 9 3" xfId="4339" xr:uid="{00000000-0005-0000-0000-000041250000}"/>
    <cellStyle name="Normal 22 5 9 3 2" xfId="22083" xr:uid="{00000000-0005-0000-0000-000042250000}"/>
    <cellStyle name="Normal 22 5 9 3 3" xfId="35324" xr:uid="{00000000-0005-0000-0000-000043250000}"/>
    <cellStyle name="Normal 22 5 9 4" xfId="15553" xr:uid="{00000000-0005-0000-0000-000044250000}"/>
    <cellStyle name="Normal 22 5 9 5" xfId="28794" xr:uid="{00000000-0005-0000-0000-000045250000}"/>
    <cellStyle name="Normal 22 6" xfId="4340" xr:uid="{00000000-0005-0000-0000-000046250000}"/>
    <cellStyle name="Normal 22 6 10" xfId="4341" xr:uid="{00000000-0005-0000-0000-000047250000}"/>
    <cellStyle name="Normal 22 6 10 2" xfId="21534" xr:uid="{00000000-0005-0000-0000-000048250000}"/>
    <cellStyle name="Normal 22 6 10 3" xfId="34775" xr:uid="{00000000-0005-0000-0000-000049250000}"/>
    <cellStyle name="Normal 22 6 11" xfId="15004" xr:uid="{00000000-0005-0000-0000-00004A250000}"/>
    <cellStyle name="Normal 22 6 12" xfId="28245" xr:uid="{00000000-0005-0000-0000-00004B250000}"/>
    <cellStyle name="Normal 22 6 2" xfId="4342" xr:uid="{00000000-0005-0000-0000-00004C250000}"/>
    <cellStyle name="Normal 22 6 2 10" xfId="15094" xr:uid="{00000000-0005-0000-0000-00004D250000}"/>
    <cellStyle name="Normal 22 6 2 11" xfId="28335" xr:uid="{00000000-0005-0000-0000-00004E250000}"/>
    <cellStyle name="Normal 22 6 2 2" xfId="4343" xr:uid="{00000000-0005-0000-0000-00004F250000}"/>
    <cellStyle name="Normal 22 6 2 2 2" xfId="4344" xr:uid="{00000000-0005-0000-0000-000050250000}"/>
    <cellStyle name="Normal 22 6 2 2 2 2" xfId="4345" xr:uid="{00000000-0005-0000-0000-000051250000}"/>
    <cellStyle name="Normal 22 6 2 2 2 2 2" xfId="4346" xr:uid="{00000000-0005-0000-0000-000052250000}"/>
    <cellStyle name="Normal 22 6 2 2 2 2 2 2" xfId="4347" xr:uid="{00000000-0005-0000-0000-000053250000}"/>
    <cellStyle name="Normal 22 6 2 2 2 2 2 2 2" xfId="27351" xr:uid="{00000000-0005-0000-0000-000054250000}"/>
    <cellStyle name="Normal 22 6 2 2 2 2 2 2 3" xfId="40592" xr:uid="{00000000-0005-0000-0000-000055250000}"/>
    <cellStyle name="Normal 22 6 2 2 2 2 2 3" xfId="20596" xr:uid="{00000000-0005-0000-0000-000056250000}"/>
    <cellStyle name="Normal 22 6 2 2 2 2 2 4" xfId="33837" xr:uid="{00000000-0005-0000-0000-000057250000}"/>
    <cellStyle name="Normal 22 6 2 2 2 2 3" xfId="4348" xr:uid="{00000000-0005-0000-0000-000058250000}"/>
    <cellStyle name="Normal 22 6 2 2 2 2 3 2" xfId="23860" xr:uid="{00000000-0005-0000-0000-000059250000}"/>
    <cellStyle name="Normal 22 6 2 2 2 2 3 3" xfId="37101" xr:uid="{00000000-0005-0000-0000-00005A250000}"/>
    <cellStyle name="Normal 22 6 2 2 2 2 4" xfId="17330" xr:uid="{00000000-0005-0000-0000-00005B250000}"/>
    <cellStyle name="Normal 22 6 2 2 2 2 5" xfId="30571" xr:uid="{00000000-0005-0000-0000-00005C250000}"/>
    <cellStyle name="Normal 22 6 2 2 2 3" xfId="4349" xr:uid="{00000000-0005-0000-0000-00005D250000}"/>
    <cellStyle name="Normal 22 6 2 2 2 3 2" xfId="4350" xr:uid="{00000000-0005-0000-0000-00005E250000}"/>
    <cellStyle name="Normal 22 6 2 2 2 3 2 2" xfId="21400" xr:uid="{00000000-0005-0000-0000-00005F250000}"/>
    <cellStyle name="Normal 22 6 2 2 2 3 2 3" xfId="34641" xr:uid="{00000000-0005-0000-0000-000060250000}"/>
    <cellStyle name="Normal 22 6 2 2 2 3 3" xfId="4351" xr:uid="{00000000-0005-0000-0000-000061250000}"/>
    <cellStyle name="Normal 22 6 2 2 2 3 3 2" xfId="24664" xr:uid="{00000000-0005-0000-0000-000062250000}"/>
    <cellStyle name="Normal 22 6 2 2 2 3 3 3" xfId="37905" xr:uid="{00000000-0005-0000-0000-000063250000}"/>
    <cellStyle name="Normal 22 6 2 2 2 3 4" xfId="18134" xr:uid="{00000000-0005-0000-0000-000064250000}"/>
    <cellStyle name="Normal 22 6 2 2 2 3 5" xfId="31375" xr:uid="{00000000-0005-0000-0000-000065250000}"/>
    <cellStyle name="Normal 22 6 2 2 2 4" xfId="4352" xr:uid="{00000000-0005-0000-0000-000066250000}"/>
    <cellStyle name="Normal 22 6 2 2 2 4 2" xfId="4353" xr:uid="{00000000-0005-0000-0000-000067250000}"/>
    <cellStyle name="Normal 22 6 2 2 2 4 2 2" xfId="26547" xr:uid="{00000000-0005-0000-0000-000068250000}"/>
    <cellStyle name="Normal 22 6 2 2 2 4 2 3" xfId="39788" xr:uid="{00000000-0005-0000-0000-000069250000}"/>
    <cellStyle name="Normal 22 6 2 2 2 4 3" xfId="19792" xr:uid="{00000000-0005-0000-0000-00006A250000}"/>
    <cellStyle name="Normal 22 6 2 2 2 4 4" xfId="33033" xr:uid="{00000000-0005-0000-0000-00006B250000}"/>
    <cellStyle name="Normal 22 6 2 2 2 5" xfId="4354" xr:uid="{00000000-0005-0000-0000-00006C250000}"/>
    <cellStyle name="Normal 22 6 2 2 2 5 2" xfId="23056" xr:uid="{00000000-0005-0000-0000-00006D250000}"/>
    <cellStyle name="Normal 22 6 2 2 2 5 3" xfId="36297" xr:uid="{00000000-0005-0000-0000-00006E250000}"/>
    <cellStyle name="Normal 22 6 2 2 2 6" xfId="16526" xr:uid="{00000000-0005-0000-0000-00006F250000}"/>
    <cellStyle name="Normal 22 6 2 2 2 7" xfId="29767" xr:uid="{00000000-0005-0000-0000-000070250000}"/>
    <cellStyle name="Normal 22 6 2 2 3" xfId="4355" xr:uid="{00000000-0005-0000-0000-000071250000}"/>
    <cellStyle name="Normal 22 6 2 2 3 2" xfId="4356" xr:uid="{00000000-0005-0000-0000-000072250000}"/>
    <cellStyle name="Normal 22 6 2 2 3 2 2" xfId="4357" xr:uid="{00000000-0005-0000-0000-000073250000}"/>
    <cellStyle name="Normal 22 6 2 2 3 2 2 2" xfId="27305" xr:uid="{00000000-0005-0000-0000-000074250000}"/>
    <cellStyle name="Normal 22 6 2 2 3 2 2 3" xfId="40546" xr:uid="{00000000-0005-0000-0000-000075250000}"/>
    <cellStyle name="Normal 22 6 2 2 3 2 3" xfId="20550" xr:uid="{00000000-0005-0000-0000-000076250000}"/>
    <cellStyle name="Normal 22 6 2 2 3 2 4" xfId="33791" xr:uid="{00000000-0005-0000-0000-000077250000}"/>
    <cellStyle name="Normal 22 6 2 2 3 3" xfId="4358" xr:uid="{00000000-0005-0000-0000-000078250000}"/>
    <cellStyle name="Normal 22 6 2 2 3 3 2" xfId="23814" xr:uid="{00000000-0005-0000-0000-000079250000}"/>
    <cellStyle name="Normal 22 6 2 2 3 3 3" xfId="37055" xr:uid="{00000000-0005-0000-0000-00007A250000}"/>
    <cellStyle name="Normal 22 6 2 2 3 4" xfId="17284" xr:uid="{00000000-0005-0000-0000-00007B250000}"/>
    <cellStyle name="Normal 22 6 2 2 3 5" xfId="30525" xr:uid="{00000000-0005-0000-0000-00007C250000}"/>
    <cellStyle name="Normal 22 6 2 2 4" xfId="4359" xr:uid="{00000000-0005-0000-0000-00007D250000}"/>
    <cellStyle name="Normal 22 6 2 2 4 2" xfId="4360" xr:uid="{00000000-0005-0000-0000-00007E250000}"/>
    <cellStyle name="Normal 22 6 2 2 4 2 2" xfId="4361" xr:uid="{00000000-0005-0000-0000-00007F250000}"/>
    <cellStyle name="Normal 22 6 2 2 4 2 2 2" xfId="26501" xr:uid="{00000000-0005-0000-0000-000080250000}"/>
    <cellStyle name="Normal 22 6 2 2 4 2 2 3" xfId="39742" xr:uid="{00000000-0005-0000-0000-000081250000}"/>
    <cellStyle name="Normal 22 6 2 2 4 2 3" xfId="19746" xr:uid="{00000000-0005-0000-0000-000082250000}"/>
    <cellStyle name="Normal 22 6 2 2 4 2 4" xfId="32987" xr:uid="{00000000-0005-0000-0000-000083250000}"/>
    <cellStyle name="Normal 22 6 2 2 4 3" xfId="4362" xr:uid="{00000000-0005-0000-0000-000084250000}"/>
    <cellStyle name="Normal 22 6 2 2 4 3 2" xfId="23010" xr:uid="{00000000-0005-0000-0000-000085250000}"/>
    <cellStyle name="Normal 22 6 2 2 4 3 3" xfId="36251" xr:uid="{00000000-0005-0000-0000-000086250000}"/>
    <cellStyle name="Normal 22 6 2 2 4 4" xfId="16480" xr:uid="{00000000-0005-0000-0000-000087250000}"/>
    <cellStyle name="Normal 22 6 2 2 4 5" xfId="29721" xr:uid="{00000000-0005-0000-0000-000088250000}"/>
    <cellStyle name="Normal 22 6 2 2 5" xfId="4363" xr:uid="{00000000-0005-0000-0000-000089250000}"/>
    <cellStyle name="Normal 22 6 2 2 5 2" xfId="4364" xr:uid="{00000000-0005-0000-0000-00008A250000}"/>
    <cellStyle name="Normal 22 6 2 2 5 2 2" xfId="4365" xr:uid="{00000000-0005-0000-0000-00008B250000}"/>
    <cellStyle name="Normal 22 6 2 2 5 2 2 2" xfId="27751" xr:uid="{00000000-0005-0000-0000-00008C250000}"/>
    <cellStyle name="Normal 22 6 2 2 5 2 2 3" xfId="40992" xr:uid="{00000000-0005-0000-0000-00008D250000}"/>
    <cellStyle name="Normal 22 6 2 2 5 2 3" xfId="20998" xr:uid="{00000000-0005-0000-0000-00008E250000}"/>
    <cellStyle name="Normal 22 6 2 2 5 2 4" xfId="34239" xr:uid="{00000000-0005-0000-0000-00008F250000}"/>
    <cellStyle name="Normal 22 6 2 2 5 3" xfId="4366" xr:uid="{00000000-0005-0000-0000-000090250000}"/>
    <cellStyle name="Normal 22 6 2 2 5 3 2" xfId="24262" xr:uid="{00000000-0005-0000-0000-000091250000}"/>
    <cellStyle name="Normal 22 6 2 2 5 3 3" xfId="37503" xr:uid="{00000000-0005-0000-0000-000092250000}"/>
    <cellStyle name="Normal 22 6 2 2 5 4" xfId="17732" xr:uid="{00000000-0005-0000-0000-000093250000}"/>
    <cellStyle name="Normal 22 6 2 2 5 5" xfId="30973" xr:uid="{00000000-0005-0000-0000-000094250000}"/>
    <cellStyle name="Normal 22 6 2 2 6" xfId="4367" xr:uid="{00000000-0005-0000-0000-000095250000}"/>
    <cellStyle name="Normal 22 6 2 2 6 2" xfId="4368" xr:uid="{00000000-0005-0000-0000-000096250000}"/>
    <cellStyle name="Normal 22 6 2 2 6 2 2" xfId="25517" xr:uid="{00000000-0005-0000-0000-000097250000}"/>
    <cellStyle name="Normal 22 6 2 2 6 2 3" xfId="38758" xr:uid="{00000000-0005-0000-0000-000098250000}"/>
    <cellStyle name="Normal 22 6 2 2 6 3" xfId="18762" xr:uid="{00000000-0005-0000-0000-000099250000}"/>
    <cellStyle name="Normal 22 6 2 2 6 4" xfId="32003" xr:uid="{00000000-0005-0000-0000-00009A250000}"/>
    <cellStyle name="Normal 22 6 2 2 7" xfId="4369" xr:uid="{00000000-0005-0000-0000-00009B250000}"/>
    <cellStyle name="Normal 22 6 2 2 7 2" xfId="22026" xr:uid="{00000000-0005-0000-0000-00009C250000}"/>
    <cellStyle name="Normal 22 6 2 2 7 3" xfId="35267" xr:uid="{00000000-0005-0000-0000-00009D250000}"/>
    <cellStyle name="Normal 22 6 2 2 8" xfId="15496" xr:uid="{00000000-0005-0000-0000-00009E250000}"/>
    <cellStyle name="Normal 22 6 2 2 9" xfId="28737" xr:uid="{00000000-0005-0000-0000-00009F250000}"/>
    <cellStyle name="Normal 22 6 2 3" xfId="4370" xr:uid="{00000000-0005-0000-0000-0000A0250000}"/>
    <cellStyle name="Normal 22 6 2 3 2" xfId="4371" xr:uid="{00000000-0005-0000-0000-0000A1250000}"/>
    <cellStyle name="Normal 22 6 2 3 2 2" xfId="4372" xr:uid="{00000000-0005-0000-0000-0000A2250000}"/>
    <cellStyle name="Normal 22 6 2 3 2 2 2" xfId="4373" xr:uid="{00000000-0005-0000-0000-0000A3250000}"/>
    <cellStyle name="Normal 22 6 2 3 2 2 2 2" xfId="27082" xr:uid="{00000000-0005-0000-0000-0000A4250000}"/>
    <cellStyle name="Normal 22 6 2 3 2 2 2 3" xfId="40323" xr:uid="{00000000-0005-0000-0000-0000A5250000}"/>
    <cellStyle name="Normal 22 6 2 3 2 2 3" xfId="20327" xr:uid="{00000000-0005-0000-0000-0000A6250000}"/>
    <cellStyle name="Normal 22 6 2 3 2 2 4" xfId="33568" xr:uid="{00000000-0005-0000-0000-0000A7250000}"/>
    <cellStyle name="Normal 22 6 2 3 2 3" xfId="4374" xr:uid="{00000000-0005-0000-0000-0000A8250000}"/>
    <cellStyle name="Normal 22 6 2 3 2 3 2" xfId="23591" xr:uid="{00000000-0005-0000-0000-0000A9250000}"/>
    <cellStyle name="Normal 22 6 2 3 2 3 3" xfId="36832" xr:uid="{00000000-0005-0000-0000-0000AA250000}"/>
    <cellStyle name="Normal 22 6 2 3 2 4" xfId="17061" xr:uid="{00000000-0005-0000-0000-0000AB250000}"/>
    <cellStyle name="Normal 22 6 2 3 2 5" xfId="30302" xr:uid="{00000000-0005-0000-0000-0000AC250000}"/>
    <cellStyle name="Normal 22 6 2 3 3" xfId="4375" xr:uid="{00000000-0005-0000-0000-0000AD250000}"/>
    <cellStyle name="Normal 22 6 2 3 3 2" xfId="4376" xr:uid="{00000000-0005-0000-0000-0000AE250000}"/>
    <cellStyle name="Normal 22 6 2 3 3 2 2" xfId="4377" xr:uid="{00000000-0005-0000-0000-0000AF250000}"/>
    <cellStyle name="Normal 22 6 2 3 3 2 2 2" xfId="26277" xr:uid="{00000000-0005-0000-0000-0000B0250000}"/>
    <cellStyle name="Normal 22 6 2 3 3 2 2 3" xfId="39518" xr:uid="{00000000-0005-0000-0000-0000B1250000}"/>
    <cellStyle name="Normal 22 6 2 3 3 2 3" xfId="19522" xr:uid="{00000000-0005-0000-0000-0000B2250000}"/>
    <cellStyle name="Normal 22 6 2 3 3 2 4" xfId="32763" xr:uid="{00000000-0005-0000-0000-0000B3250000}"/>
    <cellStyle name="Normal 22 6 2 3 3 3" xfId="4378" xr:uid="{00000000-0005-0000-0000-0000B4250000}"/>
    <cellStyle name="Normal 22 6 2 3 3 3 2" xfId="22786" xr:uid="{00000000-0005-0000-0000-0000B5250000}"/>
    <cellStyle name="Normal 22 6 2 3 3 3 3" xfId="36027" xr:uid="{00000000-0005-0000-0000-0000B6250000}"/>
    <cellStyle name="Normal 22 6 2 3 3 4" xfId="16256" xr:uid="{00000000-0005-0000-0000-0000B7250000}"/>
    <cellStyle name="Normal 22 6 2 3 3 5" xfId="29497" xr:uid="{00000000-0005-0000-0000-0000B8250000}"/>
    <cellStyle name="Normal 22 6 2 3 4" xfId="4379" xr:uid="{00000000-0005-0000-0000-0000B9250000}"/>
    <cellStyle name="Normal 22 6 2 3 4 2" xfId="4380" xr:uid="{00000000-0005-0000-0000-0000BA250000}"/>
    <cellStyle name="Normal 22 6 2 3 4 2 2" xfId="4381" xr:uid="{00000000-0005-0000-0000-0000BB250000}"/>
    <cellStyle name="Normal 22 6 2 3 4 2 2 2" xfId="27929" xr:uid="{00000000-0005-0000-0000-0000BC250000}"/>
    <cellStyle name="Normal 22 6 2 3 4 2 2 3" xfId="41170" xr:uid="{00000000-0005-0000-0000-0000BD250000}"/>
    <cellStyle name="Normal 22 6 2 3 4 2 3" xfId="21176" xr:uid="{00000000-0005-0000-0000-0000BE250000}"/>
    <cellStyle name="Normal 22 6 2 3 4 2 4" xfId="34417" xr:uid="{00000000-0005-0000-0000-0000BF250000}"/>
    <cellStyle name="Normal 22 6 2 3 4 3" xfId="4382" xr:uid="{00000000-0005-0000-0000-0000C0250000}"/>
    <cellStyle name="Normal 22 6 2 3 4 3 2" xfId="24440" xr:uid="{00000000-0005-0000-0000-0000C1250000}"/>
    <cellStyle name="Normal 22 6 2 3 4 3 3" xfId="37681" xr:uid="{00000000-0005-0000-0000-0000C2250000}"/>
    <cellStyle name="Normal 22 6 2 3 4 4" xfId="17910" xr:uid="{00000000-0005-0000-0000-0000C3250000}"/>
    <cellStyle name="Normal 22 6 2 3 4 5" xfId="31151" xr:uid="{00000000-0005-0000-0000-0000C4250000}"/>
    <cellStyle name="Normal 22 6 2 3 5" xfId="4383" xr:uid="{00000000-0005-0000-0000-0000C5250000}"/>
    <cellStyle name="Normal 22 6 2 3 5 2" xfId="4384" xr:uid="{00000000-0005-0000-0000-0000C6250000}"/>
    <cellStyle name="Normal 22 6 2 3 5 2 2" xfId="25293" xr:uid="{00000000-0005-0000-0000-0000C7250000}"/>
    <cellStyle name="Normal 22 6 2 3 5 2 3" xfId="38534" xr:uid="{00000000-0005-0000-0000-0000C8250000}"/>
    <cellStyle name="Normal 22 6 2 3 5 3" xfId="18538" xr:uid="{00000000-0005-0000-0000-0000C9250000}"/>
    <cellStyle name="Normal 22 6 2 3 5 4" xfId="31779" xr:uid="{00000000-0005-0000-0000-0000CA250000}"/>
    <cellStyle name="Normal 22 6 2 3 6" xfId="4385" xr:uid="{00000000-0005-0000-0000-0000CB250000}"/>
    <cellStyle name="Normal 22 6 2 3 6 2" xfId="21802" xr:uid="{00000000-0005-0000-0000-0000CC250000}"/>
    <cellStyle name="Normal 22 6 2 3 6 3" xfId="35043" xr:uid="{00000000-0005-0000-0000-0000CD250000}"/>
    <cellStyle name="Normal 22 6 2 3 7" xfId="15272" xr:uid="{00000000-0005-0000-0000-0000CE250000}"/>
    <cellStyle name="Normal 22 6 2 3 8" xfId="28513" xr:uid="{00000000-0005-0000-0000-0000CF250000}"/>
    <cellStyle name="Normal 22 6 2 4" xfId="4386" xr:uid="{00000000-0005-0000-0000-0000D0250000}"/>
    <cellStyle name="Normal 22 6 2 4 2" xfId="4387" xr:uid="{00000000-0005-0000-0000-0000D1250000}"/>
    <cellStyle name="Normal 22 6 2 4 2 2" xfId="4388" xr:uid="{00000000-0005-0000-0000-0000D2250000}"/>
    <cellStyle name="Normal 22 6 2 4 2 2 2" xfId="24775" xr:uid="{00000000-0005-0000-0000-0000D3250000}"/>
    <cellStyle name="Normal 22 6 2 4 2 2 3" xfId="38016" xr:uid="{00000000-0005-0000-0000-0000D4250000}"/>
    <cellStyle name="Normal 22 6 2 4 2 3" xfId="19344" xr:uid="{00000000-0005-0000-0000-0000D5250000}"/>
    <cellStyle name="Normal 22 6 2 4 2 4" xfId="32585" xr:uid="{00000000-0005-0000-0000-0000D6250000}"/>
    <cellStyle name="Normal 22 6 2 4 3" xfId="4389" xr:uid="{00000000-0005-0000-0000-0000D7250000}"/>
    <cellStyle name="Normal 22 6 2 4 3 2" xfId="26099" xr:uid="{00000000-0005-0000-0000-0000D8250000}"/>
    <cellStyle name="Normal 22 6 2 4 3 3" xfId="39340" xr:uid="{00000000-0005-0000-0000-0000D9250000}"/>
    <cellStyle name="Normal 22 6 2 4 4" xfId="4390" xr:uid="{00000000-0005-0000-0000-0000DA250000}"/>
    <cellStyle name="Normal 22 6 2 4 4 2" xfId="22608" xr:uid="{00000000-0005-0000-0000-0000DB250000}"/>
    <cellStyle name="Normal 22 6 2 4 4 3" xfId="35849" xr:uid="{00000000-0005-0000-0000-0000DC250000}"/>
    <cellStyle name="Normal 22 6 2 4 5" xfId="16078" xr:uid="{00000000-0005-0000-0000-0000DD250000}"/>
    <cellStyle name="Normal 22 6 2 4 6" xfId="29319" xr:uid="{00000000-0005-0000-0000-0000DE250000}"/>
    <cellStyle name="Normal 22 6 2 5" xfId="4391" xr:uid="{00000000-0005-0000-0000-0000DF250000}"/>
    <cellStyle name="Normal 22 6 2 5 2" xfId="4392" xr:uid="{00000000-0005-0000-0000-0000E0250000}"/>
    <cellStyle name="Normal 22 6 2 5 2 2" xfId="4393" xr:uid="{00000000-0005-0000-0000-0000E1250000}"/>
    <cellStyle name="Normal 22 6 2 5 2 2 2" xfId="26859" xr:uid="{00000000-0005-0000-0000-0000E2250000}"/>
    <cellStyle name="Normal 22 6 2 5 2 2 3" xfId="40100" xr:uid="{00000000-0005-0000-0000-0000E3250000}"/>
    <cellStyle name="Normal 22 6 2 5 2 3" xfId="20104" xr:uid="{00000000-0005-0000-0000-0000E4250000}"/>
    <cellStyle name="Normal 22 6 2 5 2 4" xfId="33345" xr:uid="{00000000-0005-0000-0000-0000E5250000}"/>
    <cellStyle name="Normal 22 6 2 5 3" xfId="4394" xr:uid="{00000000-0005-0000-0000-0000E6250000}"/>
    <cellStyle name="Normal 22 6 2 5 3 2" xfId="23368" xr:uid="{00000000-0005-0000-0000-0000E7250000}"/>
    <cellStyle name="Normal 22 6 2 5 3 3" xfId="36609" xr:uid="{00000000-0005-0000-0000-0000E8250000}"/>
    <cellStyle name="Normal 22 6 2 5 4" xfId="16838" xr:uid="{00000000-0005-0000-0000-0000E9250000}"/>
    <cellStyle name="Normal 22 6 2 5 5" xfId="30079" xr:uid="{00000000-0005-0000-0000-0000EA250000}"/>
    <cellStyle name="Normal 22 6 2 6" xfId="4395" xr:uid="{00000000-0005-0000-0000-0000EB250000}"/>
    <cellStyle name="Normal 22 6 2 6 2" xfId="4396" xr:uid="{00000000-0005-0000-0000-0000EC250000}"/>
    <cellStyle name="Normal 22 6 2 6 2 2" xfId="4397" xr:uid="{00000000-0005-0000-0000-0000ED250000}"/>
    <cellStyle name="Normal 22 6 2 6 2 2 2" xfId="25830" xr:uid="{00000000-0005-0000-0000-0000EE250000}"/>
    <cellStyle name="Normal 22 6 2 6 2 2 3" xfId="39071" xr:uid="{00000000-0005-0000-0000-0000EF250000}"/>
    <cellStyle name="Normal 22 6 2 6 2 3" xfId="19075" xr:uid="{00000000-0005-0000-0000-0000F0250000}"/>
    <cellStyle name="Normal 22 6 2 6 2 4" xfId="32316" xr:uid="{00000000-0005-0000-0000-0000F1250000}"/>
    <cellStyle name="Normal 22 6 2 6 3" xfId="4398" xr:uid="{00000000-0005-0000-0000-0000F2250000}"/>
    <cellStyle name="Normal 22 6 2 6 3 2" xfId="22339" xr:uid="{00000000-0005-0000-0000-0000F3250000}"/>
    <cellStyle name="Normal 22 6 2 6 3 3" xfId="35580" xr:uid="{00000000-0005-0000-0000-0000F4250000}"/>
    <cellStyle name="Normal 22 6 2 6 4" xfId="15809" xr:uid="{00000000-0005-0000-0000-0000F5250000}"/>
    <cellStyle name="Normal 22 6 2 6 5" xfId="29050" xr:uid="{00000000-0005-0000-0000-0000F6250000}"/>
    <cellStyle name="Normal 22 6 2 7" xfId="4399" xr:uid="{00000000-0005-0000-0000-0000F7250000}"/>
    <cellStyle name="Normal 22 6 2 7 2" xfId="4400" xr:uid="{00000000-0005-0000-0000-0000F8250000}"/>
    <cellStyle name="Normal 22 6 2 7 2 2" xfId="4401" xr:uid="{00000000-0005-0000-0000-0000F9250000}"/>
    <cellStyle name="Normal 22 6 2 7 2 2 2" xfId="27529" xr:uid="{00000000-0005-0000-0000-0000FA250000}"/>
    <cellStyle name="Normal 22 6 2 7 2 2 3" xfId="40770" xr:uid="{00000000-0005-0000-0000-0000FB250000}"/>
    <cellStyle name="Normal 22 6 2 7 2 3" xfId="20774" xr:uid="{00000000-0005-0000-0000-0000FC250000}"/>
    <cellStyle name="Normal 22 6 2 7 2 4" xfId="34015" xr:uid="{00000000-0005-0000-0000-0000FD250000}"/>
    <cellStyle name="Normal 22 6 2 7 3" xfId="4402" xr:uid="{00000000-0005-0000-0000-0000FE250000}"/>
    <cellStyle name="Normal 22 6 2 7 3 2" xfId="24038" xr:uid="{00000000-0005-0000-0000-0000FF250000}"/>
    <cellStyle name="Normal 22 6 2 7 3 3" xfId="37279" xr:uid="{00000000-0005-0000-0000-000000260000}"/>
    <cellStyle name="Normal 22 6 2 7 4" xfId="17508" xr:uid="{00000000-0005-0000-0000-000001260000}"/>
    <cellStyle name="Normal 22 6 2 7 5" xfId="30749" xr:uid="{00000000-0005-0000-0000-000002260000}"/>
    <cellStyle name="Normal 22 6 2 8" xfId="4403" xr:uid="{00000000-0005-0000-0000-000003260000}"/>
    <cellStyle name="Normal 22 6 2 8 2" xfId="4404" xr:uid="{00000000-0005-0000-0000-000004260000}"/>
    <cellStyle name="Normal 22 6 2 8 2 2" xfId="25115" xr:uid="{00000000-0005-0000-0000-000005260000}"/>
    <cellStyle name="Normal 22 6 2 8 2 3" xfId="38356" xr:uid="{00000000-0005-0000-0000-000006260000}"/>
    <cellStyle name="Normal 22 6 2 8 3" xfId="18360" xr:uid="{00000000-0005-0000-0000-000007260000}"/>
    <cellStyle name="Normal 22 6 2 8 4" xfId="31601" xr:uid="{00000000-0005-0000-0000-000008260000}"/>
    <cellStyle name="Normal 22 6 2 9" xfId="4405" xr:uid="{00000000-0005-0000-0000-000009260000}"/>
    <cellStyle name="Normal 22 6 2 9 2" xfId="21624" xr:uid="{00000000-0005-0000-0000-00000A260000}"/>
    <cellStyle name="Normal 22 6 2 9 3" xfId="34865" xr:uid="{00000000-0005-0000-0000-00000B260000}"/>
    <cellStyle name="Normal 22 6 3" xfId="4406" xr:uid="{00000000-0005-0000-0000-00000C260000}"/>
    <cellStyle name="Normal 22 6 3 2" xfId="4407" xr:uid="{00000000-0005-0000-0000-00000D260000}"/>
    <cellStyle name="Normal 22 6 3 2 2" xfId="4408" xr:uid="{00000000-0005-0000-0000-00000E260000}"/>
    <cellStyle name="Normal 22 6 3 2 2 2" xfId="4409" xr:uid="{00000000-0005-0000-0000-00000F260000}"/>
    <cellStyle name="Normal 22 6 3 2 2 2 2" xfId="4410" xr:uid="{00000000-0005-0000-0000-000010260000}"/>
    <cellStyle name="Normal 22 6 3 2 2 2 2 2" xfId="27215" xr:uid="{00000000-0005-0000-0000-000011260000}"/>
    <cellStyle name="Normal 22 6 3 2 2 2 2 3" xfId="40456" xr:uid="{00000000-0005-0000-0000-000012260000}"/>
    <cellStyle name="Normal 22 6 3 2 2 2 3" xfId="20460" xr:uid="{00000000-0005-0000-0000-000013260000}"/>
    <cellStyle name="Normal 22 6 3 2 2 2 4" xfId="33701" xr:uid="{00000000-0005-0000-0000-000014260000}"/>
    <cellStyle name="Normal 22 6 3 2 2 3" xfId="4411" xr:uid="{00000000-0005-0000-0000-000015260000}"/>
    <cellStyle name="Normal 22 6 3 2 2 3 2" xfId="23724" xr:uid="{00000000-0005-0000-0000-000016260000}"/>
    <cellStyle name="Normal 22 6 3 2 2 3 3" xfId="36965" xr:uid="{00000000-0005-0000-0000-000017260000}"/>
    <cellStyle name="Normal 22 6 3 2 2 4" xfId="17194" xr:uid="{00000000-0005-0000-0000-000018260000}"/>
    <cellStyle name="Normal 22 6 3 2 2 5" xfId="30435" xr:uid="{00000000-0005-0000-0000-000019260000}"/>
    <cellStyle name="Normal 22 6 3 2 3" xfId="4412" xr:uid="{00000000-0005-0000-0000-00001A260000}"/>
    <cellStyle name="Normal 22 6 3 2 3 2" xfId="4413" xr:uid="{00000000-0005-0000-0000-00001B260000}"/>
    <cellStyle name="Normal 22 6 3 2 3 2 2" xfId="4414" xr:uid="{00000000-0005-0000-0000-00001C260000}"/>
    <cellStyle name="Normal 22 6 3 2 3 2 2 2" xfId="28063" xr:uid="{00000000-0005-0000-0000-00001D260000}"/>
    <cellStyle name="Normal 22 6 3 2 3 2 2 3" xfId="41304" xr:uid="{00000000-0005-0000-0000-00001E260000}"/>
    <cellStyle name="Normal 22 6 3 2 3 2 3" xfId="21310" xr:uid="{00000000-0005-0000-0000-00001F260000}"/>
    <cellStyle name="Normal 22 6 3 2 3 2 4" xfId="34551" xr:uid="{00000000-0005-0000-0000-000020260000}"/>
    <cellStyle name="Normal 22 6 3 2 3 3" xfId="4415" xr:uid="{00000000-0005-0000-0000-000021260000}"/>
    <cellStyle name="Normal 22 6 3 2 3 3 2" xfId="24574" xr:uid="{00000000-0005-0000-0000-000022260000}"/>
    <cellStyle name="Normal 22 6 3 2 3 3 3" xfId="37815" xr:uid="{00000000-0005-0000-0000-000023260000}"/>
    <cellStyle name="Normal 22 6 3 2 3 4" xfId="18044" xr:uid="{00000000-0005-0000-0000-000024260000}"/>
    <cellStyle name="Normal 22 6 3 2 3 5" xfId="31285" xr:uid="{00000000-0005-0000-0000-000025260000}"/>
    <cellStyle name="Normal 22 6 3 2 4" xfId="4416" xr:uid="{00000000-0005-0000-0000-000026260000}"/>
    <cellStyle name="Normal 22 6 3 2 4 2" xfId="4417" xr:uid="{00000000-0005-0000-0000-000027260000}"/>
    <cellStyle name="Normal 22 6 3 2 4 2 2" xfId="26411" xr:uid="{00000000-0005-0000-0000-000028260000}"/>
    <cellStyle name="Normal 22 6 3 2 4 2 3" xfId="39652" xr:uid="{00000000-0005-0000-0000-000029260000}"/>
    <cellStyle name="Normal 22 6 3 2 4 3" xfId="19656" xr:uid="{00000000-0005-0000-0000-00002A260000}"/>
    <cellStyle name="Normal 22 6 3 2 4 4" xfId="32897" xr:uid="{00000000-0005-0000-0000-00002B260000}"/>
    <cellStyle name="Normal 22 6 3 2 5" xfId="4418" xr:uid="{00000000-0005-0000-0000-00002C260000}"/>
    <cellStyle name="Normal 22 6 3 2 5 2" xfId="22920" xr:uid="{00000000-0005-0000-0000-00002D260000}"/>
    <cellStyle name="Normal 22 6 3 2 5 3" xfId="36161" xr:uid="{00000000-0005-0000-0000-00002E260000}"/>
    <cellStyle name="Normal 22 6 3 2 6" xfId="16390" xr:uid="{00000000-0005-0000-0000-00002F260000}"/>
    <cellStyle name="Normal 22 6 3 2 7" xfId="29631" xr:uid="{00000000-0005-0000-0000-000030260000}"/>
    <cellStyle name="Normal 22 6 3 3" xfId="4419" xr:uid="{00000000-0005-0000-0000-000031260000}"/>
    <cellStyle name="Normal 22 6 3 3 2" xfId="4420" xr:uid="{00000000-0005-0000-0000-000032260000}"/>
    <cellStyle name="Normal 22 6 3 3 2 2" xfId="4421" xr:uid="{00000000-0005-0000-0000-000033260000}"/>
    <cellStyle name="Normal 22 6 3 3 2 2 2" xfId="26769" xr:uid="{00000000-0005-0000-0000-000034260000}"/>
    <cellStyle name="Normal 22 6 3 3 2 2 3" xfId="40010" xr:uid="{00000000-0005-0000-0000-000035260000}"/>
    <cellStyle name="Normal 22 6 3 3 2 3" xfId="20014" xr:uid="{00000000-0005-0000-0000-000036260000}"/>
    <cellStyle name="Normal 22 6 3 3 2 4" xfId="33255" xr:uid="{00000000-0005-0000-0000-000037260000}"/>
    <cellStyle name="Normal 22 6 3 3 3" xfId="4422" xr:uid="{00000000-0005-0000-0000-000038260000}"/>
    <cellStyle name="Normal 22 6 3 3 3 2" xfId="23278" xr:uid="{00000000-0005-0000-0000-000039260000}"/>
    <cellStyle name="Normal 22 6 3 3 3 3" xfId="36519" xr:uid="{00000000-0005-0000-0000-00003A260000}"/>
    <cellStyle name="Normal 22 6 3 3 4" xfId="16748" xr:uid="{00000000-0005-0000-0000-00003B260000}"/>
    <cellStyle name="Normal 22 6 3 3 5" xfId="29989" xr:uid="{00000000-0005-0000-0000-00003C260000}"/>
    <cellStyle name="Normal 22 6 3 4" xfId="4423" xr:uid="{00000000-0005-0000-0000-00003D260000}"/>
    <cellStyle name="Normal 22 6 3 4 2" xfId="4424" xr:uid="{00000000-0005-0000-0000-00003E260000}"/>
    <cellStyle name="Normal 22 6 3 4 2 2" xfId="4425" xr:uid="{00000000-0005-0000-0000-00003F260000}"/>
    <cellStyle name="Normal 22 6 3 4 2 2 2" xfId="25740" xr:uid="{00000000-0005-0000-0000-000040260000}"/>
    <cellStyle name="Normal 22 6 3 4 2 2 3" xfId="38981" xr:uid="{00000000-0005-0000-0000-000041260000}"/>
    <cellStyle name="Normal 22 6 3 4 2 3" xfId="18985" xr:uid="{00000000-0005-0000-0000-000042260000}"/>
    <cellStyle name="Normal 22 6 3 4 2 4" xfId="32226" xr:uid="{00000000-0005-0000-0000-000043260000}"/>
    <cellStyle name="Normal 22 6 3 4 3" xfId="4426" xr:uid="{00000000-0005-0000-0000-000044260000}"/>
    <cellStyle name="Normal 22 6 3 4 3 2" xfId="22249" xr:uid="{00000000-0005-0000-0000-000045260000}"/>
    <cellStyle name="Normal 22 6 3 4 3 3" xfId="35490" xr:uid="{00000000-0005-0000-0000-000046260000}"/>
    <cellStyle name="Normal 22 6 3 4 4" xfId="15719" xr:uid="{00000000-0005-0000-0000-000047260000}"/>
    <cellStyle name="Normal 22 6 3 4 5" xfId="28960" xr:uid="{00000000-0005-0000-0000-000048260000}"/>
    <cellStyle name="Normal 22 6 3 5" xfId="4427" xr:uid="{00000000-0005-0000-0000-000049260000}"/>
    <cellStyle name="Normal 22 6 3 5 2" xfId="4428" xr:uid="{00000000-0005-0000-0000-00004A260000}"/>
    <cellStyle name="Normal 22 6 3 5 2 2" xfId="4429" xr:uid="{00000000-0005-0000-0000-00004B260000}"/>
    <cellStyle name="Normal 22 6 3 5 2 2 2" xfId="27661" xr:uid="{00000000-0005-0000-0000-00004C260000}"/>
    <cellStyle name="Normal 22 6 3 5 2 2 3" xfId="40902" xr:uid="{00000000-0005-0000-0000-00004D260000}"/>
    <cellStyle name="Normal 22 6 3 5 2 3" xfId="20908" xr:uid="{00000000-0005-0000-0000-00004E260000}"/>
    <cellStyle name="Normal 22 6 3 5 2 4" xfId="34149" xr:uid="{00000000-0005-0000-0000-00004F260000}"/>
    <cellStyle name="Normal 22 6 3 5 3" xfId="4430" xr:uid="{00000000-0005-0000-0000-000050260000}"/>
    <cellStyle name="Normal 22 6 3 5 3 2" xfId="24172" xr:uid="{00000000-0005-0000-0000-000051260000}"/>
    <cellStyle name="Normal 22 6 3 5 3 3" xfId="37413" xr:uid="{00000000-0005-0000-0000-000052260000}"/>
    <cellStyle name="Normal 22 6 3 5 4" xfId="17642" xr:uid="{00000000-0005-0000-0000-000053260000}"/>
    <cellStyle name="Normal 22 6 3 5 5" xfId="30883" xr:uid="{00000000-0005-0000-0000-000054260000}"/>
    <cellStyle name="Normal 22 6 3 6" xfId="4431" xr:uid="{00000000-0005-0000-0000-000055260000}"/>
    <cellStyle name="Normal 22 6 3 6 2" xfId="4432" xr:uid="{00000000-0005-0000-0000-000056260000}"/>
    <cellStyle name="Normal 22 6 3 6 2 2" xfId="25427" xr:uid="{00000000-0005-0000-0000-000057260000}"/>
    <cellStyle name="Normal 22 6 3 6 2 3" xfId="38668" xr:uid="{00000000-0005-0000-0000-000058260000}"/>
    <cellStyle name="Normal 22 6 3 6 3" xfId="18672" xr:uid="{00000000-0005-0000-0000-000059260000}"/>
    <cellStyle name="Normal 22 6 3 6 4" xfId="31913" xr:uid="{00000000-0005-0000-0000-00005A260000}"/>
    <cellStyle name="Normal 22 6 3 7" xfId="4433" xr:uid="{00000000-0005-0000-0000-00005B260000}"/>
    <cellStyle name="Normal 22 6 3 7 2" xfId="21936" xr:uid="{00000000-0005-0000-0000-00005C260000}"/>
    <cellStyle name="Normal 22 6 3 7 3" xfId="35177" xr:uid="{00000000-0005-0000-0000-00005D260000}"/>
    <cellStyle name="Normal 22 6 3 8" xfId="15406" xr:uid="{00000000-0005-0000-0000-00005E260000}"/>
    <cellStyle name="Normal 22 6 3 9" xfId="28647" xr:uid="{00000000-0005-0000-0000-00005F260000}"/>
    <cellStyle name="Normal 22 6 4" xfId="4434" xr:uid="{00000000-0005-0000-0000-000060260000}"/>
    <cellStyle name="Normal 22 6 4 2" xfId="4435" xr:uid="{00000000-0005-0000-0000-000061260000}"/>
    <cellStyle name="Normal 22 6 4 2 2" xfId="4436" xr:uid="{00000000-0005-0000-0000-000062260000}"/>
    <cellStyle name="Normal 22 6 4 2 2 2" xfId="4437" xr:uid="{00000000-0005-0000-0000-000063260000}"/>
    <cellStyle name="Normal 22 6 4 2 2 2 2" xfId="26992" xr:uid="{00000000-0005-0000-0000-000064260000}"/>
    <cellStyle name="Normal 22 6 4 2 2 2 3" xfId="40233" xr:uid="{00000000-0005-0000-0000-000065260000}"/>
    <cellStyle name="Normal 22 6 4 2 2 3" xfId="20237" xr:uid="{00000000-0005-0000-0000-000066260000}"/>
    <cellStyle name="Normal 22 6 4 2 2 4" xfId="33478" xr:uid="{00000000-0005-0000-0000-000067260000}"/>
    <cellStyle name="Normal 22 6 4 2 3" xfId="4438" xr:uid="{00000000-0005-0000-0000-000068260000}"/>
    <cellStyle name="Normal 22 6 4 2 3 2" xfId="23501" xr:uid="{00000000-0005-0000-0000-000069260000}"/>
    <cellStyle name="Normal 22 6 4 2 3 3" xfId="36742" xr:uid="{00000000-0005-0000-0000-00006A260000}"/>
    <cellStyle name="Normal 22 6 4 2 4" xfId="16971" xr:uid="{00000000-0005-0000-0000-00006B260000}"/>
    <cellStyle name="Normal 22 6 4 2 5" xfId="30212" xr:uid="{00000000-0005-0000-0000-00006C260000}"/>
    <cellStyle name="Normal 22 6 4 3" xfId="4439" xr:uid="{00000000-0005-0000-0000-00006D260000}"/>
    <cellStyle name="Normal 22 6 4 3 2" xfId="4440" xr:uid="{00000000-0005-0000-0000-00006E260000}"/>
    <cellStyle name="Normal 22 6 4 3 2 2" xfId="4441" xr:uid="{00000000-0005-0000-0000-00006F260000}"/>
    <cellStyle name="Normal 22 6 4 3 2 2 2" xfId="26187" xr:uid="{00000000-0005-0000-0000-000070260000}"/>
    <cellStyle name="Normal 22 6 4 3 2 2 3" xfId="39428" xr:uid="{00000000-0005-0000-0000-000071260000}"/>
    <cellStyle name="Normal 22 6 4 3 2 3" xfId="19432" xr:uid="{00000000-0005-0000-0000-000072260000}"/>
    <cellStyle name="Normal 22 6 4 3 2 4" xfId="32673" xr:uid="{00000000-0005-0000-0000-000073260000}"/>
    <cellStyle name="Normal 22 6 4 3 3" xfId="4442" xr:uid="{00000000-0005-0000-0000-000074260000}"/>
    <cellStyle name="Normal 22 6 4 3 3 2" xfId="22696" xr:uid="{00000000-0005-0000-0000-000075260000}"/>
    <cellStyle name="Normal 22 6 4 3 3 3" xfId="35937" xr:uid="{00000000-0005-0000-0000-000076260000}"/>
    <cellStyle name="Normal 22 6 4 3 4" xfId="16166" xr:uid="{00000000-0005-0000-0000-000077260000}"/>
    <cellStyle name="Normal 22 6 4 3 5" xfId="29407" xr:uid="{00000000-0005-0000-0000-000078260000}"/>
    <cellStyle name="Normal 22 6 4 4" xfId="4443" xr:uid="{00000000-0005-0000-0000-000079260000}"/>
    <cellStyle name="Normal 22 6 4 4 2" xfId="4444" xr:uid="{00000000-0005-0000-0000-00007A260000}"/>
    <cellStyle name="Normal 22 6 4 4 2 2" xfId="4445" xr:uid="{00000000-0005-0000-0000-00007B260000}"/>
    <cellStyle name="Normal 22 6 4 4 2 2 2" xfId="27839" xr:uid="{00000000-0005-0000-0000-00007C260000}"/>
    <cellStyle name="Normal 22 6 4 4 2 2 3" xfId="41080" xr:uid="{00000000-0005-0000-0000-00007D260000}"/>
    <cellStyle name="Normal 22 6 4 4 2 3" xfId="21086" xr:uid="{00000000-0005-0000-0000-00007E260000}"/>
    <cellStyle name="Normal 22 6 4 4 2 4" xfId="34327" xr:uid="{00000000-0005-0000-0000-00007F260000}"/>
    <cellStyle name="Normal 22 6 4 4 3" xfId="4446" xr:uid="{00000000-0005-0000-0000-000080260000}"/>
    <cellStyle name="Normal 22 6 4 4 3 2" xfId="24350" xr:uid="{00000000-0005-0000-0000-000081260000}"/>
    <cellStyle name="Normal 22 6 4 4 3 3" xfId="37591" xr:uid="{00000000-0005-0000-0000-000082260000}"/>
    <cellStyle name="Normal 22 6 4 4 4" xfId="17820" xr:uid="{00000000-0005-0000-0000-000083260000}"/>
    <cellStyle name="Normal 22 6 4 4 5" xfId="31061" xr:uid="{00000000-0005-0000-0000-000084260000}"/>
    <cellStyle name="Normal 22 6 4 5" xfId="4447" xr:uid="{00000000-0005-0000-0000-000085260000}"/>
    <cellStyle name="Normal 22 6 4 5 2" xfId="4448" xr:uid="{00000000-0005-0000-0000-000086260000}"/>
    <cellStyle name="Normal 22 6 4 5 2 2" xfId="25203" xr:uid="{00000000-0005-0000-0000-000087260000}"/>
    <cellStyle name="Normal 22 6 4 5 2 3" xfId="38444" xr:uid="{00000000-0005-0000-0000-000088260000}"/>
    <cellStyle name="Normal 22 6 4 5 3" xfId="18448" xr:uid="{00000000-0005-0000-0000-000089260000}"/>
    <cellStyle name="Normal 22 6 4 5 4" xfId="31689" xr:uid="{00000000-0005-0000-0000-00008A260000}"/>
    <cellStyle name="Normal 22 6 4 6" xfId="4449" xr:uid="{00000000-0005-0000-0000-00008B260000}"/>
    <cellStyle name="Normal 22 6 4 6 2" xfId="21712" xr:uid="{00000000-0005-0000-0000-00008C260000}"/>
    <cellStyle name="Normal 22 6 4 6 3" xfId="34953" xr:uid="{00000000-0005-0000-0000-00008D260000}"/>
    <cellStyle name="Normal 22 6 4 7" xfId="15182" xr:uid="{00000000-0005-0000-0000-00008E260000}"/>
    <cellStyle name="Normal 22 6 4 8" xfId="28423" xr:uid="{00000000-0005-0000-0000-00008F260000}"/>
    <cellStyle name="Normal 22 6 5" xfId="4450" xr:uid="{00000000-0005-0000-0000-000090260000}"/>
    <cellStyle name="Normal 22 6 5 2" xfId="4451" xr:uid="{00000000-0005-0000-0000-000091260000}"/>
    <cellStyle name="Normal 22 6 5 2 2" xfId="4452" xr:uid="{00000000-0005-0000-0000-000092260000}"/>
    <cellStyle name="Normal 22 6 5 2 2 2" xfId="24867" xr:uid="{00000000-0005-0000-0000-000093260000}"/>
    <cellStyle name="Normal 22 6 5 2 2 3" xfId="38108" xr:uid="{00000000-0005-0000-0000-000094260000}"/>
    <cellStyle name="Normal 22 6 5 2 3" xfId="19254" xr:uid="{00000000-0005-0000-0000-000095260000}"/>
    <cellStyle name="Normal 22 6 5 2 4" xfId="32495" xr:uid="{00000000-0005-0000-0000-000096260000}"/>
    <cellStyle name="Normal 22 6 5 3" xfId="4453" xr:uid="{00000000-0005-0000-0000-000097260000}"/>
    <cellStyle name="Normal 22 6 5 3 2" xfId="26009" xr:uid="{00000000-0005-0000-0000-000098260000}"/>
    <cellStyle name="Normal 22 6 5 3 3" xfId="39250" xr:uid="{00000000-0005-0000-0000-000099260000}"/>
    <cellStyle name="Normal 22 6 5 4" xfId="4454" xr:uid="{00000000-0005-0000-0000-00009A260000}"/>
    <cellStyle name="Normal 22 6 5 4 2" xfId="22518" xr:uid="{00000000-0005-0000-0000-00009B260000}"/>
    <cellStyle name="Normal 22 6 5 4 3" xfId="35759" xr:uid="{00000000-0005-0000-0000-00009C260000}"/>
    <cellStyle name="Normal 22 6 5 5" xfId="15988" xr:uid="{00000000-0005-0000-0000-00009D260000}"/>
    <cellStyle name="Normal 22 6 5 6" xfId="29229" xr:uid="{00000000-0005-0000-0000-00009E260000}"/>
    <cellStyle name="Normal 22 6 6" xfId="4455" xr:uid="{00000000-0005-0000-0000-00009F260000}"/>
    <cellStyle name="Normal 22 6 6 2" xfId="4456" xr:uid="{00000000-0005-0000-0000-0000A0260000}"/>
    <cellStyle name="Normal 22 6 6 2 2" xfId="4457" xr:uid="{00000000-0005-0000-0000-0000A1260000}"/>
    <cellStyle name="Normal 22 6 6 2 2 2" xfId="26655" xr:uid="{00000000-0005-0000-0000-0000A2260000}"/>
    <cellStyle name="Normal 22 6 6 2 2 3" xfId="39896" xr:uid="{00000000-0005-0000-0000-0000A3260000}"/>
    <cellStyle name="Normal 22 6 6 2 3" xfId="19900" xr:uid="{00000000-0005-0000-0000-0000A4260000}"/>
    <cellStyle name="Normal 22 6 6 2 4" xfId="33141" xr:uid="{00000000-0005-0000-0000-0000A5260000}"/>
    <cellStyle name="Normal 22 6 6 3" xfId="4458" xr:uid="{00000000-0005-0000-0000-0000A6260000}"/>
    <cellStyle name="Normal 22 6 6 3 2" xfId="23164" xr:uid="{00000000-0005-0000-0000-0000A7260000}"/>
    <cellStyle name="Normal 22 6 6 3 3" xfId="36405" xr:uid="{00000000-0005-0000-0000-0000A8260000}"/>
    <cellStyle name="Normal 22 6 6 4" xfId="16634" xr:uid="{00000000-0005-0000-0000-0000A9260000}"/>
    <cellStyle name="Normal 22 6 6 5" xfId="29875" xr:uid="{00000000-0005-0000-0000-0000AA260000}"/>
    <cellStyle name="Normal 22 6 7" xfId="4459" xr:uid="{00000000-0005-0000-0000-0000AB260000}"/>
    <cellStyle name="Normal 22 6 7 2" xfId="4460" xr:uid="{00000000-0005-0000-0000-0000AC260000}"/>
    <cellStyle name="Normal 22 6 7 2 2" xfId="4461" xr:uid="{00000000-0005-0000-0000-0000AD260000}"/>
    <cellStyle name="Normal 22 6 7 2 2 2" xfId="25625" xr:uid="{00000000-0005-0000-0000-0000AE260000}"/>
    <cellStyle name="Normal 22 6 7 2 2 3" xfId="38866" xr:uid="{00000000-0005-0000-0000-0000AF260000}"/>
    <cellStyle name="Normal 22 6 7 2 3" xfId="18870" xr:uid="{00000000-0005-0000-0000-0000B0260000}"/>
    <cellStyle name="Normal 22 6 7 2 4" xfId="32111" xr:uid="{00000000-0005-0000-0000-0000B1260000}"/>
    <cellStyle name="Normal 22 6 7 3" xfId="4462" xr:uid="{00000000-0005-0000-0000-0000B2260000}"/>
    <cellStyle name="Normal 22 6 7 3 2" xfId="22134" xr:uid="{00000000-0005-0000-0000-0000B3260000}"/>
    <cellStyle name="Normal 22 6 7 3 3" xfId="35375" xr:uid="{00000000-0005-0000-0000-0000B4260000}"/>
    <cellStyle name="Normal 22 6 7 4" xfId="15604" xr:uid="{00000000-0005-0000-0000-0000B5260000}"/>
    <cellStyle name="Normal 22 6 7 5" xfId="28845" xr:uid="{00000000-0005-0000-0000-0000B6260000}"/>
    <cellStyle name="Normal 22 6 8" xfId="4463" xr:uid="{00000000-0005-0000-0000-0000B7260000}"/>
    <cellStyle name="Normal 22 6 8 2" xfId="4464" xr:uid="{00000000-0005-0000-0000-0000B8260000}"/>
    <cellStyle name="Normal 22 6 8 2 2" xfId="4465" xr:uid="{00000000-0005-0000-0000-0000B9260000}"/>
    <cellStyle name="Normal 22 6 8 2 2 2" xfId="27439" xr:uid="{00000000-0005-0000-0000-0000BA260000}"/>
    <cellStyle name="Normal 22 6 8 2 2 3" xfId="40680" xr:uid="{00000000-0005-0000-0000-0000BB260000}"/>
    <cellStyle name="Normal 22 6 8 2 3" xfId="20684" xr:uid="{00000000-0005-0000-0000-0000BC260000}"/>
    <cellStyle name="Normal 22 6 8 2 4" xfId="33925" xr:uid="{00000000-0005-0000-0000-0000BD260000}"/>
    <cellStyle name="Normal 22 6 8 3" xfId="4466" xr:uid="{00000000-0005-0000-0000-0000BE260000}"/>
    <cellStyle name="Normal 22 6 8 3 2" xfId="23948" xr:uid="{00000000-0005-0000-0000-0000BF260000}"/>
    <cellStyle name="Normal 22 6 8 3 3" xfId="37189" xr:uid="{00000000-0005-0000-0000-0000C0260000}"/>
    <cellStyle name="Normal 22 6 8 4" xfId="17418" xr:uid="{00000000-0005-0000-0000-0000C1260000}"/>
    <cellStyle name="Normal 22 6 8 5" xfId="30659" xr:uid="{00000000-0005-0000-0000-0000C2260000}"/>
    <cellStyle name="Normal 22 6 9" xfId="4467" xr:uid="{00000000-0005-0000-0000-0000C3260000}"/>
    <cellStyle name="Normal 22 6 9 2" xfId="4468" xr:uid="{00000000-0005-0000-0000-0000C4260000}"/>
    <cellStyle name="Normal 22 6 9 2 2" xfId="25025" xr:uid="{00000000-0005-0000-0000-0000C5260000}"/>
    <cellStyle name="Normal 22 6 9 2 3" xfId="38266" xr:uid="{00000000-0005-0000-0000-0000C6260000}"/>
    <cellStyle name="Normal 22 6 9 3" xfId="18270" xr:uid="{00000000-0005-0000-0000-0000C7260000}"/>
    <cellStyle name="Normal 22 6 9 4" xfId="31511" xr:uid="{00000000-0005-0000-0000-0000C8260000}"/>
    <cellStyle name="Normal 22 7" xfId="4469" xr:uid="{00000000-0005-0000-0000-0000C9260000}"/>
    <cellStyle name="Normal 22 7 10" xfId="15053" xr:uid="{00000000-0005-0000-0000-0000CA260000}"/>
    <cellStyle name="Normal 22 7 11" xfId="28294" xr:uid="{00000000-0005-0000-0000-0000CB260000}"/>
    <cellStyle name="Normal 22 7 2" xfId="4470" xr:uid="{00000000-0005-0000-0000-0000CC260000}"/>
    <cellStyle name="Normal 22 7 2 2" xfId="4471" xr:uid="{00000000-0005-0000-0000-0000CD260000}"/>
    <cellStyle name="Normal 22 7 2 2 2" xfId="4472" xr:uid="{00000000-0005-0000-0000-0000CE260000}"/>
    <cellStyle name="Normal 22 7 2 2 2 2" xfId="4473" xr:uid="{00000000-0005-0000-0000-0000CF260000}"/>
    <cellStyle name="Normal 22 7 2 2 2 2 2" xfId="4474" xr:uid="{00000000-0005-0000-0000-0000D0260000}"/>
    <cellStyle name="Normal 22 7 2 2 2 2 2 2" xfId="27264" xr:uid="{00000000-0005-0000-0000-0000D1260000}"/>
    <cellStyle name="Normal 22 7 2 2 2 2 2 3" xfId="40505" xr:uid="{00000000-0005-0000-0000-0000D2260000}"/>
    <cellStyle name="Normal 22 7 2 2 2 2 3" xfId="20509" xr:uid="{00000000-0005-0000-0000-0000D3260000}"/>
    <cellStyle name="Normal 22 7 2 2 2 2 4" xfId="33750" xr:uid="{00000000-0005-0000-0000-0000D4260000}"/>
    <cellStyle name="Normal 22 7 2 2 2 3" xfId="4475" xr:uid="{00000000-0005-0000-0000-0000D5260000}"/>
    <cellStyle name="Normal 22 7 2 2 2 3 2" xfId="23773" xr:uid="{00000000-0005-0000-0000-0000D6260000}"/>
    <cellStyle name="Normal 22 7 2 2 2 3 3" xfId="37014" xr:uid="{00000000-0005-0000-0000-0000D7260000}"/>
    <cellStyle name="Normal 22 7 2 2 2 4" xfId="17243" xr:uid="{00000000-0005-0000-0000-0000D8260000}"/>
    <cellStyle name="Normal 22 7 2 2 2 5" xfId="30484" xr:uid="{00000000-0005-0000-0000-0000D9260000}"/>
    <cellStyle name="Normal 22 7 2 2 3" xfId="4476" xr:uid="{00000000-0005-0000-0000-0000DA260000}"/>
    <cellStyle name="Normal 22 7 2 2 3 2" xfId="4477" xr:uid="{00000000-0005-0000-0000-0000DB260000}"/>
    <cellStyle name="Normal 22 7 2 2 3 2 2" xfId="4478" xr:uid="{00000000-0005-0000-0000-0000DC260000}"/>
    <cellStyle name="Normal 22 7 2 2 3 2 2 2" xfId="28111" xr:uid="{00000000-0005-0000-0000-0000DD260000}"/>
    <cellStyle name="Normal 22 7 2 2 3 2 2 3" xfId="41352" xr:uid="{00000000-0005-0000-0000-0000DE260000}"/>
    <cellStyle name="Normal 22 7 2 2 3 2 3" xfId="21359" xr:uid="{00000000-0005-0000-0000-0000DF260000}"/>
    <cellStyle name="Normal 22 7 2 2 3 2 4" xfId="34600" xr:uid="{00000000-0005-0000-0000-0000E0260000}"/>
    <cellStyle name="Normal 22 7 2 2 3 3" xfId="4479" xr:uid="{00000000-0005-0000-0000-0000E1260000}"/>
    <cellStyle name="Normal 22 7 2 2 3 3 2" xfId="24623" xr:uid="{00000000-0005-0000-0000-0000E2260000}"/>
    <cellStyle name="Normal 22 7 2 2 3 3 3" xfId="37864" xr:uid="{00000000-0005-0000-0000-0000E3260000}"/>
    <cellStyle name="Normal 22 7 2 2 3 4" xfId="18093" xr:uid="{00000000-0005-0000-0000-0000E4260000}"/>
    <cellStyle name="Normal 22 7 2 2 3 5" xfId="31334" xr:uid="{00000000-0005-0000-0000-0000E5260000}"/>
    <cellStyle name="Normal 22 7 2 2 4" xfId="4480" xr:uid="{00000000-0005-0000-0000-0000E6260000}"/>
    <cellStyle name="Normal 22 7 2 2 4 2" xfId="4481" xr:uid="{00000000-0005-0000-0000-0000E7260000}"/>
    <cellStyle name="Normal 22 7 2 2 4 2 2" xfId="26460" xr:uid="{00000000-0005-0000-0000-0000E8260000}"/>
    <cellStyle name="Normal 22 7 2 2 4 2 3" xfId="39701" xr:uid="{00000000-0005-0000-0000-0000E9260000}"/>
    <cellStyle name="Normal 22 7 2 2 4 3" xfId="19705" xr:uid="{00000000-0005-0000-0000-0000EA260000}"/>
    <cellStyle name="Normal 22 7 2 2 4 4" xfId="32946" xr:uid="{00000000-0005-0000-0000-0000EB260000}"/>
    <cellStyle name="Normal 22 7 2 2 5" xfId="4482" xr:uid="{00000000-0005-0000-0000-0000EC260000}"/>
    <cellStyle name="Normal 22 7 2 2 5 2" xfId="22969" xr:uid="{00000000-0005-0000-0000-0000ED260000}"/>
    <cellStyle name="Normal 22 7 2 2 5 3" xfId="36210" xr:uid="{00000000-0005-0000-0000-0000EE260000}"/>
    <cellStyle name="Normal 22 7 2 2 6" xfId="16439" xr:uid="{00000000-0005-0000-0000-0000EF260000}"/>
    <cellStyle name="Normal 22 7 2 2 7" xfId="29680" xr:uid="{00000000-0005-0000-0000-0000F0260000}"/>
    <cellStyle name="Normal 22 7 2 3" xfId="4483" xr:uid="{00000000-0005-0000-0000-0000F1260000}"/>
    <cellStyle name="Normal 22 7 2 3 2" xfId="4484" xr:uid="{00000000-0005-0000-0000-0000F2260000}"/>
    <cellStyle name="Normal 22 7 2 3 2 2" xfId="4485" xr:uid="{00000000-0005-0000-0000-0000F3260000}"/>
    <cellStyle name="Normal 22 7 2 3 2 2 2" xfId="26818" xr:uid="{00000000-0005-0000-0000-0000F4260000}"/>
    <cellStyle name="Normal 22 7 2 3 2 2 3" xfId="40059" xr:uid="{00000000-0005-0000-0000-0000F5260000}"/>
    <cellStyle name="Normal 22 7 2 3 2 3" xfId="20063" xr:uid="{00000000-0005-0000-0000-0000F6260000}"/>
    <cellStyle name="Normal 22 7 2 3 2 4" xfId="33304" xr:uid="{00000000-0005-0000-0000-0000F7260000}"/>
    <cellStyle name="Normal 22 7 2 3 3" xfId="4486" xr:uid="{00000000-0005-0000-0000-0000F8260000}"/>
    <cellStyle name="Normal 22 7 2 3 3 2" xfId="23327" xr:uid="{00000000-0005-0000-0000-0000F9260000}"/>
    <cellStyle name="Normal 22 7 2 3 3 3" xfId="36568" xr:uid="{00000000-0005-0000-0000-0000FA260000}"/>
    <cellStyle name="Normal 22 7 2 3 4" xfId="16797" xr:uid="{00000000-0005-0000-0000-0000FB260000}"/>
    <cellStyle name="Normal 22 7 2 3 5" xfId="30038" xr:uid="{00000000-0005-0000-0000-0000FC260000}"/>
    <cellStyle name="Normal 22 7 2 4" xfId="4487" xr:uid="{00000000-0005-0000-0000-0000FD260000}"/>
    <cellStyle name="Normal 22 7 2 4 2" xfId="4488" xr:uid="{00000000-0005-0000-0000-0000FE260000}"/>
    <cellStyle name="Normal 22 7 2 4 2 2" xfId="4489" xr:uid="{00000000-0005-0000-0000-0000FF260000}"/>
    <cellStyle name="Normal 22 7 2 4 2 2 2" xfId="25789" xr:uid="{00000000-0005-0000-0000-000000270000}"/>
    <cellStyle name="Normal 22 7 2 4 2 2 3" xfId="39030" xr:uid="{00000000-0005-0000-0000-000001270000}"/>
    <cellStyle name="Normal 22 7 2 4 2 3" xfId="19034" xr:uid="{00000000-0005-0000-0000-000002270000}"/>
    <cellStyle name="Normal 22 7 2 4 2 4" xfId="32275" xr:uid="{00000000-0005-0000-0000-000003270000}"/>
    <cellStyle name="Normal 22 7 2 4 3" xfId="4490" xr:uid="{00000000-0005-0000-0000-000004270000}"/>
    <cellStyle name="Normal 22 7 2 4 3 2" xfId="22298" xr:uid="{00000000-0005-0000-0000-000005270000}"/>
    <cellStyle name="Normal 22 7 2 4 3 3" xfId="35539" xr:uid="{00000000-0005-0000-0000-000006270000}"/>
    <cellStyle name="Normal 22 7 2 4 4" xfId="15768" xr:uid="{00000000-0005-0000-0000-000007270000}"/>
    <cellStyle name="Normal 22 7 2 4 5" xfId="29009" xr:uid="{00000000-0005-0000-0000-000008270000}"/>
    <cellStyle name="Normal 22 7 2 5" xfId="4491" xr:uid="{00000000-0005-0000-0000-000009270000}"/>
    <cellStyle name="Normal 22 7 2 5 2" xfId="4492" xr:uid="{00000000-0005-0000-0000-00000A270000}"/>
    <cellStyle name="Normal 22 7 2 5 2 2" xfId="4493" xr:uid="{00000000-0005-0000-0000-00000B270000}"/>
    <cellStyle name="Normal 22 7 2 5 2 2 2" xfId="27710" xr:uid="{00000000-0005-0000-0000-00000C270000}"/>
    <cellStyle name="Normal 22 7 2 5 2 2 3" xfId="40951" xr:uid="{00000000-0005-0000-0000-00000D270000}"/>
    <cellStyle name="Normal 22 7 2 5 2 3" xfId="20957" xr:uid="{00000000-0005-0000-0000-00000E270000}"/>
    <cellStyle name="Normal 22 7 2 5 2 4" xfId="34198" xr:uid="{00000000-0005-0000-0000-00000F270000}"/>
    <cellStyle name="Normal 22 7 2 5 3" xfId="4494" xr:uid="{00000000-0005-0000-0000-000010270000}"/>
    <cellStyle name="Normal 22 7 2 5 3 2" xfId="24221" xr:uid="{00000000-0005-0000-0000-000011270000}"/>
    <cellStyle name="Normal 22 7 2 5 3 3" xfId="37462" xr:uid="{00000000-0005-0000-0000-000012270000}"/>
    <cellStyle name="Normal 22 7 2 5 4" xfId="17691" xr:uid="{00000000-0005-0000-0000-000013270000}"/>
    <cellStyle name="Normal 22 7 2 5 5" xfId="30932" xr:uid="{00000000-0005-0000-0000-000014270000}"/>
    <cellStyle name="Normal 22 7 2 6" xfId="4495" xr:uid="{00000000-0005-0000-0000-000015270000}"/>
    <cellStyle name="Normal 22 7 2 6 2" xfId="4496" xr:uid="{00000000-0005-0000-0000-000016270000}"/>
    <cellStyle name="Normal 22 7 2 6 2 2" xfId="25476" xr:uid="{00000000-0005-0000-0000-000017270000}"/>
    <cellStyle name="Normal 22 7 2 6 2 3" xfId="38717" xr:uid="{00000000-0005-0000-0000-000018270000}"/>
    <cellStyle name="Normal 22 7 2 6 3" xfId="18721" xr:uid="{00000000-0005-0000-0000-000019270000}"/>
    <cellStyle name="Normal 22 7 2 6 4" xfId="31962" xr:uid="{00000000-0005-0000-0000-00001A270000}"/>
    <cellStyle name="Normal 22 7 2 7" xfId="4497" xr:uid="{00000000-0005-0000-0000-00001B270000}"/>
    <cellStyle name="Normal 22 7 2 7 2" xfId="21985" xr:uid="{00000000-0005-0000-0000-00001C270000}"/>
    <cellStyle name="Normal 22 7 2 7 3" xfId="35226" xr:uid="{00000000-0005-0000-0000-00001D270000}"/>
    <cellStyle name="Normal 22 7 2 8" xfId="15455" xr:uid="{00000000-0005-0000-0000-00001E270000}"/>
    <cellStyle name="Normal 22 7 2 9" xfId="28696" xr:uid="{00000000-0005-0000-0000-00001F270000}"/>
    <cellStyle name="Normal 22 7 3" xfId="4498" xr:uid="{00000000-0005-0000-0000-000020270000}"/>
    <cellStyle name="Normal 22 7 3 2" xfId="4499" xr:uid="{00000000-0005-0000-0000-000021270000}"/>
    <cellStyle name="Normal 22 7 3 2 2" xfId="4500" xr:uid="{00000000-0005-0000-0000-000022270000}"/>
    <cellStyle name="Normal 22 7 3 2 2 2" xfId="4501" xr:uid="{00000000-0005-0000-0000-000023270000}"/>
    <cellStyle name="Normal 22 7 3 2 2 2 2" xfId="27041" xr:uid="{00000000-0005-0000-0000-000024270000}"/>
    <cellStyle name="Normal 22 7 3 2 2 2 3" xfId="40282" xr:uid="{00000000-0005-0000-0000-000025270000}"/>
    <cellStyle name="Normal 22 7 3 2 2 3" xfId="20286" xr:uid="{00000000-0005-0000-0000-000026270000}"/>
    <cellStyle name="Normal 22 7 3 2 2 4" xfId="33527" xr:uid="{00000000-0005-0000-0000-000027270000}"/>
    <cellStyle name="Normal 22 7 3 2 3" xfId="4502" xr:uid="{00000000-0005-0000-0000-000028270000}"/>
    <cellStyle name="Normal 22 7 3 2 3 2" xfId="23550" xr:uid="{00000000-0005-0000-0000-000029270000}"/>
    <cellStyle name="Normal 22 7 3 2 3 3" xfId="36791" xr:uid="{00000000-0005-0000-0000-00002A270000}"/>
    <cellStyle name="Normal 22 7 3 2 4" xfId="17020" xr:uid="{00000000-0005-0000-0000-00002B270000}"/>
    <cellStyle name="Normal 22 7 3 2 5" xfId="30261" xr:uid="{00000000-0005-0000-0000-00002C270000}"/>
    <cellStyle name="Normal 22 7 3 3" xfId="4503" xr:uid="{00000000-0005-0000-0000-00002D270000}"/>
    <cellStyle name="Normal 22 7 3 3 2" xfId="4504" xr:uid="{00000000-0005-0000-0000-00002E270000}"/>
    <cellStyle name="Normal 22 7 3 3 2 2" xfId="4505" xr:uid="{00000000-0005-0000-0000-00002F270000}"/>
    <cellStyle name="Normal 22 7 3 3 2 2 2" xfId="26236" xr:uid="{00000000-0005-0000-0000-000030270000}"/>
    <cellStyle name="Normal 22 7 3 3 2 2 3" xfId="39477" xr:uid="{00000000-0005-0000-0000-000031270000}"/>
    <cellStyle name="Normal 22 7 3 3 2 3" xfId="19481" xr:uid="{00000000-0005-0000-0000-000032270000}"/>
    <cellStyle name="Normal 22 7 3 3 2 4" xfId="32722" xr:uid="{00000000-0005-0000-0000-000033270000}"/>
    <cellStyle name="Normal 22 7 3 3 3" xfId="4506" xr:uid="{00000000-0005-0000-0000-000034270000}"/>
    <cellStyle name="Normal 22 7 3 3 3 2" xfId="22745" xr:uid="{00000000-0005-0000-0000-000035270000}"/>
    <cellStyle name="Normal 22 7 3 3 3 3" xfId="35986" xr:uid="{00000000-0005-0000-0000-000036270000}"/>
    <cellStyle name="Normal 22 7 3 3 4" xfId="16215" xr:uid="{00000000-0005-0000-0000-000037270000}"/>
    <cellStyle name="Normal 22 7 3 3 5" xfId="29456" xr:uid="{00000000-0005-0000-0000-000038270000}"/>
    <cellStyle name="Normal 22 7 3 4" xfId="4507" xr:uid="{00000000-0005-0000-0000-000039270000}"/>
    <cellStyle name="Normal 22 7 3 4 2" xfId="4508" xr:uid="{00000000-0005-0000-0000-00003A270000}"/>
    <cellStyle name="Normal 22 7 3 4 2 2" xfId="4509" xr:uid="{00000000-0005-0000-0000-00003B270000}"/>
    <cellStyle name="Normal 22 7 3 4 2 2 2" xfId="27888" xr:uid="{00000000-0005-0000-0000-00003C270000}"/>
    <cellStyle name="Normal 22 7 3 4 2 2 3" xfId="41129" xr:uid="{00000000-0005-0000-0000-00003D270000}"/>
    <cellStyle name="Normal 22 7 3 4 2 3" xfId="21135" xr:uid="{00000000-0005-0000-0000-00003E270000}"/>
    <cellStyle name="Normal 22 7 3 4 2 4" xfId="34376" xr:uid="{00000000-0005-0000-0000-00003F270000}"/>
    <cellStyle name="Normal 22 7 3 4 3" xfId="4510" xr:uid="{00000000-0005-0000-0000-000040270000}"/>
    <cellStyle name="Normal 22 7 3 4 3 2" xfId="24399" xr:uid="{00000000-0005-0000-0000-000041270000}"/>
    <cellStyle name="Normal 22 7 3 4 3 3" xfId="37640" xr:uid="{00000000-0005-0000-0000-000042270000}"/>
    <cellStyle name="Normal 22 7 3 4 4" xfId="17869" xr:uid="{00000000-0005-0000-0000-000043270000}"/>
    <cellStyle name="Normal 22 7 3 4 5" xfId="31110" xr:uid="{00000000-0005-0000-0000-000044270000}"/>
    <cellStyle name="Normal 22 7 3 5" xfId="4511" xr:uid="{00000000-0005-0000-0000-000045270000}"/>
    <cellStyle name="Normal 22 7 3 5 2" xfId="4512" xr:uid="{00000000-0005-0000-0000-000046270000}"/>
    <cellStyle name="Normal 22 7 3 5 2 2" xfId="25252" xr:uid="{00000000-0005-0000-0000-000047270000}"/>
    <cellStyle name="Normal 22 7 3 5 2 3" xfId="38493" xr:uid="{00000000-0005-0000-0000-000048270000}"/>
    <cellStyle name="Normal 22 7 3 5 3" xfId="18497" xr:uid="{00000000-0005-0000-0000-000049270000}"/>
    <cellStyle name="Normal 22 7 3 5 4" xfId="31738" xr:uid="{00000000-0005-0000-0000-00004A270000}"/>
    <cellStyle name="Normal 22 7 3 6" xfId="4513" xr:uid="{00000000-0005-0000-0000-00004B270000}"/>
    <cellStyle name="Normal 22 7 3 6 2" xfId="21761" xr:uid="{00000000-0005-0000-0000-00004C270000}"/>
    <cellStyle name="Normal 22 7 3 6 3" xfId="35002" xr:uid="{00000000-0005-0000-0000-00004D270000}"/>
    <cellStyle name="Normal 22 7 3 7" xfId="15231" xr:uid="{00000000-0005-0000-0000-00004E270000}"/>
    <cellStyle name="Normal 22 7 3 8" xfId="28472" xr:uid="{00000000-0005-0000-0000-00004F270000}"/>
    <cellStyle name="Normal 22 7 4" xfId="4514" xr:uid="{00000000-0005-0000-0000-000050270000}"/>
    <cellStyle name="Normal 22 7 4 2" xfId="4515" xr:uid="{00000000-0005-0000-0000-000051270000}"/>
    <cellStyle name="Normal 22 7 4 2 2" xfId="4516" xr:uid="{00000000-0005-0000-0000-000052270000}"/>
    <cellStyle name="Normal 22 7 4 2 2 2" xfId="24915" xr:uid="{00000000-0005-0000-0000-000053270000}"/>
    <cellStyle name="Normal 22 7 4 2 2 3" xfId="38156" xr:uid="{00000000-0005-0000-0000-000054270000}"/>
    <cellStyle name="Normal 22 7 4 2 3" xfId="19303" xr:uid="{00000000-0005-0000-0000-000055270000}"/>
    <cellStyle name="Normal 22 7 4 2 4" xfId="32544" xr:uid="{00000000-0005-0000-0000-000056270000}"/>
    <cellStyle name="Normal 22 7 4 3" xfId="4517" xr:uid="{00000000-0005-0000-0000-000057270000}"/>
    <cellStyle name="Normal 22 7 4 3 2" xfId="26058" xr:uid="{00000000-0005-0000-0000-000058270000}"/>
    <cellStyle name="Normal 22 7 4 3 3" xfId="39299" xr:uid="{00000000-0005-0000-0000-000059270000}"/>
    <cellStyle name="Normal 22 7 4 4" xfId="4518" xr:uid="{00000000-0005-0000-0000-00005A270000}"/>
    <cellStyle name="Normal 22 7 4 4 2" xfId="22567" xr:uid="{00000000-0005-0000-0000-00005B270000}"/>
    <cellStyle name="Normal 22 7 4 4 3" xfId="35808" xr:uid="{00000000-0005-0000-0000-00005C270000}"/>
    <cellStyle name="Normal 22 7 4 5" xfId="16037" xr:uid="{00000000-0005-0000-0000-00005D270000}"/>
    <cellStyle name="Normal 22 7 4 6" xfId="29278" xr:uid="{00000000-0005-0000-0000-00005E270000}"/>
    <cellStyle name="Normal 22 7 5" xfId="4519" xr:uid="{00000000-0005-0000-0000-00005F270000}"/>
    <cellStyle name="Normal 22 7 5 2" xfId="4520" xr:uid="{00000000-0005-0000-0000-000060270000}"/>
    <cellStyle name="Normal 22 7 5 2 2" xfId="4521" xr:uid="{00000000-0005-0000-0000-000061270000}"/>
    <cellStyle name="Normal 22 7 5 2 2 2" xfId="26638" xr:uid="{00000000-0005-0000-0000-000062270000}"/>
    <cellStyle name="Normal 22 7 5 2 2 3" xfId="39879" xr:uid="{00000000-0005-0000-0000-000063270000}"/>
    <cellStyle name="Normal 22 7 5 2 3" xfId="19883" xr:uid="{00000000-0005-0000-0000-000064270000}"/>
    <cellStyle name="Normal 22 7 5 2 4" xfId="33124" xr:uid="{00000000-0005-0000-0000-000065270000}"/>
    <cellStyle name="Normal 22 7 5 3" xfId="4522" xr:uid="{00000000-0005-0000-0000-000066270000}"/>
    <cellStyle name="Normal 22 7 5 3 2" xfId="23147" xr:uid="{00000000-0005-0000-0000-000067270000}"/>
    <cellStyle name="Normal 22 7 5 3 3" xfId="36388" xr:uid="{00000000-0005-0000-0000-000068270000}"/>
    <cellStyle name="Normal 22 7 5 4" xfId="16617" xr:uid="{00000000-0005-0000-0000-000069270000}"/>
    <cellStyle name="Normal 22 7 5 5" xfId="29858" xr:uid="{00000000-0005-0000-0000-00006A270000}"/>
    <cellStyle name="Normal 22 7 6" xfId="4523" xr:uid="{00000000-0005-0000-0000-00006B270000}"/>
    <cellStyle name="Normal 22 7 6 2" xfId="4524" xr:uid="{00000000-0005-0000-0000-00006C270000}"/>
    <cellStyle name="Normal 22 7 6 2 2" xfId="4525" xr:uid="{00000000-0005-0000-0000-00006D270000}"/>
    <cellStyle name="Normal 22 7 6 2 2 2" xfId="25608" xr:uid="{00000000-0005-0000-0000-00006E270000}"/>
    <cellStyle name="Normal 22 7 6 2 2 3" xfId="38849" xr:uid="{00000000-0005-0000-0000-00006F270000}"/>
    <cellStyle name="Normal 22 7 6 2 3" xfId="18853" xr:uid="{00000000-0005-0000-0000-000070270000}"/>
    <cellStyle name="Normal 22 7 6 2 4" xfId="32094" xr:uid="{00000000-0005-0000-0000-000071270000}"/>
    <cellStyle name="Normal 22 7 6 3" xfId="4526" xr:uid="{00000000-0005-0000-0000-000072270000}"/>
    <cellStyle name="Normal 22 7 6 3 2" xfId="22117" xr:uid="{00000000-0005-0000-0000-000073270000}"/>
    <cellStyle name="Normal 22 7 6 3 3" xfId="35358" xr:uid="{00000000-0005-0000-0000-000074270000}"/>
    <cellStyle name="Normal 22 7 6 4" xfId="15587" xr:uid="{00000000-0005-0000-0000-000075270000}"/>
    <cellStyle name="Normal 22 7 6 5" xfId="28828" xr:uid="{00000000-0005-0000-0000-000076270000}"/>
    <cellStyle name="Normal 22 7 7" xfId="4527" xr:uid="{00000000-0005-0000-0000-000077270000}"/>
    <cellStyle name="Normal 22 7 7 2" xfId="4528" xr:uid="{00000000-0005-0000-0000-000078270000}"/>
    <cellStyle name="Normal 22 7 7 2 2" xfId="4529" xr:uid="{00000000-0005-0000-0000-000079270000}"/>
    <cellStyle name="Normal 22 7 7 2 2 2" xfId="27488" xr:uid="{00000000-0005-0000-0000-00007A270000}"/>
    <cellStyle name="Normal 22 7 7 2 2 3" xfId="40729" xr:uid="{00000000-0005-0000-0000-00007B270000}"/>
    <cellStyle name="Normal 22 7 7 2 3" xfId="20733" xr:uid="{00000000-0005-0000-0000-00007C270000}"/>
    <cellStyle name="Normal 22 7 7 2 4" xfId="33974" xr:uid="{00000000-0005-0000-0000-00007D270000}"/>
    <cellStyle name="Normal 22 7 7 3" xfId="4530" xr:uid="{00000000-0005-0000-0000-00007E270000}"/>
    <cellStyle name="Normal 22 7 7 3 2" xfId="23997" xr:uid="{00000000-0005-0000-0000-00007F270000}"/>
    <cellStyle name="Normal 22 7 7 3 3" xfId="37238" xr:uid="{00000000-0005-0000-0000-000080270000}"/>
    <cellStyle name="Normal 22 7 7 4" xfId="17467" xr:uid="{00000000-0005-0000-0000-000081270000}"/>
    <cellStyle name="Normal 22 7 7 5" xfId="30708" xr:uid="{00000000-0005-0000-0000-000082270000}"/>
    <cellStyle name="Normal 22 7 8" xfId="4531" xr:uid="{00000000-0005-0000-0000-000083270000}"/>
    <cellStyle name="Normal 22 7 8 2" xfId="4532" xr:uid="{00000000-0005-0000-0000-000084270000}"/>
    <cellStyle name="Normal 22 7 8 2 2" xfId="25074" xr:uid="{00000000-0005-0000-0000-000085270000}"/>
    <cellStyle name="Normal 22 7 8 2 3" xfId="38315" xr:uid="{00000000-0005-0000-0000-000086270000}"/>
    <cellStyle name="Normal 22 7 8 3" xfId="18319" xr:uid="{00000000-0005-0000-0000-000087270000}"/>
    <cellStyle name="Normal 22 7 8 4" xfId="31560" xr:uid="{00000000-0005-0000-0000-000088270000}"/>
    <cellStyle name="Normal 22 7 9" xfId="4533" xr:uid="{00000000-0005-0000-0000-000089270000}"/>
    <cellStyle name="Normal 22 7 9 2" xfId="21583" xr:uid="{00000000-0005-0000-0000-00008A270000}"/>
    <cellStyle name="Normal 22 7 9 3" xfId="34824" xr:uid="{00000000-0005-0000-0000-00008B270000}"/>
    <cellStyle name="Normal 22 8" xfId="4534" xr:uid="{00000000-0005-0000-0000-00008C270000}"/>
    <cellStyle name="Normal 22 8 10" xfId="28205" xr:uid="{00000000-0005-0000-0000-00008D270000}"/>
    <cellStyle name="Normal 22 8 2" xfId="4535" xr:uid="{00000000-0005-0000-0000-00008E270000}"/>
    <cellStyle name="Normal 22 8 2 2" xfId="4536" xr:uid="{00000000-0005-0000-0000-00008F270000}"/>
    <cellStyle name="Normal 22 8 2 2 2" xfId="4537" xr:uid="{00000000-0005-0000-0000-000090270000}"/>
    <cellStyle name="Normal 22 8 2 2 2 2" xfId="4538" xr:uid="{00000000-0005-0000-0000-000091270000}"/>
    <cellStyle name="Normal 22 8 2 2 2 2 2" xfId="27175" xr:uid="{00000000-0005-0000-0000-000092270000}"/>
    <cellStyle name="Normal 22 8 2 2 2 2 3" xfId="40416" xr:uid="{00000000-0005-0000-0000-000093270000}"/>
    <cellStyle name="Normal 22 8 2 2 2 3" xfId="20420" xr:uid="{00000000-0005-0000-0000-000094270000}"/>
    <cellStyle name="Normal 22 8 2 2 2 4" xfId="33661" xr:uid="{00000000-0005-0000-0000-000095270000}"/>
    <cellStyle name="Normal 22 8 2 2 3" xfId="4539" xr:uid="{00000000-0005-0000-0000-000096270000}"/>
    <cellStyle name="Normal 22 8 2 2 3 2" xfId="23684" xr:uid="{00000000-0005-0000-0000-000097270000}"/>
    <cellStyle name="Normal 22 8 2 2 3 3" xfId="36925" xr:uid="{00000000-0005-0000-0000-000098270000}"/>
    <cellStyle name="Normal 22 8 2 2 4" xfId="17154" xr:uid="{00000000-0005-0000-0000-000099270000}"/>
    <cellStyle name="Normal 22 8 2 2 5" xfId="30395" xr:uid="{00000000-0005-0000-0000-00009A270000}"/>
    <cellStyle name="Normal 22 8 2 3" xfId="4540" xr:uid="{00000000-0005-0000-0000-00009B270000}"/>
    <cellStyle name="Normal 22 8 2 3 2" xfId="4541" xr:uid="{00000000-0005-0000-0000-00009C270000}"/>
    <cellStyle name="Normal 22 8 2 3 2 2" xfId="4542" xr:uid="{00000000-0005-0000-0000-00009D270000}"/>
    <cellStyle name="Normal 22 8 2 3 2 2 2" xfId="26371" xr:uid="{00000000-0005-0000-0000-00009E270000}"/>
    <cellStyle name="Normal 22 8 2 3 2 2 3" xfId="39612" xr:uid="{00000000-0005-0000-0000-00009F270000}"/>
    <cellStyle name="Normal 22 8 2 3 2 3" xfId="19616" xr:uid="{00000000-0005-0000-0000-0000A0270000}"/>
    <cellStyle name="Normal 22 8 2 3 2 4" xfId="32857" xr:uid="{00000000-0005-0000-0000-0000A1270000}"/>
    <cellStyle name="Normal 22 8 2 3 3" xfId="4543" xr:uid="{00000000-0005-0000-0000-0000A2270000}"/>
    <cellStyle name="Normal 22 8 2 3 3 2" xfId="22880" xr:uid="{00000000-0005-0000-0000-0000A3270000}"/>
    <cellStyle name="Normal 22 8 2 3 3 3" xfId="36121" xr:uid="{00000000-0005-0000-0000-0000A4270000}"/>
    <cellStyle name="Normal 22 8 2 3 4" xfId="16350" xr:uid="{00000000-0005-0000-0000-0000A5270000}"/>
    <cellStyle name="Normal 22 8 2 3 5" xfId="29591" xr:uid="{00000000-0005-0000-0000-0000A6270000}"/>
    <cellStyle name="Normal 22 8 2 4" xfId="4544" xr:uid="{00000000-0005-0000-0000-0000A7270000}"/>
    <cellStyle name="Normal 22 8 2 4 2" xfId="4545" xr:uid="{00000000-0005-0000-0000-0000A8270000}"/>
    <cellStyle name="Normal 22 8 2 4 2 2" xfId="4546" xr:uid="{00000000-0005-0000-0000-0000A9270000}"/>
    <cellStyle name="Normal 22 8 2 4 2 2 2" xfId="28023" xr:uid="{00000000-0005-0000-0000-0000AA270000}"/>
    <cellStyle name="Normal 22 8 2 4 2 2 3" xfId="41264" xr:uid="{00000000-0005-0000-0000-0000AB270000}"/>
    <cellStyle name="Normal 22 8 2 4 2 3" xfId="21270" xr:uid="{00000000-0005-0000-0000-0000AC270000}"/>
    <cellStyle name="Normal 22 8 2 4 2 4" xfId="34511" xr:uid="{00000000-0005-0000-0000-0000AD270000}"/>
    <cellStyle name="Normal 22 8 2 4 3" xfId="4547" xr:uid="{00000000-0005-0000-0000-0000AE270000}"/>
    <cellStyle name="Normal 22 8 2 4 3 2" xfId="24534" xr:uid="{00000000-0005-0000-0000-0000AF270000}"/>
    <cellStyle name="Normal 22 8 2 4 3 3" xfId="37775" xr:uid="{00000000-0005-0000-0000-0000B0270000}"/>
    <cellStyle name="Normal 22 8 2 4 4" xfId="18004" xr:uid="{00000000-0005-0000-0000-0000B1270000}"/>
    <cellStyle name="Normal 22 8 2 4 5" xfId="31245" xr:uid="{00000000-0005-0000-0000-0000B2270000}"/>
    <cellStyle name="Normal 22 8 2 5" xfId="4548" xr:uid="{00000000-0005-0000-0000-0000B3270000}"/>
    <cellStyle name="Normal 22 8 2 5 2" xfId="4549" xr:uid="{00000000-0005-0000-0000-0000B4270000}"/>
    <cellStyle name="Normal 22 8 2 5 2 2" xfId="25387" xr:uid="{00000000-0005-0000-0000-0000B5270000}"/>
    <cellStyle name="Normal 22 8 2 5 2 3" xfId="38628" xr:uid="{00000000-0005-0000-0000-0000B6270000}"/>
    <cellStyle name="Normal 22 8 2 5 3" xfId="18632" xr:uid="{00000000-0005-0000-0000-0000B7270000}"/>
    <cellStyle name="Normal 22 8 2 5 4" xfId="31873" xr:uid="{00000000-0005-0000-0000-0000B8270000}"/>
    <cellStyle name="Normal 22 8 2 6" xfId="4550" xr:uid="{00000000-0005-0000-0000-0000B9270000}"/>
    <cellStyle name="Normal 22 8 2 6 2" xfId="21896" xr:uid="{00000000-0005-0000-0000-0000BA270000}"/>
    <cellStyle name="Normal 22 8 2 6 3" xfId="35137" xr:uid="{00000000-0005-0000-0000-0000BB270000}"/>
    <cellStyle name="Normal 22 8 2 7" xfId="15366" xr:uid="{00000000-0005-0000-0000-0000BC270000}"/>
    <cellStyle name="Normal 22 8 2 8" xfId="28607" xr:uid="{00000000-0005-0000-0000-0000BD270000}"/>
    <cellStyle name="Normal 22 8 3" xfId="4551" xr:uid="{00000000-0005-0000-0000-0000BE270000}"/>
    <cellStyle name="Normal 22 8 3 2" xfId="4552" xr:uid="{00000000-0005-0000-0000-0000BF270000}"/>
    <cellStyle name="Normal 22 8 3 2 2" xfId="4553" xr:uid="{00000000-0005-0000-0000-0000C0270000}"/>
    <cellStyle name="Normal 22 8 3 2 2 2" xfId="24720" xr:uid="{00000000-0005-0000-0000-0000C1270000}"/>
    <cellStyle name="Normal 22 8 3 2 2 3" xfId="37961" xr:uid="{00000000-0005-0000-0000-0000C2270000}"/>
    <cellStyle name="Normal 22 8 3 2 3" xfId="19214" xr:uid="{00000000-0005-0000-0000-0000C3270000}"/>
    <cellStyle name="Normal 22 8 3 2 4" xfId="32455" xr:uid="{00000000-0005-0000-0000-0000C4270000}"/>
    <cellStyle name="Normal 22 8 3 3" xfId="4554" xr:uid="{00000000-0005-0000-0000-0000C5270000}"/>
    <cellStyle name="Normal 22 8 3 3 2" xfId="25969" xr:uid="{00000000-0005-0000-0000-0000C6270000}"/>
    <cellStyle name="Normal 22 8 3 3 3" xfId="39210" xr:uid="{00000000-0005-0000-0000-0000C7270000}"/>
    <cellStyle name="Normal 22 8 3 4" xfId="4555" xr:uid="{00000000-0005-0000-0000-0000C8270000}"/>
    <cellStyle name="Normal 22 8 3 4 2" xfId="22478" xr:uid="{00000000-0005-0000-0000-0000C9270000}"/>
    <cellStyle name="Normal 22 8 3 4 3" xfId="35719" xr:uid="{00000000-0005-0000-0000-0000CA270000}"/>
    <cellStyle name="Normal 22 8 3 5" xfId="15948" xr:uid="{00000000-0005-0000-0000-0000CB270000}"/>
    <cellStyle name="Normal 22 8 3 6" xfId="29189" xr:uid="{00000000-0005-0000-0000-0000CC270000}"/>
    <cellStyle name="Normal 22 8 4" xfId="4556" xr:uid="{00000000-0005-0000-0000-0000CD270000}"/>
    <cellStyle name="Normal 22 8 4 2" xfId="4557" xr:uid="{00000000-0005-0000-0000-0000CE270000}"/>
    <cellStyle name="Normal 22 8 4 2 2" xfId="4558" xr:uid="{00000000-0005-0000-0000-0000CF270000}"/>
    <cellStyle name="Normal 22 8 4 2 2 2" xfId="26908" xr:uid="{00000000-0005-0000-0000-0000D0270000}"/>
    <cellStyle name="Normal 22 8 4 2 2 3" xfId="40149" xr:uid="{00000000-0005-0000-0000-0000D1270000}"/>
    <cellStyle name="Normal 22 8 4 2 3" xfId="20153" xr:uid="{00000000-0005-0000-0000-0000D2270000}"/>
    <cellStyle name="Normal 22 8 4 2 4" xfId="33394" xr:uid="{00000000-0005-0000-0000-0000D3270000}"/>
    <cellStyle name="Normal 22 8 4 3" xfId="4559" xr:uid="{00000000-0005-0000-0000-0000D4270000}"/>
    <cellStyle name="Normal 22 8 4 3 2" xfId="23417" xr:uid="{00000000-0005-0000-0000-0000D5270000}"/>
    <cellStyle name="Normal 22 8 4 3 3" xfId="36658" xr:uid="{00000000-0005-0000-0000-0000D6270000}"/>
    <cellStyle name="Normal 22 8 4 4" xfId="16887" xr:uid="{00000000-0005-0000-0000-0000D7270000}"/>
    <cellStyle name="Normal 22 8 4 5" xfId="30128" xr:uid="{00000000-0005-0000-0000-0000D8270000}"/>
    <cellStyle name="Normal 22 8 5" xfId="4560" xr:uid="{00000000-0005-0000-0000-0000D9270000}"/>
    <cellStyle name="Normal 22 8 5 2" xfId="4561" xr:uid="{00000000-0005-0000-0000-0000DA270000}"/>
    <cellStyle name="Normal 22 8 5 2 2" xfId="4562" xr:uid="{00000000-0005-0000-0000-0000DB270000}"/>
    <cellStyle name="Normal 22 8 5 2 2 2" xfId="25879" xr:uid="{00000000-0005-0000-0000-0000DC270000}"/>
    <cellStyle name="Normal 22 8 5 2 2 3" xfId="39120" xr:uid="{00000000-0005-0000-0000-0000DD270000}"/>
    <cellStyle name="Normal 22 8 5 2 3" xfId="19124" xr:uid="{00000000-0005-0000-0000-0000DE270000}"/>
    <cellStyle name="Normal 22 8 5 2 4" xfId="32365" xr:uid="{00000000-0005-0000-0000-0000DF270000}"/>
    <cellStyle name="Normal 22 8 5 3" xfId="4563" xr:uid="{00000000-0005-0000-0000-0000E0270000}"/>
    <cellStyle name="Normal 22 8 5 3 2" xfId="22388" xr:uid="{00000000-0005-0000-0000-0000E1270000}"/>
    <cellStyle name="Normal 22 8 5 3 3" xfId="35629" xr:uid="{00000000-0005-0000-0000-0000E2270000}"/>
    <cellStyle name="Normal 22 8 5 4" xfId="15858" xr:uid="{00000000-0005-0000-0000-0000E3270000}"/>
    <cellStyle name="Normal 22 8 5 5" xfId="29099" xr:uid="{00000000-0005-0000-0000-0000E4270000}"/>
    <cellStyle name="Normal 22 8 6" xfId="4564" xr:uid="{00000000-0005-0000-0000-0000E5270000}"/>
    <cellStyle name="Normal 22 8 6 2" xfId="4565" xr:uid="{00000000-0005-0000-0000-0000E6270000}"/>
    <cellStyle name="Normal 22 8 6 2 2" xfId="4566" xr:uid="{00000000-0005-0000-0000-0000E7270000}"/>
    <cellStyle name="Normal 22 8 6 2 2 2" xfId="27621" xr:uid="{00000000-0005-0000-0000-0000E8270000}"/>
    <cellStyle name="Normal 22 8 6 2 2 3" xfId="40862" xr:uid="{00000000-0005-0000-0000-0000E9270000}"/>
    <cellStyle name="Normal 22 8 6 2 3" xfId="20868" xr:uid="{00000000-0005-0000-0000-0000EA270000}"/>
    <cellStyle name="Normal 22 8 6 2 4" xfId="34109" xr:uid="{00000000-0005-0000-0000-0000EB270000}"/>
    <cellStyle name="Normal 22 8 6 3" xfId="4567" xr:uid="{00000000-0005-0000-0000-0000EC270000}"/>
    <cellStyle name="Normal 22 8 6 3 2" xfId="24132" xr:uid="{00000000-0005-0000-0000-0000ED270000}"/>
    <cellStyle name="Normal 22 8 6 3 3" xfId="37373" xr:uid="{00000000-0005-0000-0000-0000EE270000}"/>
    <cellStyle name="Normal 22 8 6 4" xfId="17602" xr:uid="{00000000-0005-0000-0000-0000EF270000}"/>
    <cellStyle name="Normal 22 8 6 5" xfId="30843" xr:uid="{00000000-0005-0000-0000-0000F0270000}"/>
    <cellStyle name="Normal 22 8 7" xfId="4568" xr:uid="{00000000-0005-0000-0000-0000F1270000}"/>
    <cellStyle name="Normal 22 8 7 2" xfId="4569" xr:uid="{00000000-0005-0000-0000-0000F2270000}"/>
    <cellStyle name="Normal 22 8 7 2 2" xfId="24985" xr:uid="{00000000-0005-0000-0000-0000F3270000}"/>
    <cellStyle name="Normal 22 8 7 2 3" xfId="38226" xr:uid="{00000000-0005-0000-0000-0000F4270000}"/>
    <cellStyle name="Normal 22 8 7 3" xfId="18230" xr:uid="{00000000-0005-0000-0000-0000F5270000}"/>
    <cellStyle name="Normal 22 8 7 4" xfId="31471" xr:uid="{00000000-0005-0000-0000-0000F6270000}"/>
    <cellStyle name="Normal 22 8 8" xfId="4570" xr:uid="{00000000-0005-0000-0000-0000F7270000}"/>
    <cellStyle name="Normal 22 8 8 2" xfId="21494" xr:uid="{00000000-0005-0000-0000-0000F8270000}"/>
    <cellStyle name="Normal 22 8 8 3" xfId="34735" xr:uid="{00000000-0005-0000-0000-0000F9270000}"/>
    <cellStyle name="Normal 22 8 9" xfId="14964" xr:uid="{00000000-0005-0000-0000-0000FA270000}"/>
    <cellStyle name="Normal 22 9" xfId="4571" xr:uid="{00000000-0005-0000-0000-0000FB270000}"/>
    <cellStyle name="Normal 22 9 2" xfId="4572" xr:uid="{00000000-0005-0000-0000-0000FC270000}"/>
    <cellStyle name="Normal 22 9 2 2" xfId="4573" xr:uid="{00000000-0005-0000-0000-0000FD270000}"/>
    <cellStyle name="Normal 22 9 2 2 2" xfId="4574" xr:uid="{00000000-0005-0000-0000-0000FE270000}"/>
    <cellStyle name="Normal 22 9 2 2 2 2" xfId="4575" xr:uid="{00000000-0005-0000-0000-0000FF270000}"/>
    <cellStyle name="Normal 22 9 2 2 2 2 2" xfId="27131" xr:uid="{00000000-0005-0000-0000-000000280000}"/>
    <cellStyle name="Normal 22 9 2 2 2 2 3" xfId="40372" xr:uid="{00000000-0005-0000-0000-000001280000}"/>
    <cellStyle name="Normal 22 9 2 2 2 3" xfId="20376" xr:uid="{00000000-0005-0000-0000-000002280000}"/>
    <cellStyle name="Normal 22 9 2 2 2 4" xfId="33617" xr:uid="{00000000-0005-0000-0000-000003280000}"/>
    <cellStyle name="Normal 22 9 2 2 3" xfId="4576" xr:uid="{00000000-0005-0000-0000-000004280000}"/>
    <cellStyle name="Normal 22 9 2 2 3 2" xfId="23640" xr:uid="{00000000-0005-0000-0000-000005280000}"/>
    <cellStyle name="Normal 22 9 2 2 3 3" xfId="36881" xr:uid="{00000000-0005-0000-0000-000006280000}"/>
    <cellStyle name="Normal 22 9 2 2 4" xfId="17110" xr:uid="{00000000-0005-0000-0000-000007280000}"/>
    <cellStyle name="Normal 22 9 2 2 5" xfId="30351" xr:uid="{00000000-0005-0000-0000-000008280000}"/>
    <cellStyle name="Normal 22 9 2 3" xfId="4577" xr:uid="{00000000-0005-0000-0000-000009280000}"/>
    <cellStyle name="Normal 22 9 2 3 2" xfId="4578" xr:uid="{00000000-0005-0000-0000-00000A280000}"/>
    <cellStyle name="Normal 22 9 2 3 2 2" xfId="4579" xr:uid="{00000000-0005-0000-0000-00000B280000}"/>
    <cellStyle name="Normal 22 9 2 3 2 2 2" xfId="27978" xr:uid="{00000000-0005-0000-0000-00000C280000}"/>
    <cellStyle name="Normal 22 9 2 3 2 2 3" xfId="41219" xr:uid="{00000000-0005-0000-0000-00000D280000}"/>
    <cellStyle name="Normal 22 9 2 3 2 3" xfId="21225" xr:uid="{00000000-0005-0000-0000-00000E280000}"/>
    <cellStyle name="Normal 22 9 2 3 2 4" xfId="34466" xr:uid="{00000000-0005-0000-0000-00000F280000}"/>
    <cellStyle name="Normal 22 9 2 3 3" xfId="4580" xr:uid="{00000000-0005-0000-0000-000010280000}"/>
    <cellStyle name="Normal 22 9 2 3 3 2" xfId="24489" xr:uid="{00000000-0005-0000-0000-000011280000}"/>
    <cellStyle name="Normal 22 9 2 3 3 3" xfId="37730" xr:uid="{00000000-0005-0000-0000-000012280000}"/>
    <cellStyle name="Normal 22 9 2 3 4" xfId="17959" xr:uid="{00000000-0005-0000-0000-000013280000}"/>
    <cellStyle name="Normal 22 9 2 3 5" xfId="31200" xr:uid="{00000000-0005-0000-0000-000014280000}"/>
    <cellStyle name="Normal 22 9 2 4" xfId="4581" xr:uid="{00000000-0005-0000-0000-000015280000}"/>
    <cellStyle name="Normal 22 9 2 4 2" xfId="4582" xr:uid="{00000000-0005-0000-0000-000016280000}"/>
    <cellStyle name="Normal 22 9 2 4 2 2" xfId="26326" xr:uid="{00000000-0005-0000-0000-000017280000}"/>
    <cellStyle name="Normal 22 9 2 4 2 3" xfId="39567" xr:uid="{00000000-0005-0000-0000-000018280000}"/>
    <cellStyle name="Normal 22 9 2 4 3" xfId="19571" xr:uid="{00000000-0005-0000-0000-000019280000}"/>
    <cellStyle name="Normal 22 9 2 4 4" xfId="32812" xr:uid="{00000000-0005-0000-0000-00001A280000}"/>
    <cellStyle name="Normal 22 9 2 5" xfId="4583" xr:uid="{00000000-0005-0000-0000-00001B280000}"/>
    <cellStyle name="Normal 22 9 2 5 2" xfId="22835" xr:uid="{00000000-0005-0000-0000-00001C280000}"/>
    <cellStyle name="Normal 22 9 2 5 3" xfId="36076" xr:uid="{00000000-0005-0000-0000-00001D280000}"/>
    <cellStyle name="Normal 22 9 2 6" xfId="16305" xr:uid="{00000000-0005-0000-0000-00001E280000}"/>
    <cellStyle name="Normal 22 9 2 7" xfId="29546" xr:uid="{00000000-0005-0000-0000-00001F280000}"/>
    <cellStyle name="Normal 22 9 3" xfId="4584" xr:uid="{00000000-0005-0000-0000-000020280000}"/>
    <cellStyle name="Normal 22 9 3 2" xfId="4585" xr:uid="{00000000-0005-0000-0000-000021280000}"/>
    <cellStyle name="Normal 22 9 3 2 2" xfId="4586" xr:uid="{00000000-0005-0000-0000-000022280000}"/>
    <cellStyle name="Normal 22 9 3 2 2 2" xfId="26729" xr:uid="{00000000-0005-0000-0000-000023280000}"/>
    <cellStyle name="Normal 22 9 3 2 2 3" xfId="39970" xr:uid="{00000000-0005-0000-0000-000024280000}"/>
    <cellStyle name="Normal 22 9 3 2 3" xfId="19974" xr:uid="{00000000-0005-0000-0000-000025280000}"/>
    <cellStyle name="Normal 22 9 3 2 4" xfId="33215" xr:uid="{00000000-0005-0000-0000-000026280000}"/>
    <cellStyle name="Normal 22 9 3 3" xfId="4587" xr:uid="{00000000-0005-0000-0000-000027280000}"/>
    <cellStyle name="Normal 22 9 3 3 2" xfId="23238" xr:uid="{00000000-0005-0000-0000-000028280000}"/>
    <cellStyle name="Normal 22 9 3 3 3" xfId="36479" xr:uid="{00000000-0005-0000-0000-000029280000}"/>
    <cellStyle name="Normal 22 9 3 4" xfId="16708" xr:uid="{00000000-0005-0000-0000-00002A280000}"/>
    <cellStyle name="Normal 22 9 3 5" xfId="29949" xr:uid="{00000000-0005-0000-0000-00002B280000}"/>
    <cellStyle name="Normal 22 9 4" xfId="4588" xr:uid="{00000000-0005-0000-0000-00002C280000}"/>
    <cellStyle name="Normal 22 9 4 2" xfId="4589" xr:uid="{00000000-0005-0000-0000-00002D280000}"/>
    <cellStyle name="Normal 22 9 4 2 2" xfId="4590" xr:uid="{00000000-0005-0000-0000-00002E280000}"/>
    <cellStyle name="Normal 22 9 4 2 2 2" xfId="25700" xr:uid="{00000000-0005-0000-0000-00002F280000}"/>
    <cellStyle name="Normal 22 9 4 2 2 3" xfId="38941" xr:uid="{00000000-0005-0000-0000-000030280000}"/>
    <cellStyle name="Normal 22 9 4 2 3" xfId="18945" xr:uid="{00000000-0005-0000-0000-000031280000}"/>
    <cellStyle name="Normal 22 9 4 2 4" xfId="32186" xr:uid="{00000000-0005-0000-0000-000032280000}"/>
    <cellStyle name="Normal 22 9 4 3" xfId="4591" xr:uid="{00000000-0005-0000-0000-000033280000}"/>
    <cellStyle name="Normal 22 9 4 3 2" xfId="22209" xr:uid="{00000000-0005-0000-0000-000034280000}"/>
    <cellStyle name="Normal 22 9 4 3 3" xfId="35450" xr:uid="{00000000-0005-0000-0000-000035280000}"/>
    <cellStyle name="Normal 22 9 4 4" xfId="15679" xr:uid="{00000000-0005-0000-0000-000036280000}"/>
    <cellStyle name="Normal 22 9 4 5" xfId="28920" xr:uid="{00000000-0005-0000-0000-000037280000}"/>
    <cellStyle name="Normal 22 9 5" xfId="4592" xr:uid="{00000000-0005-0000-0000-000038280000}"/>
    <cellStyle name="Normal 22 9 5 2" xfId="4593" xr:uid="{00000000-0005-0000-0000-000039280000}"/>
    <cellStyle name="Normal 22 9 5 2 2" xfId="4594" xr:uid="{00000000-0005-0000-0000-00003A280000}"/>
    <cellStyle name="Normal 22 9 5 2 2 2" xfId="27577" xr:uid="{00000000-0005-0000-0000-00003B280000}"/>
    <cellStyle name="Normal 22 9 5 2 2 3" xfId="40818" xr:uid="{00000000-0005-0000-0000-00003C280000}"/>
    <cellStyle name="Normal 22 9 5 2 3" xfId="20823" xr:uid="{00000000-0005-0000-0000-00003D280000}"/>
    <cellStyle name="Normal 22 9 5 2 4" xfId="34064" xr:uid="{00000000-0005-0000-0000-00003E280000}"/>
    <cellStyle name="Normal 22 9 5 3" xfId="4595" xr:uid="{00000000-0005-0000-0000-00003F280000}"/>
    <cellStyle name="Normal 22 9 5 3 2" xfId="24087" xr:uid="{00000000-0005-0000-0000-000040280000}"/>
    <cellStyle name="Normal 22 9 5 3 3" xfId="37328" xr:uid="{00000000-0005-0000-0000-000041280000}"/>
    <cellStyle name="Normal 22 9 5 4" xfId="17557" xr:uid="{00000000-0005-0000-0000-000042280000}"/>
    <cellStyle name="Normal 22 9 5 5" xfId="30798" xr:uid="{00000000-0005-0000-0000-000043280000}"/>
    <cellStyle name="Normal 22 9 6" xfId="4596" xr:uid="{00000000-0005-0000-0000-000044280000}"/>
    <cellStyle name="Normal 22 9 6 2" xfId="4597" xr:uid="{00000000-0005-0000-0000-000045280000}"/>
    <cellStyle name="Normal 22 9 6 2 2" xfId="25342" xr:uid="{00000000-0005-0000-0000-000046280000}"/>
    <cellStyle name="Normal 22 9 6 2 3" xfId="38583" xr:uid="{00000000-0005-0000-0000-000047280000}"/>
    <cellStyle name="Normal 22 9 6 3" xfId="18587" xr:uid="{00000000-0005-0000-0000-000048280000}"/>
    <cellStyle name="Normal 22 9 6 4" xfId="31828" xr:uid="{00000000-0005-0000-0000-000049280000}"/>
    <cellStyle name="Normal 22 9 7" xfId="4598" xr:uid="{00000000-0005-0000-0000-00004A280000}"/>
    <cellStyle name="Normal 22 9 7 2" xfId="21851" xr:uid="{00000000-0005-0000-0000-00004B280000}"/>
    <cellStyle name="Normal 22 9 7 3" xfId="35092" xr:uid="{00000000-0005-0000-0000-00004C280000}"/>
    <cellStyle name="Normal 22 9 8" xfId="15321" xr:uid="{00000000-0005-0000-0000-00004D280000}"/>
    <cellStyle name="Normal 22 9 9" xfId="28562" xr:uid="{00000000-0005-0000-0000-00004E280000}"/>
    <cellStyle name="Normal 23" xfId="104" xr:uid="{00000000-0005-0000-0000-00004F280000}"/>
    <cellStyle name="Normal 23 10" xfId="4599" xr:uid="{00000000-0005-0000-0000-000050280000}"/>
    <cellStyle name="Normal 23 10 2" xfId="4600" xr:uid="{00000000-0005-0000-0000-000051280000}"/>
    <cellStyle name="Normal 23 10 2 2" xfId="4601" xr:uid="{00000000-0005-0000-0000-000052280000}"/>
    <cellStyle name="Normal 23 10 2 2 2" xfId="4602" xr:uid="{00000000-0005-0000-0000-000053280000}"/>
    <cellStyle name="Normal 23 10 2 2 2 2" xfId="26961" xr:uid="{00000000-0005-0000-0000-000054280000}"/>
    <cellStyle name="Normal 23 10 2 2 2 3" xfId="40202" xr:uid="{00000000-0005-0000-0000-000055280000}"/>
    <cellStyle name="Normal 23 10 2 2 3" xfId="20206" xr:uid="{00000000-0005-0000-0000-000056280000}"/>
    <cellStyle name="Normal 23 10 2 2 4" xfId="33447" xr:uid="{00000000-0005-0000-0000-000057280000}"/>
    <cellStyle name="Normal 23 10 2 3" xfId="4603" xr:uid="{00000000-0005-0000-0000-000058280000}"/>
    <cellStyle name="Normal 23 10 2 3 2" xfId="23470" xr:uid="{00000000-0005-0000-0000-000059280000}"/>
    <cellStyle name="Normal 23 10 2 3 3" xfId="36711" xr:uid="{00000000-0005-0000-0000-00005A280000}"/>
    <cellStyle name="Normal 23 10 2 4" xfId="16940" xr:uid="{00000000-0005-0000-0000-00005B280000}"/>
    <cellStyle name="Normal 23 10 2 5" xfId="30181" xr:uid="{00000000-0005-0000-0000-00005C280000}"/>
    <cellStyle name="Normal 23 10 3" xfId="4604" xr:uid="{00000000-0005-0000-0000-00005D280000}"/>
    <cellStyle name="Normal 23 10 3 2" xfId="4605" xr:uid="{00000000-0005-0000-0000-00005E280000}"/>
    <cellStyle name="Normal 23 10 3 2 2" xfId="4606" xr:uid="{00000000-0005-0000-0000-00005F280000}"/>
    <cellStyle name="Normal 23 10 3 2 2 2" xfId="26156" xr:uid="{00000000-0005-0000-0000-000060280000}"/>
    <cellStyle name="Normal 23 10 3 2 2 3" xfId="39397" xr:uid="{00000000-0005-0000-0000-000061280000}"/>
    <cellStyle name="Normal 23 10 3 2 3" xfId="19401" xr:uid="{00000000-0005-0000-0000-000062280000}"/>
    <cellStyle name="Normal 23 10 3 2 4" xfId="32642" xr:uid="{00000000-0005-0000-0000-000063280000}"/>
    <cellStyle name="Normal 23 10 3 3" xfId="4607" xr:uid="{00000000-0005-0000-0000-000064280000}"/>
    <cellStyle name="Normal 23 10 3 3 2" xfId="22665" xr:uid="{00000000-0005-0000-0000-000065280000}"/>
    <cellStyle name="Normal 23 10 3 3 3" xfId="35906" xr:uid="{00000000-0005-0000-0000-000066280000}"/>
    <cellStyle name="Normal 23 10 3 4" xfId="16135" xr:uid="{00000000-0005-0000-0000-000067280000}"/>
    <cellStyle name="Normal 23 10 3 5" xfId="29376" xr:uid="{00000000-0005-0000-0000-000068280000}"/>
    <cellStyle name="Normal 23 10 4" xfId="4608" xr:uid="{00000000-0005-0000-0000-000069280000}"/>
    <cellStyle name="Normal 23 10 4 2" xfId="4609" xr:uid="{00000000-0005-0000-0000-00006A280000}"/>
    <cellStyle name="Normal 23 10 4 2 2" xfId="4610" xr:uid="{00000000-0005-0000-0000-00006B280000}"/>
    <cellStyle name="Normal 23 10 4 2 2 2" xfId="27808" xr:uid="{00000000-0005-0000-0000-00006C280000}"/>
    <cellStyle name="Normal 23 10 4 2 2 3" xfId="41049" xr:uid="{00000000-0005-0000-0000-00006D280000}"/>
    <cellStyle name="Normal 23 10 4 2 3" xfId="21055" xr:uid="{00000000-0005-0000-0000-00006E280000}"/>
    <cellStyle name="Normal 23 10 4 2 4" xfId="34296" xr:uid="{00000000-0005-0000-0000-00006F280000}"/>
    <cellStyle name="Normal 23 10 4 3" xfId="4611" xr:uid="{00000000-0005-0000-0000-000070280000}"/>
    <cellStyle name="Normal 23 10 4 3 2" xfId="24319" xr:uid="{00000000-0005-0000-0000-000071280000}"/>
    <cellStyle name="Normal 23 10 4 3 3" xfId="37560" xr:uid="{00000000-0005-0000-0000-000072280000}"/>
    <cellStyle name="Normal 23 10 4 4" xfId="17789" xr:uid="{00000000-0005-0000-0000-000073280000}"/>
    <cellStyle name="Normal 23 10 4 5" xfId="31030" xr:uid="{00000000-0005-0000-0000-000074280000}"/>
    <cellStyle name="Normal 23 10 5" xfId="4612" xr:uid="{00000000-0005-0000-0000-000075280000}"/>
    <cellStyle name="Normal 23 10 5 2" xfId="4613" xr:uid="{00000000-0005-0000-0000-000076280000}"/>
    <cellStyle name="Normal 23 10 5 2 2" xfId="25172" xr:uid="{00000000-0005-0000-0000-000077280000}"/>
    <cellStyle name="Normal 23 10 5 2 3" xfId="38413" xr:uid="{00000000-0005-0000-0000-000078280000}"/>
    <cellStyle name="Normal 23 10 5 3" xfId="18417" xr:uid="{00000000-0005-0000-0000-000079280000}"/>
    <cellStyle name="Normal 23 10 5 4" xfId="31658" xr:uid="{00000000-0005-0000-0000-00007A280000}"/>
    <cellStyle name="Normal 23 10 6" xfId="4614" xr:uid="{00000000-0005-0000-0000-00007B280000}"/>
    <cellStyle name="Normal 23 10 6 2" xfId="21681" xr:uid="{00000000-0005-0000-0000-00007C280000}"/>
    <cellStyle name="Normal 23 10 6 3" xfId="34922" xr:uid="{00000000-0005-0000-0000-00007D280000}"/>
    <cellStyle name="Normal 23 10 7" xfId="15151" xr:uid="{00000000-0005-0000-0000-00007E280000}"/>
    <cellStyle name="Normal 23 10 8" xfId="28392" xr:uid="{00000000-0005-0000-0000-00007F280000}"/>
    <cellStyle name="Normal 23 11" xfId="4615" xr:uid="{00000000-0005-0000-0000-000080280000}"/>
    <cellStyle name="Normal 23 11 2" xfId="4616" xr:uid="{00000000-0005-0000-0000-000081280000}"/>
    <cellStyle name="Normal 23 11 2 2" xfId="4617" xr:uid="{00000000-0005-0000-0000-000082280000}"/>
    <cellStyle name="Normal 23 11 2 2 2" xfId="24919" xr:uid="{00000000-0005-0000-0000-000083280000}"/>
    <cellStyle name="Normal 23 11 2 2 3" xfId="38160" xr:uid="{00000000-0005-0000-0000-000084280000}"/>
    <cellStyle name="Normal 23 11 2 3" xfId="19178" xr:uid="{00000000-0005-0000-0000-000085280000}"/>
    <cellStyle name="Normal 23 11 2 4" xfId="32419" xr:uid="{00000000-0005-0000-0000-000086280000}"/>
    <cellStyle name="Normal 23 11 3" xfId="4618" xr:uid="{00000000-0005-0000-0000-000087280000}"/>
    <cellStyle name="Normal 23 11 3 2" xfId="25933" xr:uid="{00000000-0005-0000-0000-000088280000}"/>
    <cellStyle name="Normal 23 11 3 3" xfId="39174" xr:uid="{00000000-0005-0000-0000-000089280000}"/>
    <cellStyle name="Normal 23 11 4" xfId="4619" xr:uid="{00000000-0005-0000-0000-00008A280000}"/>
    <cellStyle name="Normal 23 11 4 2" xfId="22442" xr:uid="{00000000-0005-0000-0000-00008B280000}"/>
    <cellStyle name="Normal 23 11 4 3" xfId="35683" xr:uid="{00000000-0005-0000-0000-00008C280000}"/>
    <cellStyle name="Normal 23 11 5" xfId="15912" xr:uid="{00000000-0005-0000-0000-00008D280000}"/>
    <cellStyle name="Normal 23 11 6" xfId="29153" xr:uid="{00000000-0005-0000-0000-00008E280000}"/>
    <cellStyle name="Normal 23 12" xfId="4620" xr:uid="{00000000-0005-0000-0000-00008F280000}"/>
    <cellStyle name="Normal 23 12 2" xfId="4621" xr:uid="{00000000-0005-0000-0000-000090280000}"/>
    <cellStyle name="Normal 23 12 2 2" xfId="4622" xr:uid="{00000000-0005-0000-0000-000091280000}"/>
    <cellStyle name="Normal 23 12 2 2 2" xfId="26605" xr:uid="{00000000-0005-0000-0000-000092280000}"/>
    <cellStyle name="Normal 23 12 2 2 3" xfId="39846" xr:uid="{00000000-0005-0000-0000-000093280000}"/>
    <cellStyle name="Normal 23 12 2 3" xfId="19850" xr:uid="{00000000-0005-0000-0000-000094280000}"/>
    <cellStyle name="Normal 23 12 2 4" xfId="33091" xr:uid="{00000000-0005-0000-0000-000095280000}"/>
    <cellStyle name="Normal 23 12 3" xfId="4623" xr:uid="{00000000-0005-0000-0000-000096280000}"/>
    <cellStyle name="Normal 23 12 3 2" xfId="23114" xr:uid="{00000000-0005-0000-0000-000097280000}"/>
    <cellStyle name="Normal 23 12 3 3" xfId="36355" xr:uid="{00000000-0005-0000-0000-000098280000}"/>
    <cellStyle name="Normal 23 12 4" xfId="16584" xr:uid="{00000000-0005-0000-0000-000099280000}"/>
    <cellStyle name="Normal 23 12 5" xfId="29825" xr:uid="{00000000-0005-0000-0000-00009A280000}"/>
    <cellStyle name="Normal 23 13" xfId="4624" xr:uid="{00000000-0005-0000-0000-00009B280000}"/>
    <cellStyle name="Normal 23 13 2" xfId="4625" xr:uid="{00000000-0005-0000-0000-00009C280000}"/>
    <cellStyle name="Normal 23 13 2 2" xfId="4626" xr:uid="{00000000-0005-0000-0000-00009D280000}"/>
    <cellStyle name="Normal 23 13 2 2 2" xfId="25575" xr:uid="{00000000-0005-0000-0000-00009E280000}"/>
    <cellStyle name="Normal 23 13 2 2 3" xfId="38816" xr:uid="{00000000-0005-0000-0000-00009F280000}"/>
    <cellStyle name="Normal 23 13 2 3" xfId="18820" xr:uid="{00000000-0005-0000-0000-0000A0280000}"/>
    <cellStyle name="Normal 23 13 2 4" xfId="32061" xr:uid="{00000000-0005-0000-0000-0000A1280000}"/>
    <cellStyle name="Normal 23 13 3" xfId="4627" xr:uid="{00000000-0005-0000-0000-0000A2280000}"/>
    <cellStyle name="Normal 23 13 3 2" xfId="22084" xr:uid="{00000000-0005-0000-0000-0000A3280000}"/>
    <cellStyle name="Normal 23 13 3 3" xfId="35325" xr:uid="{00000000-0005-0000-0000-0000A4280000}"/>
    <cellStyle name="Normal 23 13 4" xfId="15554" xr:uid="{00000000-0005-0000-0000-0000A5280000}"/>
    <cellStyle name="Normal 23 13 5" xfId="28795" xr:uid="{00000000-0005-0000-0000-0000A6280000}"/>
    <cellStyle name="Normal 23 14" xfId="4628" xr:uid="{00000000-0005-0000-0000-0000A7280000}"/>
    <cellStyle name="Normal 23 14 2" xfId="4629" xr:uid="{00000000-0005-0000-0000-0000A8280000}"/>
    <cellStyle name="Normal 23 14 2 2" xfId="4630" xr:uid="{00000000-0005-0000-0000-0000A9280000}"/>
    <cellStyle name="Normal 23 14 2 2 2" xfId="27408" xr:uid="{00000000-0005-0000-0000-0000AA280000}"/>
    <cellStyle name="Normal 23 14 2 2 3" xfId="40649" xr:uid="{00000000-0005-0000-0000-0000AB280000}"/>
    <cellStyle name="Normal 23 14 2 3" xfId="20653" xr:uid="{00000000-0005-0000-0000-0000AC280000}"/>
    <cellStyle name="Normal 23 14 2 4" xfId="33894" xr:uid="{00000000-0005-0000-0000-0000AD280000}"/>
    <cellStyle name="Normal 23 14 3" xfId="4631" xr:uid="{00000000-0005-0000-0000-0000AE280000}"/>
    <cellStyle name="Normal 23 14 3 2" xfId="23917" xr:uid="{00000000-0005-0000-0000-0000AF280000}"/>
    <cellStyle name="Normal 23 14 3 3" xfId="37158" xr:uid="{00000000-0005-0000-0000-0000B0280000}"/>
    <cellStyle name="Normal 23 14 4" xfId="17387" xr:uid="{00000000-0005-0000-0000-0000B1280000}"/>
    <cellStyle name="Normal 23 14 5" xfId="30628" xr:uid="{00000000-0005-0000-0000-0000B2280000}"/>
    <cellStyle name="Normal 23 15" xfId="4632" xr:uid="{00000000-0005-0000-0000-0000B3280000}"/>
    <cellStyle name="Normal 23 15 2" xfId="4633" xr:uid="{00000000-0005-0000-0000-0000B4280000}"/>
    <cellStyle name="Normal 23 15 2 2" xfId="24949" xr:uid="{00000000-0005-0000-0000-0000B5280000}"/>
    <cellStyle name="Normal 23 15 2 3" xfId="38190" xr:uid="{00000000-0005-0000-0000-0000B6280000}"/>
    <cellStyle name="Normal 23 15 3" xfId="18194" xr:uid="{00000000-0005-0000-0000-0000B7280000}"/>
    <cellStyle name="Normal 23 15 4" xfId="31435" xr:uid="{00000000-0005-0000-0000-0000B8280000}"/>
    <cellStyle name="Normal 23 16" xfId="4634" xr:uid="{00000000-0005-0000-0000-0000B9280000}"/>
    <cellStyle name="Normal 23 16 2" xfId="21458" xr:uid="{00000000-0005-0000-0000-0000BA280000}"/>
    <cellStyle name="Normal 23 16 3" xfId="34699" xr:uid="{00000000-0005-0000-0000-0000BB280000}"/>
    <cellStyle name="Normal 23 17" xfId="14928" xr:uid="{00000000-0005-0000-0000-0000BC280000}"/>
    <cellStyle name="Normal 23 18" xfId="28169" xr:uid="{00000000-0005-0000-0000-0000BD280000}"/>
    <cellStyle name="Normal 23 2" xfId="239" xr:uid="{00000000-0005-0000-0000-0000BE280000}"/>
    <cellStyle name="Normal 23 2 10" xfId="4635" xr:uid="{00000000-0005-0000-0000-0000BF280000}"/>
    <cellStyle name="Normal 23 2 10 2" xfId="4636" xr:uid="{00000000-0005-0000-0000-0000C0280000}"/>
    <cellStyle name="Normal 23 2 10 2 2" xfId="4637" xr:uid="{00000000-0005-0000-0000-0000C1280000}"/>
    <cellStyle name="Normal 23 2 10 2 2 2" xfId="26606" xr:uid="{00000000-0005-0000-0000-0000C2280000}"/>
    <cellStyle name="Normal 23 2 10 2 2 3" xfId="39847" xr:uid="{00000000-0005-0000-0000-0000C3280000}"/>
    <cellStyle name="Normal 23 2 10 2 3" xfId="19851" xr:uid="{00000000-0005-0000-0000-0000C4280000}"/>
    <cellStyle name="Normal 23 2 10 2 4" xfId="33092" xr:uid="{00000000-0005-0000-0000-0000C5280000}"/>
    <cellStyle name="Normal 23 2 10 3" xfId="4638" xr:uid="{00000000-0005-0000-0000-0000C6280000}"/>
    <cellStyle name="Normal 23 2 10 3 2" xfId="23115" xr:uid="{00000000-0005-0000-0000-0000C7280000}"/>
    <cellStyle name="Normal 23 2 10 3 3" xfId="36356" xr:uid="{00000000-0005-0000-0000-0000C8280000}"/>
    <cellStyle name="Normal 23 2 10 4" xfId="16585" xr:uid="{00000000-0005-0000-0000-0000C9280000}"/>
    <cellStyle name="Normal 23 2 10 5" xfId="29826" xr:uid="{00000000-0005-0000-0000-0000CA280000}"/>
    <cellStyle name="Normal 23 2 11" xfId="4639" xr:uid="{00000000-0005-0000-0000-0000CB280000}"/>
    <cellStyle name="Normal 23 2 11 2" xfId="4640" xr:uid="{00000000-0005-0000-0000-0000CC280000}"/>
    <cellStyle name="Normal 23 2 11 2 2" xfId="4641" xr:uid="{00000000-0005-0000-0000-0000CD280000}"/>
    <cellStyle name="Normal 23 2 11 2 2 2" xfId="25576" xr:uid="{00000000-0005-0000-0000-0000CE280000}"/>
    <cellStyle name="Normal 23 2 11 2 2 3" xfId="38817" xr:uid="{00000000-0005-0000-0000-0000CF280000}"/>
    <cellStyle name="Normal 23 2 11 2 3" xfId="18821" xr:uid="{00000000-0005-0000-0000-0000D0280000}"/>
    <cellStyle name="Normal 23 2 11 2 4" xfId="32062" xr:uid="{00000000-0005-0000-0000-0000D1280000}"/>
    <cellStyle name="Normal 23 2 11 3" xfId="4642" xr:uid="{00000000-0005-0000-0000-0000D2280000}"/>
    <cellStyle name="Normal 23 2 11 3 2" xfId="22085" xr:uid="{00000000-0005-0000-0000-0000D3280000}"/>
    <cellStyle name="Normal 23 2 11 3 3" xfId="35326" xr:uid="{00000000-0005-0000-0000-0000D4280000}"/>
    <cellStyle name="Normal 23 2 11 4" xfId="15555" xr:uid="{00000000-0005-0000-0000-0000D5280000}"/>
    <cellStyle name="Normal 23 2 11 5" xfId="28796" xr:uid="{00000000-0005-0000-0000-0000D6280000}"/>
    <cellStyle name="Normal 23 2 12" xfId="4643" xr:uid="{00000000-0005-0000-0000-0000D7280000}"/>
    <cellStyle name="Normal 23 2 12 2" xfId="4644" xr:uid="{00000000-0005-0000-0000-0000D8280000}"/>
    <cellStyle name="Normal 23 2 12 2 2" xfId="4645" xr:uid="{00000000-0005-0000-0000-0000D9280000}"/>
    <cellStyle name="Normal 23 2 12 2 2 2" xfId="27409" xr:uid="{00000000-0005-0000-0000-0000DA280000}"/>
    <cellStyle name="Normal 23 2 12 2 2 3" xfId="40650" xr:uid="{00000000-0005-0000-0000-0000DB280000}"/>
    <cellStyle name="Normal 23 2 12 2 3" xfId="20654" xr:uid="{00000000-0005-0000-0000-0000DC280000}"/>
    <cellStyle name="Normal 23 2 12 2 4" xfId="33895" xr:uid="{00000000-0005-0000-0000-0000DD280000}"/>
    <cellStyle name="Normal 23 2 12 3" xfId="4646" xr:uid="{00000000-0005-0000-0000-0000DE280000}"/>
    <cellStyle name="Normal 23 2 12 3 2" xfId="23918" xr:uid="{00000000-0005-0000-0000-0000DF280000}"/>
    <cellStyle name="Normal 23 2 12 3 3" xfId="37159" xr:uid="{00000000-0005-0000-0000-0000E0280000}"/>
    <cellStyle name="Normal 23 2 12 4" xfId="17388" xr:uid="{00000000-0005-0000-0000-0000E1280000}"/>
    <cellStyle name="Normal 23 2 12 5" xfId="30629" xr:uid="{00000000-0005-0000-0000-0000E2280000}"/>
    <cellStyle name="Normal 23 2 13" xfId="4647" xr:uid="{00000000-0005-0000-0000-0000E3280000}"/>
    <cellStyle name="Normal 23 2 13 2" xfId="4648" xr:uid="{00000000-0005-0000-0000-0000E4280000}"/>
    <cellStyle name="Normal 23 2 13 2 2" xfId="24950" xr:uid="{00000000-0005-0000-0000-0000E5280000}"/>
    <cellStyle name="Normal 23 2 13 2 3" xfId="38191" xr:uid="{00000000-0005-0000-0000-0000E6280000}"/>
    <cellStyle name="Normal 23 2 13 3" xfId="18195" xr:uid="{00000000-0005-0000-0000-0000E7280000}"/>
    <cellStyle name="Normal 23 2 13 4" xfId="31436" xr:uid="{00000000-0005-0000-0000-0000E8280000}"/>
    <cellStyle name="Normal 23 2 14" xfId="4649" xr:uid="{00000000-0005-0000-0000-0000E9280000}"/>
    <cellStyle name="Normal 23 2 14 2" xfId="21459" xr:uid="{00000000-0005-0000-0000-0000EA280000}"/>
    <cellStyle name="Normal 23 2 14 3" xfId="34700" xr:uid="{00000000-0005-0000-0000-0000EB280000}"/>
    <cellStyle name="Normal 23 2 15" xfId="14929" xr:uid="{00000000-0005-0000-0000-0000EC280000}"/>
    <cellStyle name="Normal 23 2 16" xfId="28170" xr:uid="{00000000-0005-0000-0000-0000ED280000}"/>
    <cellStyle name="Normal 23 2 2" xfId="280" xr:uid="{00000000-0005-0000-0000-0000EE280000}"/>
    <cellStyle name="Normal 23 2 2 10" xfId="4650" xr:uid="{00000000-0005-0000-0000-0000EF280000}"/>
    <cellStyle name="Normal 23 2 2 10 2" xfId="4651" xr:uid="{00000000-0005-0000-0000-0000F0280000}"/>
    <cellStyle name="Normal 23 2 2 10 2 2" xfId="4652" xr:uid="{00000000-0005-0000-0000-0000F1280000}"/>
    <cellStyle name="Normal 23 2 2 10 2 2 2" xfId="27410" xr:uid="{00000000-0005-0000-0000-0000F2280000}"/>
    <cellStyle name="Normal 23 2 2 10 2 2 3" xfId="40651" xr:uid="{00000000-0005-0000-0000-0000F3280000}"/>
    <cellStyle name="Normal 23 2 2 10 2 3" xfId="20655" xr:uid="{00000000-0005-0000-0000-0000F4280000}"/>
    <cellStyle name="Normal 23 2 2 10 2 4" xfId="33896" xr:uid="{00000000-0005-0000-0000-0000F5280000}"/>
    <cellStyle name="Normal 23 2 2 10 3" xfId="4653" xr:uid="{00000000-0005-0000-0000-0000F6280000}"/>
    <cellStyle name="Normal 23 2 2 10 3 2" xfId="23919" xr:uid="{00000000-0005-0000-0000-0000F7280000}"/>
    <cellStyle name="Normal 23 2 2 10 3 3" xfId="37160" xr:uid="{00000000-0005-0000-0000-0000F8280000}"/>
    <cellStyle name="Normal 23 2 2 10 4" xfId="17389" xr:uid="{00000000-0005-0000-0000-0000F9280000}"/>
    <cellStyle name="Normal 23 2 2 10 5" xfId="30630" xr:uid="{00000000-0005-0000-0000-0000FA280000}"/>
    <cellStyle name="Normal 23 2 2 11" xfId="4654" xr:uid="{00000000-0005-0000-0000-0000FB280000}"/>
    <cellStyle name="Normal 23 2 2 11 2" xfId="4655" xr:uid="{00000000-0005-0000-0000-0000FC280000}"/>
    <cellStyle name="Normal 23 2 2 11 2 2" xfId="24951" xr:uid="{00000000-0005-0000-0000-0000FD280000}"/>
    <cellStyle name="Normal 23 2 2 11 2 3" xfId="38192" xr:uid="{00000000-0005-0000-0000-0000FE280000}"/>
    <cellStyle name="Normal 23 2 2 11 3" xfId="18196" xr:uid="{00000000-0005-0000-0000-0000FF280000}"/>
    <cellStyle name="Normal 23 2 2 11 4" xfId="31437" xr:uid="{00000000-0005-0000-0000-000000290000}"/>
    <cellStyle name="Normal 23 2 2 12" xfId="4656" xr:uid="{00000000-0005-0000-0000-000001290000}"/>
    <cellStyle name="Normal 23 2 2 12 2" xfId="21460" xr:uid="{00000000-0005-0000-0000-000002290000}"/>
    <cellStyle name="Normal 23 2 2 12 3" xfId="34701" xr:uid="{00000000-0005-0000-0000-000003290000}"/>
    <cellStyle name="Normal 23 2 2 13" xfId="14930" xr:uid="{00000000-0005-0000-0000-000004290000}"/>
    <cellStyle name="Normal 23 2 2 14" xfId="28171" xr:uid="{00000000-0005-0000-0000-000005290000}"/>
    <cellStyle name="Normal 23 2 2 2" xfId="4657" xr:uid="{00000000-0005-0000-0000-000006290000}"/>
    <cellStyle name="Normal 23 2 2 2 10" xfId="4658" xr:uid="{00000000-0005-0000-0000-000007290000}"/>
    <cellStyle name="Normal 23 2 2 2 10 2" xfId="21545" xr:uid="{00000000-0005-0000-0000-000008290000}"/>
    <cellStyle name="Normal 23 2 2 2 10 3" xfId="34786" xr:uid="{00000000-0005-0000-0000-000009290000}"/>
    <cellStyle name="Normal 23 2 2 2 11" xfId="15015" xr:uid="{00000000-0005-0000-0000-00000A290000}"/>
    <cellStyle name="Normal 23 2 2 2 12" xfId="28256" xr:uid="{00000000-0005-0000-0000-00000B290000}"/>
    <cellStyle name="Normal 23 2 2 2 2" xfId="4659" xr:uid="{00000000-0005-0000-0000-00000C290000}"/>
    <cellStyle name="Normal 23 2 2 2 2 10" xfId="15105" xr:uid="{00000000-0005-0000-0000-00000D290000}"/>
    <cellStyle name="Normal 23 2 2 2 2 11" xfId="28346" xr:uid="{00000000-0005-0000-0000-00000E290000}"/>
    <cellStyle name="Normal 23 2 2 2 2 2" xfId="4660" xr:uid="{00000000-0005-0000-0000-00000F290000}"/>
    <cellStyle name="Normal 23 2 2 2 2 2 2" xfId="4661" xr:uid="{00000000-0005-0000-0000-000010290000}"/>
    <cellStyle name="Normal 23 2 2 2 2 2 2 2" xfId="4662" xr:uid="{00000000-0005-0000-0000-000011290000}"/>
    <cellStyle name="Normal 23 2 2 2 2 2 2 2 2" xfId="4663" xr:uid="{00000000-0005-0000-0000-000012290000}"/>
    <cellStyle name="Normal 23 2 2 2 2 2 2 2 2 2" xfId="4664" xr:uid="{00000000-0005-0000-0000-000013290000}"/>
    <cellStyle name="Normal 23 2 2 2 2 2 2 2 2 2 2" xfId="27362" xr:uid="{00000000-0005-0000-0000-000014290000}"/>
    <cellStyle name="Normal 23 2 2 2 2 2 2 2 2 2 3" xfId="40603" xr:uid="{00000000-0005-0000-0000-000015290000}"/>
    <cellStyle name="Normal 23 2 2 2 2 2 2 2 2 3" xfId="20607" xr:uid="{00000000-0005-0000-0000-000016290000}"/>
    <cellStyle name="Normal 23 2 2 2 2 2 2 2 2 4" xfId="33848" xr:uid="{00000000-0005-0000-0000-000017290000}"/>
    <cellStyle name="Normal 23 2 2 2 2 2 2 2 3" xfId="4665" xr:uid="{00000000-0005-0000-0000-000018290000}"/>
    <cellStyle name="Normal 23 2 2 2 2 2 2 2 3 2" xfId="23871" xr:uid="{00000000-0005-0000-0000-000019290000}"/>
    <cellStyle name="Normal 23 2 2 2 2 2 2 2 3 3" xfId="37112" xr:uid="{00000000-0005-0000-0000-00001A290000}"/>
    <cellStyle name="Normal 23 2 2 2 2 2 2 2 4" xfId="17341" xr:uid="{00000000-0005-0000-0000-00001B290000}"/>
    <cellStyle name="Normal 23 2 2 2 2 2 2 2 5" xfId="30582" xr:uid="{00000000-0005-0000-0000-00001C290000}"/>
    <cellStyle name="Normal 23 2 2 2 2 2 2 3" xfId="4666" xr:uid="{00000000-0005-0000-0000-00001D290000}"/>
    <cellStyle name="Normal 23 2 2 2 2 2 2 3 2" xfId="4667" xr:uid="{00000000-0005-0000-0000-00001E290000}"/>
    <cellStyle name="Normal 23 2 2 2 2 2 2 3 2 2" xfId="21411" xr:uid="{00000000-0005-0000-0000-00001F290000}"/>
    <cellStyle name="Normal 23 2 2 2 2 2 2 3 2 3" xfId="34652" xr:uid="{00000000-0005-0000-0000-000020290000}"/>
    <cellStyle name="Normal 23 2 2 2 2 2 2 3 3" xfId="4668" xr:uid="{00000000-0005-0000-0000-000021290000}"/>
    <cellStyle name="Normal 23 2 2 2 2 2 2 3 3 2" xfId="24675" xr:uid="{00000000-0005-0000-0000-000022290000}"/>
    <cellStyle name="Normal 23 2 2 2 2 2 2 3 3 3" xfId="37916" xr:uid="{00000000-0005-0000-0000-000023290000}"/>
    <cellStyle name="Normal 23 2 2 2 2 2 2 3 4" xfId="18145" xr:uid="{00000000-0005-0000-0000-000024290000}"/>
    <cellStyle name="Normal 23 2 2 2 2 2 2 3 5" xfId="31386" xr:uid="{00000000-0005-0000-0000-000025290000}"/>
    <cellStyle name="Normal 23 2 2 2 2 2 2 4" xfId="4669" xr:uid="{00000000-0005-0000-0000-000026290000}"/>
    <cellStyle name="Normal 23 2 2 2 2 2 2 4 2" xfId="4670" xr:uid="{00000000-0005-0000-0000-000027290000}"/>
    <cellStyle name="Normal 23 2 2 2 2 2 2 4 2 2" xfId="26558" xr:uid="{00000000-0005-0000-0000-000028290000}"/>
    <cellStyle name="Normal 23 2 2 2 2 2 2 4 2 3" xfId="39799" xr:uid="{00000000-0005-0000-0000-000029290000}"/>
    <cellStyle name="Normal 23 2 2 2 2 2 2 4 3" xfId="19803" xr:uid="{00000000-0005-0000-0000-00002A290000}"/>
    <cellStyle name="Normal 23 2 2 2 2 2 2 4 4" xfId="33044" xr:uid="{00000000-0005-0000-0000-00002B290000}"/>
    <cellStyle name="Normal 23 2 2 2 2 2 2 5" xfId="4671" xr:uid="{00000000-0005-0000-0000-00002C290000}"/>
    <cellStyle name="Normal 23 2 2 2 2 2 2 5 2" xfId="23067" xr:uid="{00000000-0005-0000-0000-00002D290000}"/>
    <cellStyle name="Normal 23 2 2 2 2 2 2 5 3" xfId="36308" xr:uid="{00000000-0005-0000-0000-00002E290000}"/>
    <cellStyle name="Normal 23 2 2 2 2 2 2 6" xfId="16537" xr:uid="{00000000-0005-0000-0000-00002F290000}"/>
    <cellStyle name="Normal 23 2 2 2 2 2 2 7" xfId="29778" xr:uid="{00000000-0005-0000-0000-000030290000}"/>
    <cellStyle name="Normal 23 2 2 2 2 2 3" xfId="4672" xr:uid="{00000000-0005-0000-0000-000031290000}"/>
    <cellStyle name="Normal 23 2 2 2 2 2 3 2" xfId="4673" xr:uid="{00000000-0005-0000-0000-000032290000}"/>
    <cellStyle name="Normal 23 2 2 2 2 2 3 2 2" xfId="4674" xr:uid="{00000000-0005-0000-0000-000033290000}"/>
    <cellStyle name="Normal 23 2 2 2 2 2 3 2 2 2" xfId="27316" xr:uid="{00000000-0005-0000-0000-000034290000}"/>
    <cellStyle name="Normal 23 2 2 2 2 2 3 2 2 3" xfId="40557" xr:uid="{00000000-0005-0000-0000-000035290000}"/>
    <cellStyle name="Normal 23 2 2 2 2 2 3 2 3" xfId="20561" xr:uid="{00000000-0005-0000-0000-000036290000}"/>
    <cellStyle name="Normal 23 2 2 2 2 2 3 2 4" xfId="33802" xr:uid="{00000000-0005-0000-0000-000037290000}"/>
    <cellStyle name="Normal 23 2 2 2 2 2 3 3" xfId="4675" xr:uid="{00000000-0005-0000-0000-000038290000}"/>
    <cellStyle name="Normal 23 2 2 2 2 2 3 3 2" xfId="23825" xr:uid="{00000000-0005-0000-0000-000039290000}"/>
    <cellStyle name="Normal 23 2 2 2 2 2 3 3 3" xfId="37066" xr:uid="{00000000-0005-0000-0000-00003A290000}"/>
    <cellStyle name="Normal 23 2 2 2 2 2 3 4" xfId="17295" xr:uid="{00000000-0005-0000-0000-00003B290000}"/>
    <cellStyle name="Normal 23 2 2 2 2 2 3 5" xfId="30536" xr:uid="{00000000-0005-0000-0000-00003C290000}"/>
    <cellStyle name="Normal 23 2 2 2 2 2 4" xfId="4676" xr:uid="{00000000-0005-0000-0000-00003D290000}"/>
    <cellStyle name="Normal 23 2 2 2 2 2 4 2" xfId="4677" xr:uid="{00000000-0005-0000-0000-00003E290000}"/>
    <cellStyle name="Normal 23 2 2 2 2 2 4 2 2" xfId="4678" xr:uid="{00000000-0005-0000-0000-00003F290000}"/>
    <cellStyle name="Normal 23 2 2 2 2 2 4 2 2 2" xfId="26512" xr:uid="{00000000-0005-0000-0000-000040290000}"/>
    <cellStyle name="Normal 23 2 2 2 2 2 4 2 2 3" xfId="39753" xr:uid="{00000000-0005-0000-0000-000041290000}"/>
    <cellStyle name="Normal 23 2 2 2 2 2 4 2 3" xfId="19757" xr:uid="{00000000-0005-0000-0000-000042290000}"/>
    <cellStyle name="Normal 23 2 2 2 2 2 4 2 4" xfId="32998" xr:uid="{00000000-0005-0000-0000-000043290000}"/>
    <cellStyle name="Normal 23 2 2 2 2 2 4 3" xfId="4679" xr:uid="{00000000-0005-0000-0000-000044290000}"/>
    <cellStyle name="Normal 23 2 2 2 2 2 4 3 2" xfId="23021" xr:uid="{00000000-0005-0000-0000-000045290000}"/>
    <cellStyle name="Normal 23 2 2 2 2 2 4 3 3" xfId="36262" xr:uid="{00000000-0005-0000-0000-000046290000}"/>
    <cellStyle name="Normal 23 2 2 2 2 2 4 4" xfId="16491" xr:uid="{00000000-0005-0000-0000-000047290000}"/>
    <cellStyle name="Normal 23 2 2 2 2 2 4 5" xfId="29732" xr:uid="{00000000-0005-0000-0000-000048290000}"/>
    <cellStyle name="Normal 23 2 2 2 2 2 5" xfId="4680" xr:uid="{00000000-0005-0000-0000-000049290000}"/>
    <cellStyle name="Normal 23 2 2 2 2 2 5 2" xfId="4681" xr:uid="{00000000-0005-0000-0000-00004A290000}"/>
    <cellStyle name="Normal 23 2 2 2 2 2 5 2 2" xfId="4682" xr:uid="{00000000-0005-0000-0000-00004B290000}"/>
    <cellStyle name="Normal 23 2 2 2 2 2 5 2 2 2" xfId="27762" xr:uid="{00000000-0005-0000-0000-00004C290000}"/>
    <cellStyle name="Normal 23 2 2 2 2 2 5 2 2 3" xfId="41003" xr:uid="{00000000-0005-0000-0000-00004D290000}"/>
    <cellStyle name="Normal 23 2 2 2 2 2 5 2 3" xfId="21009" xr:uid="{00000000-0005-0000-0000-00004E290000}"/>
    <cellStyle name="Normal 23 2 2 2 2 2 5 2 4" xfId="34250" xr:uid="{00000000-0005-0000-0000-00004F290000}"/>
    <cellStyle name="Normal 23 2 2 2 2 2 5 3" xfId="4683" xr:uid="{00000000-0005-0000-0000-000050290000}"/>
    <cellStyle name="Normal 23 2 2 2 2 2 5 3 2" xfId="24273" xr:uid="{00000000-0005-0000-0000-000051290000}"/>
    <cellStyle name="Normal 23 2 2 2 2 2 5 3 3" xfId="37514" xr:uid="{00000000-0005-0000-0000-000052290000}"/>
    <cellStyle name="Normal 23 2 2 2 2 2 5 4" xfId="17743" xr:uid="{00000000-0005-0000-0000-000053290000}"/>
    <cellStyle name="Normal 23 2 2 2 2 2 5 5" xfId="30984" xr:uid="{00000000-0005-0000-0000-000054290000}"/>
    <cellStyle name="Normal 23 2 2 2 2 2 6" xfId="4684" xr:uid="{00000000-0005-0000-0000-000055290000}"/>
    <cellStyle name="Normal 23 2 2 2 2 2 6 2" xfId="4685" xr:uid="{00000000-0005-0000-0000-000056290000}"/>
    <cellStyle name="Normal 23 2 2 2 2 2 6 2 2" xfId="25528" xr:uid="{00000000-0005-0000-0000-000057290000}"/>
    <cellStyle name="Normal 23 2 2 2 2 2 6 2 3" xfId="38769" xr:uid="{00000000-0005-0000-0000-000058290000}"/>
    <cellStyle name="Normal 23 2 2 2 2 2 6 3" xfId="18773" xr:uid="{00000000-0005-0000-0000-000059290000}"/>
    <cellStyle name="Normal 23 2 2 2 2 2 6 4" xfId="32014" xr:uid="{00000000-0005-0000-0000-00005A290000}"/>
    <cellStyle name="Normal 23 2 2 2 2 2 7" xfId="4686" xr:uid="{00000000-0005-0000-0000-00005B290000}"/>
    <cellStyle name="Normal 23 2 2 2 2 2 7 2" xfId="22037" xr:uid="{00000000-0005-0000-0000-00005C290000}"/>
    <cellStyle name="Normal 23 2 2 2 2 2 7 3" xfId="35278" xr:uid="{00000000-0005-0000-0000-00005D290000}"/>
    <cellStyle name="Normal 23 2 2 2 2 2 8" xfId="15507" xr:uid="{00000000-0005-0000-0000-00005E290000}"/>
    <cellStyle name="Normal 23 2 2 2 2 2 9" xfId="28748" xr:uid="{00000000-0005-0000-0000-00005F290000}"/>
    <cellStyle name="Normal 23 2 2 2 2 3" xfId="4687" xr:uid="{00000000-0005-0000-0000-000060290000}"/>
    <cellStyle name="Normal 23 2 2 2 2 3 2" xfId="4688" xr:uid="{00000000-0005-0000-0000-000061290000}"/>
    <cellStyle name="Normal 23 2 2 2 2 3 2 2" xfId="4689" xr:uid="{00000000-0005-0000-0000-000062290000}"/>
    <cellStyle name="Normal 23 2 2 2 2 3 2 2 2" xfId="4690" xr:uid="{00000000-0005-0000-0000-000063290000}"/>
    <cellStyle name="Normal 23 2 2 2 2 3 2 2 2 2" xfId="27093" xr:uid="{00000000-0005-0000-0000-000064290000}"/>
    <cellStyle name="Normal 23 2 2 2 2 3 2 2 2 3" xfId="40334" xr:uid="{00000000-0005-0000-0000-000065290000}"/>
    <cellStyle name="Normal 23 2 2 2 2 3 2 2 3" xfId="20338" xr:uid="{00000000-0005-0000-0000-000066290000}"/>
    <cellStyle name="Normal 23 2 2 2 2 3 2 2 4" xfId="33579" xr:uid="{00000000-0005-0000-0000-000067290000}"/>
    <cellStyle name="Normal 23 2 2 2 2 3 2 3" xfId="4691" xr:uid="{00000000-0005-0000-0000-000068290000}"/>
    <cellStyle name="Normal 23 2 2 2 2 3 2 3 2" xfId="23602" xr:uid="{00000000-0005-0000-0000-000069290000}"/>
    <cellStyle name="Normal 23 2 2 2 2 3 2 3 3" xfId="36843" xr:uid="{00000000-0005-0000-0000-00006A290000}"/>
    <cellStyle name="Normal 23 2 2 2 2 3 2 4" xfId="17072" xr:uid="{00000000-0005-0000-0000-00006B290000}"/>
    <cellStyle name="Normal 23 2 2 2 2 3 2 5" xfId="30313" xr:uid="{00000000-0005-0000-0000-00006C290000}"/>
    <cellStyle name="Normal 23 2 2 2 2 3 3" xfId="4692" xr:uid="{00000000-0005-0000-0000-00006D290000}"/>
    <cellStyle name="Normal 23 2 2 2 2 3 3 2" xfId="4693" xr:uid="{00000000-0005-0000-0000-00006E290000}"/>
    <cellStyle name="Normal 23 2 2 2 2 3 3 2 2" xfId="4694" xr:uid="{00000000-0005-0000-0000-00006F290000}"/>
    <cellStyle name="Normal 23 2 2 2 2 3 3 2 2 2" xfId="26288" xr:uid="{00000000-0005-0000-0000-000070290000}"/>
    <cellStyle name="Normal 23 2 2 2 2 3 3 2 2 3" xfId="39529" xr:uid="{00000000-0005-0000-0000-000071290000}"/>
    <cellStyle name="Normal 23 2 2 2 2 3 3 2 3" xfId="19533" xr:uid="{00000000-0005-0000-0000-000072290000}"/>
    <cellStyle name="Normal 23 2 2 2 2 3 3 2 4" xfId="32774" xr:uid="{00000000-0005-0000-0000-000073290000}"/>
    <cellStyle name="Normal 23 2 2 2 2 3 3 3" xfId="4695" xr:uid="{00000000-0005-0000-0000-000074290000}"/>
    <cellStyle name="Normal 23 2 2 2 2 3 3 3 2" xfId="22797" xr:uid="{00000000-0005-0000-0000-000075290000}"/>
    <cellStyle name="Normal 23 2 2 2 2 3 3 3 3" xfId="36038" xr:uid="{00000000-0005-0000-0000-000076290000}"/>
    <cellStyle name="Normal 23 2 2 2 2 3 3 4" xfId="16267" xr:uid="{00000000-0005-0000-0000-000077290000}"/>
    <cellStyle name="Normal 23 2 2 2 2 3 3 5" xfId="29508" xr:uid="{00000000-0005-0000-0000-000078290000}"/>
    <cellStyle name="Normal 23 2 2 2 2 3 4" xfId="4696" xr:uid="{00000000-0005-0000-0000-000079290000}"/>
    <cellStyle name="Normal 23 2 2 2 2 3 4 2" xfId="4697" xr:uid="{00000000-0005-0000-0000-00007A290000}"/>
    <cellStyle name="Normal 23 2 2 2 2 3 4 2 2" xfId="4698" xr:uid="{00000000-0005-0000-0000-00007B290000}"/>
    <cellStyle name="Normal 23 2 2 2 2 3 4 2 2 2" xfId="27940" xr:uid="{00000000-0005-0000-0000-00007C290000}"/>
    <cellStyle name="Normal 23 2 2 2 2 3 4 2 2 3" xfId="41181" xr:uid="{00000000-0005-0000-0000-00007D290000}"/>
    <cellStyle name="Normal 23 2 2 2 2 3 4 2 3" xfId="21187" xr:uid="{00000000-0005-0000-0000-00007E290000}"/>
    <cellStyle name="Normal 23 2 2 2 2 3 4 2 4" xfId="34428" xr:uid="{00000000-0005-0000-0000-00007F290000}"/>
    <cellStyle name="Normal 23 2 2 2 2 3 4 3" xfId="4699" xr:uid="{00000000-0005-0000-0000-000080290000}"/>
    <cellStyle name="Normal 23 2 2 2 2 3 4 3 2" xfId="24451" xr:uid="{00000000-0005-0000-0000-000081290000}"/>
    <cellStyle name="Normal 23 2 2 2 2 3 4 3 3" xfId="37692" xr:uid="{00000000-0005-0000-0000-000082290000}"/>
    <cellStyle name="Normal 23 2 2 2 2 3 4 4" xfId="17921" xr:uid="{00000000-0005-0000-0000-000083290000}"/>
    <cellStyle name="Normal 23 2 2 2 2 3 4 5" xfId="31162" xr:uid="{00000000-0005-0000-0000-000084290000}"/>
    <cellStyle name="Normal 23 2 2 2 2 3 5" xfId="4700" xr:uid="{00000000-0005-0000-0000-000085290000}"/>
    <cellStyle name="Normal 23 2 2 2 2 3 5 2" xfId="4701" xr:uid="{00000000-0005-0000-0000-000086290000}"/>
    <cellStyle name="Normal 23 2 2 2 2 3 5 2 2" xfId="25304" xr:uid="{00000000-0005-0000-0000-000087290000}"/>
    <cellStyle name="Normal 23 2 2 2 2 3 5 2 3" xfId="38545" xr:uid="{00000000-0005-0000-0000-000088290000}"/>
    <cellStyle name="Normal 23 2 2 2 2 3 5 3" xfId="18549" xr:uid="{00000000-0005-0000-0000-000089290000}"/>
    <cellStyle name="Normal 23 2 2 2 2 3 5 4" xfId="31790" xr:uid="{00000000-0005-0000-0000-00008A290000}"/>
    <cellStyle name="Normal 23 2 2 2 2 3 6" xfId="4702" xr:uid="{00000000-0005-0000-0000-00008B290000}"/>
    <cellStyle name="Normal 23 2 2 2 2 3 6 2" xfId="21813" xr:uid="{00000000-0005-0000-0000-00008C290000}"/>
    <cellStyle name="Normal 23 2 2 2 2 3 6 3" xfId="35054" xr:uid="{00000000-0005-0000-0000-00008D290000}"/>
    <cellStyle name="Normal 23 2 2 2 2 3 7" xfId="15283" xr:uid="{00000000-0005-0000-0000-00008E290000}"/>
    <cellStyle name="Normal 23 2 2 2 2 3 8" xfId="28524" xr:uid="{00000000-0005-0000-0000-00008F290000}"/>
    <cellStyle name="Normal 23 2 2 2 2 4" xfId="4703" xr:uid="{00000000-0005-0000-0000-000090290000}"/>
    <cellStyle name="Normal 23 2 2 2 2 4 2" xfId="4704" xr:uid="{00000000-0005-0000-0000-000091290000}"/>
    <cellStyle name="Normal 23 2 2 2 2 4 2 2" xfId="4705" xr:uid="{00000000-0005-0000-0000-000092290000}"/>
    <cellStyle name="Normal 23 2 2 2 2 4 2 2 2" xfId="24780" xr:uid="{00000000-0005-0000-0000-000093290000}"/>
    <cellStyle name="Normal 23 2 2 2 2 4 2 2 3" xfId="38021" xr:uid="{00000000-0005-0000-0000-000094290000}"/>
    <cellStyle name="Normal 23 2 2 2 2 4 2 3" xfId="19355" xr:uid="{00000000-0005-0000-0000-000095290000}"/>
    <cellStyle name="Normal 23 2 2 2 2 4 2 4" xfId="32596" xr:uid="{00000000-0005-0000-0000-000096290000}"/>
    <cellStyle name="Normal 23 2 2 2 2 4 3" xfId="4706" xr:uid="{00000000-0005-0000-0000-000097290000}"/>
    <cellStyle name="Normal 23 2 2 2 2 4 3 2" xfId="26110" xr:uid="{00000000-0005-0000-0000-000098290000}"/>
    <cellStyle name="Normal 23 2 2 2 2 4 3 3" xfId="39351" xr:uid="{00000000-0005-0000-0000-000099290000}"/>
    <cellStyle name="Normal 23 2 2 2 2 4 4" xfId="4707" xr:uid="{00000000-0005-0000-0000-00009A290000}"/>
    <cellStyle name="Normal 23 2 2 2 2 4 4 2" xfId="22619" xr:uid="{00000000-0005-0000-0000-00009B290000}"/>
    <cellStyle name="Normal 23 2 2 2 2 4 4 3" xfId="35860" xr:uid="{00000000-0005-0000-0000-00009C290000}"/>
    <cellStyle name="Normal 23 2 2 2 2 4 5" xfId="16089" xr:uid="{00000000-0005-0000-0000-00009D290000}"/>
    <cellStyle name="Normal 23 2 2 2 2 4 6" xfId="29330" xr:uid="{00000000-0005-0000-0000-00009E290000}"/>
    <cellStyle name="Normal 23 2 2 2 2 5" xfId="4708" xr:uid="{00000000-0005-0000-0000-00009F290000}"/>
    <cellStyle name="Normal 23 2 2 2 2 5 2" xfId="4709" xr:uid="{00000000-0005-0000-0000-0000A0290000}"/>
    <cellStyle name="Normal 23 2 2 2 2 5 2 2" xfId="4710" xr:uid="{00000000-0005-0000-0000-0000A1290000}"/>
    <cellStyle name="Normal 23 2 2 2 2 5 2 2 2" xfId="26870" xr:uid="{00000000-0005-0000-0000-0000A2290000}"/>
    <cellStyle name="Normal 23 2 2 2 2 5 2 2 3" xfId="40111" xr:uid="{00000000-0005-0000-0000-0000A3290000}"/>
    <cellStyle name="Normal 23 2 2 2 2 5 2 3" xfId="20115" xr:uid="{00000000-0005-0000-0000-0000A4290000}"/>
    <cellStyle name="Normal 23 2 2 2 2 5 2 4" xfId="33356" xr:uid="{00000000-0005-0000-0000-0000A5290000}"/>
    <cellStyle name="Normal 23 2 2 2 2 5 3" xfId="4711" xr:uid="{00000000-0005-0000-0000-0000A6290000}"/>
    <cellStyle name="Normal 23 2 2 2 2 5 3 2" xfId="23379" xr:uid="{00000000-0005-0000-0000-0000A7290000}"/>
    <cellStyle name="Normal 23 2 2 2 2 5 3 3" xfId="36620" xr:uid="{00000000-0005-0000-0000-0000A8290000}"/>
    <cellStyle name="Normal 23 2 2 2 2 5 4" xfId="16849" xr:uid="{00000000-0005-0000-0000-0000A9290000}"/>
    <cellStyle name="Normal 23 2 2 2 2 5 5" xfId="30090" xr:uid="{00000000-0005-0000-0000-0000AA290000}"/>
    <cellStyle name="Normal 23 2 2 2 2 6" xfId="4712" xr:uid="{00000000-0005-0000-0000-0000AB290000}"/>
    <cellStyle name="Normal 23 2 2 2 2 6 2" xfId="4713" xr:uid="{00000000-0005-0000-0000-0000AC290000}"/>
    <cellStyle name="Normal 23 2 2 2 2 6 2 2" xfId="4714" xr:uid="{00000000-0005-0000-0000-0000AD290000}"/>
    <cellStyle name="Normal 23 2 2 2 2 6 2 2 2" xfId="25841" xr:uid="{00000000-0005-0000-0000-0000AE290000}"/>
    <cellStyle name="Normal 23 2 2 2 2 6 2 2 3" xfId="39082" xr:uid="{00000000-0005-0000-0000-0000AF290000}"/>
    <cellStyle name="Normal 23 2 2 2 2 6 2 3" xfId="19086" xr:uid="{00000000-0005-0000-0000-0000B0290000}"/>
    <cellStyle name="Normal 23 2 2 2 2 6 2 4" xfId="32327" xr:uid="{00000000-0005-0000-0000-0000B1290000}"/>
    <cellStyle name="Normal 23 2 2 2 2 6 3" xfId="4715" xr:uid="{00000000-0005-0000-0000-0000B2290000}"/>
    <cellStyle name="Normal 23 2 2 2 2 6 3 2" xfId="22350" xr:uid="{00000000-0005-0000-0000-0000B3290000}"/>
    <cellStyle name="Normal 23 2 2 2 2 6 3 3" xfId="35591" xr:uid="{00000000-0005-0000-0000-0000B4290000}"/>
    <cellStyle name="Normal 23 2 2 2 2 6 4" xfId="15820" xr:uid="{00000000-0005-0000-0000-0000B5290000}"/>
    <cellStyle name="Normal 23 2 2 2 2 6 5" xfId="29061" xr:uid="{00000000-0005-0000-0000-0000B6290000}"/>
    <cellStyle name="Normal 23 2 2 2 2 7" xfId="4716" xr:uid="{00000000-0005-0000-0000-0000B7290000}"/>
    <cellStyle name="Normal 23 2 2 2 2 7 2" xfId="4717" xr:uid="{00000000-0005-0000-0000-0000B8290000}"/>
    <cellStyle name="Normal 23 2 2 2 2 7 2 2" xfId="4718" xr:uid="{00000000-0005-0000-0000-0000B9290000}"/>
    <cellStyle name="Normal 23 2 2 2 2 7 2 2 2" xfId="27540" xr:uid="{00000000-0005-0000-0000-0000BA290000}"/>
    <cellStyle name="Normal 23 2 2 2 2 7 2 2 3" xfId="40781" xr:uid="{00000000-0005-0000-0000-0000BB290000}"/>
    <cellStyle name="Normal 23 2 2 2 2 7 2 3" xfId="20785" xr:uid="{00000000-0005-0000-0000-0000BC290000}"/>
    <cellStyle name="Normal 23 2 2 2 2 7 2 4" xfId="34026" xr:uid="{00000000-0005-0000-0000-0000BD290000}"/>
    <cellStyle name="Normal 23 2 2 2 2 7 3" xfId="4719" xr:uid="{00000000-0005-0000-0000-0000BE290000}"/>
    <cellStyle name="Normal 23 2 2 2 2 7 3 2" xfId="24049" xr:uid="{00000000-0005-0000-0000-0000BF290000}"/>
    <cellStyle name="Normal 23 2 2 2 2 7 3 3" xfId="37290" xr:uid="{00000000-0005-0000-0000-0000C0290000}"/>
    <cellStyle name="Normal 23 2 2 2 2 7 4" xfId="17519" xr:uid="{00000000-0005-0000-0000-0000C1290000}"/>
    <cellStyle name="Normal 23 2 2 2 2 7 5" xfId="30760" xr:uid="{00000000-0005-0000-0000-0000C2290000}"/>
    <cellStyle name="Normal 23 2 2 2 2 8" xfId="4720" xr:uid="{00000000-0005-0000-0000-0000C3290000}"/>
    <cellStyle name="Normal 23 2 2 2 2 8 2" xfId="4721" xr:uid="{00000000-0005-0000-0000-0000C4290000}"/>
    <cellStyle name="Normal 23 2 2 2 2 8 2 2" xfId="25126" xr:uid="{00000000-0005-0000-0000-0000C5290000}"/>
    <cellStyle name="Normal 23 2 2 2 2 8 2 3" xfId="38367" xr:uid="{00000000-0005-0000-0000-0000C6290000}"/>
    <cellStyle name="Normal 23 2 2 2 2 8 3" xfId="18371" xr:uid="{00000000-0005-0000-0000-0000C7290000}"/>
    <cellStyle name="Normal 23 2 2 2 2 8 4" xfId="31612" xr:uid="{00000000-0005-0000-0000-0000C8290000}"/>
    <cellStyle name="Normal 23 2 2 2 2 9" xfId="4722" xr:uid="{00000000-0005-0000-0000-0000C9290000}"/>
    <cellStyle name="Normal 23 2 2 2 2 9 2" xfId="21635" xr:uid="{00000000-0005-0000-0000-0000CA290000}"/>
    <cellStyle name="Normal 23 2 2 2 2 9 3" xfId="34876" xr:uid="{00000000-0005-0000-0000-0000CB290000}"/>
    <cellStyle name="Normal 23 2 2 2 3" xfId="4723" xr:uid="{00000000-0005-0000-0000-0000CC290000}"/>
    <cellStyle name="Normal 23 2 2 2 3 2" xfId="4724" xr:uid="{00000000-0005-0000-0000-0000CD290000}"/>
    <cellStyle name="Normal 23 2 2 2 3 2 2" xfId="4725" xr:uid="{00000000-0005-0000-0000-0000CE290000}"/>
    <cellStyle name="Normal 23 2 2 2 3 2 2 2" xfId="4726" xr:uid="{00000000-0005-0000-0000-0000CF290000}"/>
    <cellStyle name="Normal 23 2 2 2 3 2 2 2 2" xfId="4727" xr:uid="{00000000-0005-0000-0000-0000D0290000}"/>
    <cellStyle name="Normal 23 2 2 2 3 2 2 2 2 2" xfId="27226" xr:uid="{00000000-0005-0000-0000-0000D1290000}"/>
    <cellStyle name="Normal 23 2 2 2 3 2 2 2 2 3" xfId="40467" xr:uid="{00000000-0005-0000-0000-0000D2290000}"/>
    <cellStyle name="Normal 23 2 2 2 3 2 2 2 3" xfId="20471" xr:uid="{00000000-0005-0000-0000-0000D3290000}"/>
    <cellStyle name="Normal 23 2 2 2 3 2 2 2 4" xfId="33712" xr:uid="{00000000-0005-0000-0000-0000D4290000}"/>
    <cellStyle name="Normal 23 2 2 2 3 2 2 3" xfId="4728" xr:uid="{00000000-0005-0000-0000-0000D5290000}"/>
    <cellStyle name="Normal 23 2 2 2 3 2 2 3 2" xfId="23735" xr:uid="{00000000-0005-0000-0000-0000D6290000}"/>
    <cellStyle name="Normal 23 2 2 2 3 2 2 3 3" xfId="36976" xr:uid="{00000000-0005-0000-0000-0000D7290000}"/>
    <cellStyle name="Normal 23 2 2 2 3 2 2 4" xfId="17205" xr:uid="{00000000-0005-0000-0000-0000D8290000}"/>
    <cellStyle name="Normal 23 2 2 2 3 2 2 5" xfId="30446" xr:uid="{00000000-0005-0000-0000-0000D9290000}"/>
    <cellStyle name="Normal 23 2 2 2 3 2 3" xfId="4729" xr:uid="{00000000-0005-0000-0000-0000DA290000}"/>
    <cellStyle name="Normal 23 2 2 2 3 2 3 2" xfId="4730" xr:uid="{00000000-0005-0000-0000-0000DB290000}"/>
    <cellStyle name="Normal 23 2 2 2 3 2 3 2 2" xfId="4731" xr:uid="{00000000-0005-0000-0000-0000DC290000}"/>
    <cellStyle name="Normal 23 2 2 2 3 2 3 2 2 2" xfId="28074" xr:uid="{00000000-0005-0000-0000-0000DD290000}"/>
    <cellStyle name="Normal 23 2 2 2 3 2 3 2 2 3" xfId="41315" xr:uid="{00000000-0005-0000-0000-0000DE290000}"/>
    <cellStyle name="Normal 23 2 2 2 3 2 3 2 3" xfId="21321" xr:uid="{00000000-0005-0000-0000-0000DF290000}"/>
    <cellStyle name="Normal 23 2 2 2 3 2 3 2 4" xfId="34562" xr:uid="{00000000-0005-0000-0000-0000E0290000}"/>
    <cellStyle name="Normal 23 2 2 2 3 2 3 3" xfId="4732" xr:uid="{00000000-0005-0000-0000-0000E1290000}"/>
    <cellStyle name="Normal 23 2 2 2 3 2 3 3 2" xfId="24585" xr:uid="{00000000-0005-0000-0000-0000E2290000}"/>
    <cellStyle name="Normal 23 2 2 2 3 2 3 3 3" xfId="37826" xr:uid="{00000000-0005-0000-0000-0000E3290000}"/>
    <cellStyle name="Normal 23 2 2 2 3 2 3 4" xfId="18055" xr:uid="{00000000-0005-0000-0000-0000E4290000}"/>
    <cellStyle name="Normal 23 2 2 2 3 2 3 5" xfId="31296" xr:uid="{00000000-0005-0000-0000-0000E5290000}"/>
    <cellStyle name="Normal 23 2 2 2 3 2 4" xfId="4733" xr:uid="{00000000-0005-0000-0000-0000E6290000}"/>
    <cellStyle name="Normal 23 2 2 2 3 2 4 2" xfId="4734" xr:uid="{00000000-0005-0000-0000-0000E7290000}"/>
    <cellStyle name="Normal 23 2 2 2 3 2 4 2 2" xfId="26422" xr:uid="{00000000-0005-0000-0000-0000E8290000}"/>
    <cellStyle name="Normal 23 2 2 2 3 2 4 2 3" xfId="39663" xr:uid="{00000000-0005-0000-0000-0000E9290000}"/>
    <cellStyle name="Normal 23 2 2 2 3 2 4 3" xfId="19667" xr:uid="{00000000-0005-0000-0000-0000EA290000}"/>
    <cellStyle name="Normal 23 2 2 2 3 2 4 4" xfId="32908" xr:uid="{00000000-0005-0000-0000-0000EB290000}"/>
    <cellStyle name="Normal 23 2 2 2 3 2 5" xfId="4735" xr:uid="{00000000-0005-0000-0000-0000EC290000}"/>
    <cellStyle name="Normal 23 2 2 2 3 2 5 2" xfId="22931" xr:uid="{00000000-0005-0000-0000-0000ED290000}"/>
    <cellStyle name="Normal 23 2 2 2 3 2 5 3" xfId="36172" xr:uid="{00000000-0005-0000-0000-0000EE290000}"/>
    <cellStyle name="Normal 23 2 2 2 3 2 6" xfId="16401" xr:uid="{00000000-0005-0000-0000-0000EF290000}"/>
    <cellStyle name="Normal 23 2 2 2 3 2 7" xfId="29642" xr:uid="{00000000-0005-0000-0000-0000F0290000}"/>
    <cellStyle name="Normal 23 2 2 2 3 3" xfId="4736" xr:uid="{00000000-0005-0000-0000-0000F1290000}"/>
    <cellStyle name="Normal 23 2 2 2 3 3 2" xfId="4737" xr:uid="{00000000-0005-0000-0000-0000F2290000}"/>
    <cellStyle name="Normal 23 2 2 2 3 3 2 2" xfId="4738" xr:uid="{00000000-0005-0000-0000-0000F3290000}"/>
    <cellStyle name="Normal 23 2 2 2 3 3 2 2 2" xfId="26780" xr:uid="{00000000-0005-0000-0000-0000F4290000}"/>
    <cellStyle name="Normal 23 2 2 2 3 3 2 2 3" xfId="40021" xr:uid="{00000000-0005-0000-0000-0000F5290000}"/>
    <cellStyle name="Normal 23 2 2 2 3 3 2 3" xfId="20025" xr:uid="{00000000-0005-0000-0000-0000F6290000}"/>
    <cellStyle name="Normal 23 2 2 2 3 3 2 4" xfId="33266" xr:uid="{00000000-0005-0000-0000-0000F7290000}"/>
    <cellStyle name="Normal 23 2 2 2 3 3 3" xfId="4739" xr:uid="{00000000-0005-0000-0000-0000F8290000}"/>
    <cellStyle name="Normal 23 2 2 2 3 3 3 2" xfId="23289" xr:uid="{00000000-0005-0000-0000-0000F9290000}"/>
    <cellStyle name="Normal 23 2 2 2 3 3 3 3" xfId="36530" xr:uid="{00000000-0005-0000-0000-0000FA290000}"/>
    <cellStyle name="Normal 23 2 2 2 3 3 4" xfId="16759" xr:uid="{00000000-0005-0000-0000-0000FB290000}"/>
    <cellStyle name="Normal 23 2 2 2 3 3 5" xfId="30000" xr:uid="{00000000-0005-0000-0000-0000FC290000}"/>
    <cellStyle name="Normal 23 2 2 2 3 4" xfId="4740" xr:uid="{00000000-0005-0000-0000-0000FD290000}"/>
    <cellStyle name="Normal 23 2 2 2 3 4 2" xfId="4741" xr:uid="{00000000-0005-0000-0000-0000FE290000}"/>
    <cellStyle name="Normal 23 2 2 2 3 4 2 2" xfId="4742" xr:uid="{00000000-0005-0000-0000-0000FF290000}"/>
    <cellStyle name="Normal 23 2 2 2 3 4 2 2 2" xfId="25751" xr:uid="{00000000-0005-0000-0000-0000002A0000}"/>
    <cellStyle name="Normal 23 2 2 2 3 4 2 2 3" xfId="38992" xr:uid="{00000000-0005-0000-0000-0000012A0000}"/>
    <cellStyle name="Normal 23 2 2 2 3 4 2 3" xfId="18996" xr:uid="{00000000-0005-0000-0000-0000022A0000}"/>
    <cellStyle name="Normal 23 2 2 2 3 4 2 4" xfId="32237" xr:uid="{00000000-0005-0000-0000-0000032A0000}"/>
    <cellStyle name="Normal 23 2 2 2 3 4 3" xfId="4743" xr:uid="{00000000-0005-0000-0000-0000042A0000}"/>
    <cellStyle name="Normal 23 2 2 2 3 4 3 2" xfId="22260" xr:uid="{00000000-0005-0000-0000-0000052A0000}"/>
    <cellStyle name="Normal 23 2 2 2 3 4 3 3" xfId="35501" xr:uid="{00000000-0005-0000-0000-0000062A0000}"/>
    <cellStyle name="Normal 23 2 2 2 3 4 4" xfId="15730" xr:uid="{00000000-0005-0000-0000-0000072A0000}"/>
    <cellStyle name="Normal 23 2 2 2 3 4 5" xfId="28971" xr:uid="{00000000-0005-0000-0000-0000082A0000}"/>
    <cellStyle name="Normal 23 2 2 2 3 5" xfId="4744" xr:uid="{00000000-0005-0000-0000-0000092A0000}"/>
    <cellStyle name="Normal 23 2 2 2 3 5 2" xfId="4745" xr:uid="{00000000-0005-0000-0000-00000A2A0000}"/>
    <cellStyle name="Normal 23 2 2 2 3 5 2 2" xfId="4746" xr:uid="{00000000-0005-0000-0000-00000B2A0000}"/>
    <cellStyle name="Normal 23 2 2 2 3 5 2 2 2" xfId="27672" xr:uid="{00000000-0005-0000-0000-00000C2A0000}"/>
    <cellStyle name="Normal 23 2 2 2 3 5 2 2 3" xfId="40913" xr:uid="{00000000-0005-0000-0000-00000D2A0000}"/>
    <cellStyle name="Normal 23 2 2 2 3 5 2 3" xfId="20919" xr:uid="{00000000-0005-0000-0000-00000E2A0000}"/>
    <cellStyle name="Normal 23 2 2 2 3 5 2 4" xfId="34160" xr:uid="{00000000-0005-0000-0000-00000F2A0000}"/>
    <cellStyle name="Normal 23 2 2 2 3 5 3" xfId="4747" xr:uid="{00000000-0005-0000-0000-0000102A0000}"/>
    <cellStyle name="Normal 23 2 2 2 3 5 3 2" xfId="24183" xr:uid="{00000000-0005-0000-0000-0000112A0000}"/>
    <cellStyle name="Normal 23 2 2 2 3 5 3 3" xfId="37424" xr:uid="{00000000-0005-0000-0000-0000122A0000}"/>
    <cellStyle name="Normal 23 2 2 2 3 5 4" xfId="17653" xr:uid="{00000000-0005-0000-0000-0000132A0000}"/>
    <cellStyle name="Normal 23 2 2 2 3 5 5" xfId="30894" xr:uid="{00000000-0005-0000-0000-0000142A0000}"/>
    <cellStyle name="Normal 23 2 2 2 3 6" xfId="4748" xr:uid="{00000000-0005-0000-0000-0000152A0000}"/>
    <cellStyle name="Normal 23 2 2 2 3 6 2" xfId="4749" xr:uid="{00000000-0005-0000-0000-0000162A0000}"/>
    <cellStyle name="Normal 23 2 2 2 3 6 2 2" xfId="25438" xr:uid="{00000000-0005-0000-0000-0000172A0000}"/>
    <cellStyle name="Normal 23 2 2 2 3 6 2 3" xfId="38679" xr:uid="{00000000-0005-0000-0000-0000182A0000}"/>
    <cellStyle name="Normal 23 2 2 2 3 6 3" xfId="18683" xr:uid="{00000000-0005-0000-0000-0000192A0000}"/>
    <cellStyle name="Normal 23 2 2 2 3 6 4" xfId="31924" xr:uid="{00000000-0005-0000-0000-00001A2A0000}"/>
    <cellStyle name="Normal 23 2 2 2 3 7" xfId="4750" xr:uid="{00000000-0005-0000-0000-00001B2A0000}"/>
    <cellStyle name="Normal 23 2 2 2 3 7 2" xfId="21947" xr:uid="{00000000-0005-0000-0000-00001C2A0000}"/>
    <cellStyle name="Normal 23 2 2 2 3 7 3" xfId="35188" xr:uid="{00000000-0005-0000-0000-00001D2A0000}"/>
    <cellStyle name="Normal 23 2 2 2 3 8" xfId="15417" xr:uid="{00000000-0005-0000-0000-00001E2A0000}"/>
    <cellStyle name="Normal 23 2 2 2 3 9" xfId="28658" xr:uid="{00000000-0005-0000-0000-00001F2A0000}"/>
    <cellStyle name="Normal 23 2 2 2 4" xfId="4751" xr:uid="{00000000-0005-0000-0000-0000202A0000}"/>
    <cellStyle name="Normal 23 2 2 2 4 2" xfId="4752" xr:uid="{00000000-0005-0000-0000-0000212A0000}"/>
    <cellStyle name="Normal 23 2 2 2 4 2 2" xfId="4753" xr:uid="{00000000-0005-0000-0000-0000222A0000}"/>
    <cellStyle name="Normal 23 2 2 2 4 2 2 2" xfId="4754" xr:uid="{00000000-0005-0000-0000-0000232A0000}"/>
    <cellStyle name="Normal 23 2 2 2 4 2 2 2 2" xfId="27003" xr:uid="{00000000-0005-0000-0000-0000242A0000}"/>
    <cellStyle name="Normal 23 2 2 2 4 2 2 2 3" xfId="40244" xr:uid="{00000000-0005-0000-0000-0000252A0000}"/>
    <cellStyle name="Normal 23 2 2 2 4 2 2 3" xfId="20248" xr:uid="{00000000-0005-0000-0000-0000262A0000}"/>
    <cellStyle name="Normal 23 2 2 2 4 2 2 4" xfId="33489" xr:uid="{00000000-0005-0000-0000-0000272A0000}"/>
    <cellStyle name="Normal 23 2 2 2 4 2 3" xfId="4755" xr:uid="{00000000-0005-0000-0000-0000282A0000}"/>
    <cellStyle name="Normal 23 2 2 2 4 2 3 2" xfId="23512" xr:uid="{00000000-0005-0000-0000-0000292A0000}"/>
    <cellStyle name="Normal 23 2 2 2 4 2 3 3" xfId="36753" xr:uid="{00000000-0005-0000-0000-00002A2A0000}"/>
    <cellStyle name="Normal 23 2 2 2 4 2 4" xfId="16982" xr:uid="{00000000-0005-0000-0000-00002B2A0000}"/>
    <cellStyle name="Normal 23 2 2 2 4 2 5" xfId="30223" xr:uid="{00000000-0005-0000-0000-00002C2A0000}"/>
    <cellStyle name="Normal 23 2 2 2 4 3" xfId="4756" xr:uid="{00000000-0005-0000-0000-00002D2A0000}"/>
    <cellStyle name="Normal 23 2 2 2 4 3 2" xfId="4757" xr:uid="{00000000-0005-0000-0000-00002E2A0000}"/>
    <cellStyle name="Normal 23 2 2 2 4 3 2 2" xfId="4758" xr:uid="{00000000-0005-0000-0000-00002F2A0000}"/>
    <cellStyle name="Normal 23 2 2 2 4 3 2 2 2" xfId="26198" xr:uid="{00000000-0005-0000-0000-0000302A0000}"/>
    <cellStyle name="Normal 23 2 2 2 4 3 2 2 3" xfId="39439" xr:uid="{00000000-0005-0000-0000-0000312A0000}"/>
    <cellStyle name="Normal 23 2 2 2 4 3 2 3" xfId="19443" xr:uid="{00000000-0005-0000-0000-0000322A0000}"/>
    <cellStyle name="Normal 23 2 2 2 4 3 2 4" xfId="32684" xr:uid="{00000000-0005-0000-0000-0000332A0000}"/>
    <cellStyle name="Normal 23 2 2 2 4 3 3" xfId="4759" xr:uid="{00000000-0005-0000-0000-0000342A0000}"/>
    <cellStyle name="Normal 23 2 2 2 4 3 3 2" xfId="22707" xr:uid="{00000000-0005-0000-0000-0000352A0000}"/>
    <cellStyle name="Normal 23 2 2 2 4 3 3 3" xfId="35948" xr:uid="{00000000-0005-0000-0000-0000362A0000}"/>
    <cellStyle name="Normal 23 2 2 2 4 3 4" xfId="16177" xr:uid="{00000000-0005-0000-0000-0000372A0000}"/>
    <cellStyle name="Normal 23 2 2 2 4 3 5" xfId="29418" xr:uid="{00000000-0005-0000-0000-0000382A0000}"/>
    <cellStyle name="Normal 23 2 2 2 4 4" xfId="4760" xr:uid="{00000000-0005-0000-0000-0000392A0000}"/>
    <cellStyle name="Normal 23 2 2 2 4 4 2" xfId="4761" xr:uid="{00000000-0005-0000-0000-00003A2A0000}"/>
    <cellStyle name="Normal 23 2 2 2 4 4 2 2" xfId="4762" xr:uid="{00000000-0005-0000-0000-00003B2A0000}"/>
    <cellStyle name="Normal 23 2 2 2 4 4 2 2 2" xfId="27850" xr:uid="{00000000-0005-0000-0000-00003C2A0000}"/>
    <cellStyle name="Normal 23 2 2 2 4 4 2 2 3" xfId="41091" xr:uid="{00000000-0005-0000-0000-00003D2A0000}"/>
    <cellStyle name="Normal 23 2 2 2 4 4 2 3" xfId="21097" xr:uid="{00000000-0005-0000-0000-00003E2A0000}"/>
    <cellStyle name="Normal 23 2 2 2 4 4 2 4" xfId="34338" xr:uid="{00000000-0005-0000-0000-00003F2A0000}"/>
    <cellStyle name="Normal 23 2 2 2 4 4 3" xfId="4763" xr:uid="{00000000-0005-0000-0000-0000402A0000}"/>
    <cellStyle name="Normal 23 2 2 2 4 4 3 2" xfId="24361" xr:uid="{00000000-0005-0000-0000-0000412A0000}"/>
    <cellStyle name="Normal 23 2 2 2 4 4 3 3" xfId="37602" xr:uid="{00000000-0005-0000-0000-0000422A0000}"/>
    <cellStyle name="Normal 23 2 2 2 4 4 4" xfId="17831" xr:uid="{00000000-0005-0000-0000-0000432A0000}"/>
    <cellStyle name="Normal 23 2 2 2 4 4 5" xfId="31072" xr:uid="{00000000-0005-0000-0000-0000442A0000}"/>
    <cellStyle name="Normal 23 2 2 2 4 5" xfId="4764" xr:uid="{00000000-0005-0000-0000-0000452A0000}"/>
    <cellStyle name="Normal 23 2 2 2 4 5 2" xfId="4765" xr:uid="{00000000-0005-0000-0000-0000462A0000}"/>
    <cellStyle name="Normal 23 2 2 2 4 5 2 2" xfId="25214" xr:uid="{00000000-0005-0000-0000-0000472A0000}"/>
    <cellStyle name="Normal 23 2 2 2 4 5 2 3" xfId="38455" xr:uid="{00000000-0005-0000-0000-0000482A0000}"/>
    <cellStyle name="Normal 23 2 2 2 4 5 3" xfId="18459" xr:uid="{00000000-0005-0000-0000-0000492A0000}"/>
    <cellStyle name="Normal 23 2 2 2 4 5 4" xfId="31700" xr:uid="{00000000-0005-0000-0000-00004A2A0000}"/>
    <cellStyle name="Normal 23 2 2 2 4 6" xfId="4766" xr:uid="{00000000-0005-0000-0000-00004B2A0000}"/>
    <cellStyle name="Normal 23 2 2 2 4 6 2" xfId="21723" xr:uid="{00000000-0005-0000-0000-00004C2A0000}"/>
    <cellStyle name="Normal 23 2 2 2 4 6 3" xfId="34964" xr:uid="{00000000-0005-0000-0000-00004D2A0000}"/>
    <cellStyle name="Normal 23 2 2 2 4 7" xfId="15193" xr:uid="{00000000-0005-0000-0000-00004E2A0000}"/>
    <cellStyle name="Normal 23 2 2 2 4 8" xfId="28434" xr:uid="{00000000-0005-0000-0000-00004F2A0000}"/>
    <cellStyle name="Normal 23 2 2 2 5" xfId="4767" xr:uid="{00000000-0005-0000-0000-0000502A0000}"/>
    <cellStyle name="Normal 23 2 2 2 5 2" xfId="4768" xr:uid="{00000000-0005-0000-0000-0000512A0000}"/>
    <cellStyle name="Normal 23 2 2 2 5 2 2" xfId="4769" xr:uid="{00000000-0005-0000-0000-0000522A0000}"/>
    <cellStyle name="Normal 23 2 2 2 5 2 2 2" xfId="24932" xr:uid="{00000000-0005-0000-0000-0000532A0000}"/>
    <cellStyle name="Normal 23 2 2 2 5 2 2 3" xfId="38173" xr:uid="{00000000-0005-0000-0000-0000542A0000}"/>
    <cellStyle name="Normal 23 2 2 2 5 2 3" xfId="19265" xr:uid="{00000000-0005-0000-0000-0000552A0000}"/>
    <cellStyle name="Normal 23 2 2 2 5 2 4" xfId="32506" xr:uid="{00000000-0005-0000-0000-0000562A0000}"/>
    <cellStyle name="Normal 23 2 2 2 5 3" xfId="4770" xr:uid="{00000000-0005-0000-0000-0000572A0000}"/>
    <cellStyle name="Normal 23 2 2 2 5 3 2" xfId="26020" xr:uid="{00000000-0005-0000-0000-0000582A0000}"/>
    <cellStyle name="Normal 23 2 2 2 5 3 3" xfId="39261" xr:uid="{00000000-0005-0000-0000-0000592A0000}"/>
    <cellStyle name="Normal 23 2 2 2 5 4" xfId="4771" xr:uid="{00000000-0005-0000-0000-00005A2A0000}"/>
    <cellStyle name="Normal 23 2 2 2 5 4 2" xfId="22529" xr:uid="{00000000-0005-0000-0000-00005B2A0000}"/>
    <cellStyle name="Normal 23 2 2 2 5 4 3" xfId="35770" xr:uid="{00000000-0005-0000-0000-00005C2A0000}"/>
    <cellStyle name="Normal 23 2 2 2 5 5" xfId="15999" xr:uid="{00000000-0005-0000-0000-00005D2A0000}"/>
    <cellStyle name="Normal 23 2 2 2 5 6" xfId="29240" xr:uid="{00000000-0005-0000-0000-00005E2A0000}"/>
    <cellStyle name="Normal 23 2 2 2 6" xfId="4772" xr:uid="{00000000-0005-0000-0000-00005F2A0000}"/>
    <cellStyle name="Normal 23 2 2 2 6 2" xfId="4773" xr:uid="{00000000-0005-0000-0000-0000602A0000}"/>
    <cellStyle name="Normal 23 2 2 2 6 2 2" xfId="4774" xr:uid="{00000000-0005-0000-0000-0000612A0000}"/>
    <cellStyle name="Normal 23 2 2 2 6 2 2 2" xfId="26659" xr:uid="{00000000-0005-0000-0000-0000622A0000}"/>
    <cellStyle name="Normal 23 2 2 2 6 2 2 3" xfId="39900" xr:uid="{00000000-0005-0000-0000-0000632A0000}"/>
    <cellStyle name="Normal 23 2 2 2 6 2 3" xfId="19904" xr:uid="{00000000-0005-0000-0000-0000642A0000}"/>
    <cellStyle name="Normal 23 2 2 2 6 2 4" xfId="33145" xr:uid="{00000000-0005-0000-0000-0000652A0000}"/>
    <cellStyle name="Normal 23 2 2 2 6 3" xfId="4775" xr:uid="{00000000-0005-0000-0000-0000662A0000}"/>
    <cellStyle name="Normal 23 2 2 2 6 3 2" xfId="23168" xr:uid="{00000000-0005-0000-0000-0000672A0000}"/>
    <cellStyle name="Normal 23 2 2 2 6 3 3" xfId="36409" xr:uid="{00000000-0005-0000-0000-0000682A0000}"/>
    <cellStyle name="Normal 23 2 2 2 6 4" xfId="16638" xr:uid="{00000000-0005-0000-0000-0000692A0000}"/>
    <cellStyle name="Normal 23 2 2 2 6 5" xfId="29879" xr:uid="{00000000-0005-0000-0000-00006A2A0000}"/>
    <cellStyle name="Normal 23 2 2 2 7" xfId="4776" xr:uid="{00000000-0005-0000-0000-00006B2A0000}"/>
    <cellStyle name="Normal 23 2 2 2 7 2" xfId="4777" xr:uid="{00000000-0005-0000-0000-00006C2A0000}"/>
    <cellStyle name="Normal 23 2 2 2 7 2 2" xfId="4778" xr:uid="{00000000-0005-0000-0000-00006D2A0000}"/>
    <cellStyle name="Normal 23 2 2 2 7 2 2 2" xfId="25629" xr:uid="{00000000-0005-0000-0000-00006E2A0000}"/>
    <cellStyle name="Normal 23 2 2 2 7 2 2 3" xfId="38870" xr:uid="{00000000-0005-0000-0000-00006F2A0000}"/>
    <cellStyle name="Normal 23 2 2 2 7 2 3" xfId="18874" xr:uid="{00000000-0005-0000-0000-0000702A0000}"/>
    <cellStyle name="Normal 23 2 2 2 7 2 4" xfId="32115" xr:uid="{00000000-0005-0000-0000-0000712A0000}"/>
    <cellStyle name="Normal 23 2 2 2 7 3" xfId="4779" xr:uid="{00000000-0005-0000-0000-0000722A0000}"/>
    <cellStyle name="Normal 23 2 2 2 7 3 2" xfId="22138" xr:uid="{00000000-0005-0000-0000-0000732A0000}"/>
    <cellStyle name="Normal 23 2 2 2 7 3 3" xfId="35379" xr:uid="{00000000-0005-0000-0000-0000742A0000}"/>
    <cellStyle name="Normal 23 2 2 2 7 4" xfId="15608" xr:uid="{00000000-0005-0000-0000-0000752A0000}"/>
    <cellStyle name="Normal 23 2 2 2 7 5" xfId="28849" xr:uid="{00000000-0005-0000-0000-0000762A0000}"/>
    <cellStyle name="Normal 23 2 2 2 8" xfId="4780" xr:uid="{00000000-0005-0000-0000-0000772A0000}"/>
    <cellStyle name="Normal 23 2 2 2 8 2" xfId="4781" xr:uid="{00000000-0005-0000-0000-0000782A0000}"/>
    <cellStyle name="Normal 23 2 2 2 8 2 2" xfId="4782" xr:uid="{00000000-0005-0000-0000-0000792A0000}"/>
    <cellStyle name="Normal 23 2 2 2 8 2 2 2" xfId="27450" xr:uid="{00000000-0005-0000-0000-00007A2A0000}"/>
    <cellStyle name="Normal 23 2 2 2 8 2 2 3" xfId="40691" xr:uid="{00000000-0005-0000-0000-00007B2A0000}"/>
    <cellStyle name="Normal 23 2 2 2 8 2 3" xfId="20695" xr:uid="{00000000-0005-0000-0000-00007C2A0000}"/>
    <cellStyle name="Normal 23 2 2 2 8 2 4" xfId="33936" xr:uid="{00000000-0005-0000-0000-00007D2A0000}"/>
    <cellStyle name="Normal 23 2 2 2 8 3" xfId="4783" xr:uid="{00000000-0005-0000-0000-00007E2A0000}"/>
    <cellStyle name="Normal 23 2 2 2 8 3 2" xfId="23959" xr:uid="{00000000-0005-0000-0000-00007F2A0000}"/>
    <cellStyle name="Normal 23 2 2 2 8 3 3" xfId="37200" xr:uid="{00000000-0005-0000-0000-0000802A0000}"/>
    <cellStyle name="Normal 23 2 2 2 8 4" xfId="17429" xr:uid="{00000000-0005-0000-0000-0000812A0000}"/>
    <cellStyle name="Normal 23 2 2 2 8 5" xfId="30670" xr:uid="{00000000-0005-0000-0000-0000822A0000}"/>
    <cellStyle name="Normal 23 2 2 2 9" xfId="4784" xr:uid="{00000000-0005-0000-0000-0000832A0000}"/>
    <cellStyle name="Normal 23 2 2 2 9 2" xfId="4785" xr:uid="{00000000-0005-0000-0000-0000842A0000}"/>
    <cellStyle name="Normal 23 2 2 2 9 2 2" xfId="25036" xr:uid="{00000000-0005-0000-0000-0000852A0000}"/>
    <cellStyle name="Normal 23 2 2 2 9 2 3" xfId="38277" xr:uid="{00000000-0005-0000-0000-0000862A0000}"/>
    <cellStyle name="Normal 23 2 2 2 9 3" xfId="18281" xr:uid="{00000000-0005-0000-0000-0000872A0000}"/>
    <cellStyle name="Normal 23 2 2 2 9 4" xfId="31522" xr:uid="{00000000-0005-0000-0000-0000882A0000}"/>
    <cellStyle name="Normal 23 2 2 3" xfId="4786" xr:uid="{00000000-0005-0000-0000-0000892A0000}"/>
    <cellStyle name="Normal 23 2 2 3 10" xfId="15064" xr:uid="{00000000-0005-0000-0000-00008A2A0000}"/>
    <cellStyle name="Normal 23 2 2 3 11" xfId="28305" xr:uid="{00000000-0005-0000-0000-00008B2A0000}"/>
    <cellStyle name="Normal 23 2 2 3 2" xfId="4787" xr:uid="{00000000-0005-0000-0000-00008C2A0000}"/>
    <cellStyle name="Normal 23 2 2 3 2 2" xfId="4788" xr:uid="{00000000-0005-0000-0000-00008D2A0000}"/>
    <cellStyle name="Normal 23 2 2 3 2 2 2" xfId="4789" xr:uid="{00000000-0005-0000-0000-00008E2A0000}"/>
    <cellStyle name="Normal 23 2 2 3 2 2 2 2" xfId="4790" xr:uid="{00000000-0005-0000-0000-00008F2A0000}"/>
    <cellStyle name="Normal 23 2 2 3 2 2 2 2 2" xfId="4791" xr:uid="{00000000-0005-0000-0000-0000902A0000}"/>
    <cellStyle name="Normal 23 2 2 3 2 2 2 2 2 2" xfId="27275" xr:uid="{00000000-0005-0000-0000-0000912A0000}"/>
    <cellStyle name="Normal 23 2 2 3 2 2 2 2 2 3" xfId="40516" xr:uid="{00000000-0005-0000-0000-0000922A0000}"/>
    <cellStyle name="Normal 23 2 2 3 2 2 2 2 3" xfId="20520" xr:uid="{00000000-0005-0000-0000-0000932A0000}"/>
    <cellStyle name="Normal 23 2 2 3 2 2 2 2 4" xfId="33761" xr:uid="{00000000-0005-0000-0000-0000942A0000}"/>
    <cellStyle name="Normal 23 2 2 3 2 2 2 3" xfId="4792" xr:uid="{00000000-0005-0000-0000-0000952A0000}"/>
    <cellStyle name="Normal 23 2 2 3 2 2 2 3 2" xfId="23784" xr:uid="{00000000-0005-0000-0000-0000962A0000}"/>
    <cellStyle name="Normal 23 2 2 3 2 2 2 3 3" xfId="37025" xr:uid="{00000000-0005-0000-0000-0000972A0000}"/>
    <cellStyle name="Normal 23 2 2 3 2 2 2 4" xfId="17254" xr:uid="{00000000-0005-0000-0000-0000982A0000}"/>
    <cellStyle name="Normal 23 2 2 3 2 2 2 5" xfId="30495" xr:uid="{00000000-0005-0000-0000-0000992A0000}"/>
    <cellStyle name="Normal 23 2 2 3 2 2 3" xfId="4793" xr:uid="{00000000-0005-0000-0000-00009A2A0000}"/>
    <cellStyle name="Normal 23 2 2 3 2 2 3 2" xfId="4794" xr:uid="{00000000-0005-0000-0000-00009B2A0000}"/>
    <cellStyle name="Normal 23 2 2 3 2 2 3 2 2" xfId="4795" xr:uid="{00000000-0005-0000-0000-00009C2A0000}"/>
    <cellStyle name="Normal 23 2 2 3 2 2 3 2 2 2" xfId="28122" xr:uid="{00000000-0005-0000-0000-00009D2A0000}"/>
    <cellStyle name="Normal 23 2 2 3 2 2 3 2 2 3" xfId="41363" xr:uid="{00000000-0005-0000-0000-00009E2A0000}"/>
    <cellStyle name="Normal 23 2 2 3 2 2 3 2 3" xfId="21370" xr:uid="{00000000-0005-0000-0000-00009F2A0000}"/>
    <cellStyle name="Normal 23 2 2 3 2 2 3 2 4" xfId="34611" xr:uid="{00000000-0005-0000-0000-0000A02A0000}"/>
    <cellStyle name="Normal 23 2 2 3 2 2 3 3" xfId="4796" xr:uid="{00000000-0005-0000-0000-0000A12A0000}"/>
    <cellStyle name="Normal 23 2 2 3 2 2 3 3 2" xfId="24634" xr:uid="{00000000-0005-0000-0000-0000A22A0000}"/>
    <cellStyle name="Normal 23 2 2 3 2 2 3 3 3" xfId="37875" xr:uid="{00000000-0005-0000-0000-0000A32A0000}"/>
    <cellStyle name="Normal 23 2 2 3 2 2 3 4" xfId="18104" xr:uid="{00000000-0005-0000-0000-0000A42A0000}"/>
    <cellStyle name="Normal 23 2 2 3 2 2 3 5" xfId="31345" xr:uid="{00000000-0005-0000-0000-0000A52A0000}"/>
    <cellStyle name="Normal 23 2 2 3 2 2 4" xfId="4797" xr:uid="{00000000-0005-0000-0000-0000A62A0000}"/>
    <cellStyle name="Normal 23 2 2 3 2 2 4 2" xfId="4798" xr:uid="{00000000-0005-0000-0000-0000A72A0000}"/>
    <cellStyle name="Normal 23 2 2 3 2 2 4 2 2" xfId="26471" xr:uid="{00000000-0005-0000-0000-0000A82A0000}"/>
    <cellStyle name="Normal 23 2 2 3 2 2 4 2 3" xfId="39712" xr:uid="{00000000-0005-0000-0000-0000A92A0000}"/>
    <cellStyle name="Normal 23 2 2 3 2 2 4 3" xfId="19716" xr:uid="{00000000-0005-0000-0000-0000AA2A0000}"/>
    <cellStyle name="Normal 23 2 2 3 2 2 4 4" xfId="32957" xr:uid="{00000000-0005-0000-0000-0000AB2A0000}"/>
    <cellStyle name="Normal 23 2 2 3 2 2 5" xfId="4799" xr:uid="{00000000-0005-0000-0000-0000AC2A0000}"/>
    <cellStyle name="Normal 23 2 2 3 2 2 5 2" xfId="22980" xr:uid="{00000000-0005-0000-0000-0000AD2A0000}"/>
    <cellStyle name="Normal 23 2 2 3 2 2 5 3" xfId="36221" xr:uid="{00000000-0005-0000-0000-0000AE2A0000}"/>
    <cellStyle name="Normal 23 2 2 3 2 2 6" xfId="16450" xr:uid="{00000000-0005-0000-0000-0000AF2A0000}"/>
    <cellStyle name="Normal 23 2 2 3 2 2 7" xfId="29691" xr:uid="{00000000-0005-0000-0000-0000B02A0000}"/>
    <cellStyle name="Normal 23 2 2 3 2 3" xfId="4800" xr:uid="{00000000-0005-0000-0000-0000B12A0000}"/>
    <cellStyle name="Normal 23 2 2 3 2 3 2" xfId="4801" xr:uid="{00000000-0005-0000-0000-0000B22A0000}"/>
    <cellStyle name="Normal 23 2 2 3 2 3 2 2" xfId="4802" xr:uid="{00000000-0005-0000-0000-0000B32A0000}"/>
    <cellStyle name="Normal 23 2 2 3 2 3 2 2 2" xfId="26829" xr:uid="{00000000-0005-0000-0000-0000B42A0000}"/>
    <cellStyle name="Normal 23 2 2 3 2 3 2 2 3" xfId="40070" xr:uid="{00000000-0005-0000-0000-0000B52A0000}"/>
    <cellStyle name="Normal 23 2 2 3 2 3 2 3" xfId="20074" xr:uid="{00000000-0005-0000-0000-0000B62A0000}"/>
    <cellStyle name="Normal 23 2 2 3 2 3 2 4" xfId="33315" xr:uid="{00000000-0005-0000-0000-0000B72A0000}"/>
    <cellStyle name="Normal 23 2 2 3 2 3 3" xfId="4803" xr:uid="{00000000-0005-0000-0000-0000B82A0000}"/>
    <cellStyle name="Normal 23 2 2 3 2 3 3 2" xfId="23338" xr:uid="{00000000-0005-0000-0000-0000B92A0000}"/>
    <cellStyle name="Normal 23 2 2 3 2 3 3 3" xfId="36579" xr:uid="{00000000-0005-0000-0000-0000BA2A0000}"/>
    <cellStyle name="Normal 23 2 2 3 2 3 4" xfId="16808" xr:uid="{00000000-0005-0000-0000-0000BB2A0000}"/>
    <cellStyle name="Normal 23 2 2 3 2 3 5" xfId="30049" xr:uid="{00000000-0005-0000-0000-0000BC2A0000}"/>
    <cellStyle name="Normal 23 2 2 3 2 4" xfId="4804" xr:uid="{00000000-0005-0000-0000-0000BD2A0000}"/>
    <cellStyle name="Normal 23 2 2 3 2 4 2" xfId="4805" xr:uid="{00000000-0005-0000-0000-0000BE2A0000}"/>
    <cellStyle name="Normal 23 2 2 3 2 4 2 2" xfId="4806" xr:uid="{00000000-0005-0000-0000-0000BF2A0000}"/>
    <cellStyle name="Normal 23 2 2 3 2 4 2 2 2" xfId="25800" xr:uid="{00000000-0005-0000-0000-0000C02A0000}"/>
    <cellStyle name="Normal 23 2 2 3 2 4 2 2 3" xfId="39041" xr:uid="{00000000-0005-0000-0000-0000C12A0000}"/>
    <cellStyle name="Normal 23 2 2 3 2 4 2 3" xfId="19045" xr:uid="{00000000-0005-0000-0000-0000C22A0000}"/>
    <cellStyle name="Normal 23 2 2 3 2 4 2 4" xfId="32286" xr:uid="{00000000-0005-0000-0000-0000C32A0000}"/>
    <cellStyle name="Normal 23 2 2 3 2 4 3" xfId="4807" xr:uid="{00000000-0005-0000-0000-0000C42A0000}"/>
    <cellStyle name="Normal 23 2 2 3 2 4 3 2" xfId="22309" xr:uid="{00000000-0005-0000-0000-0000C52A0000}"/>
    <cellStyle name="Normal 23 2 2 3 2 4 3 3" xfId="35550" xr:uid="{00000000-0005-0000-0000-0000C62A0000}"/>
    <cellStyle name="Normal 23 2 2 3 2 4 4" xfId="15779" xr:uid="{00000000-0005-0000-0000-0000C72A0000}"/>
    <cellStyle name="Normal 23 2 2 3 2 4 5" xfId="29020" xr:uid="{00000000-0005-0000-0000-0000C82A0000}"/>
    <cellStyle name="Normal 23 2 2 3 2 5" xfId="4808" xr:uid="{00000000-0005-0000-0000-0000C92A0000}"/>
    <cellStyle name="Normal 23 2 2 3 2 5 2" xfId="4809" xr:uid="{00000000-0005-0000-0000-0000CA2A0000}"/>
    <cellStyle name="Normal 23 2 2 3 2 5 2 2" xfId="4810" xr:uid="{00000000-0005-0000-0000-0000CB2A0000}"/>
    <cellStyle name="Normal 23 2 2 3 2 5 2 2 2" xfId="27721" xr:uid="{00000000-0005-0000-0000-0000CC2A0000}"/>
    <cellStyle name="Normal 23 2 2 3 2 5 2 2 3" xfId="40962" xr:uid="{00000000-0005-0000-0000-0000CD2A0000}"/>
    <cellStyle name="Normal 23 2 2 3 2 5 2 3" xfId="20968" xr:uid="{00000000-0005-0000-0000-0000CE2A0000}"/>
    <cellStyle name="Normal 23 2 2 3 2 5 2 4" xfId="34209" xr:uid="{00000000-0005-0000-0000-0000CF2A0000}"/>
    <cellStyle name="Normal 23 2 2 3 2 5 3" xfId="4811" xr:uid="{00000000-0005-0000-0000-0000D02A0000}"/>
    <cellStyle name="Normal 23 2 2 3 2 5 3 2" xfId="24232" xr:uid="{00000000-0005-0000-0000-0000D12A0000}"/>
    <cellStyle name="Normal 23 2 2 3 2 5 3 3" xfId="37473" xr:uid="{00000000-0005-0000-0000-0000D22A0000}"/>
    <cellStyle name="Normal 23 2 2 3 2 5 4" xfId="17702" xr:uid="{00000000-0005-0000-0000-0000D32A0000}"/>
    <cellStyle name="Normal 23 2 2 3 2 5 5" xfId="30943" xr:uid="{00000000-0005-0000-0000-0000D42A0000}"/>
    <cellStyle name="Normal 23 2 2 3 2 6" xfId="4812" xr:uid="{00000000-0005-0000-0000-0000D52A0000}"/>
    <cellStyle name="Normal 23 2 2 3 2 6 2" xfId="4813" xr:uid="{00000000-0005-0000-0000-0000D62A0000}"/>
    <cellStyle name="Normal 23 2 2 3 2 6 2 2" xfId="25487" xr:uid="{00000000-0005-0000-0000-0000D72A0000}"/>
    <cellStyle name="Normal 23 2 2 3 2 6 2 3" xfId="38728" xr:uid="{00000000-0005-0000-0000-0000D82A0000}"/>
    <cellStyle name="Normal 23 2 2 3 2 6 3" xfId="18732" xr:uid="{00000000-0005-0000-0000-0000D92A0000}"/>
    <cellStyle name="Normal 23 2 2 3 2 6 4" xfId="31973" xr:uid="{00000000-0005-0000-0000-0000DA2A0000}"/>
    <cellStyle name="Normal 23 2 2 3 2 7" xfId="4814" xr:uid="{00000000-0005-0000-0000-0000DB2A0000}"/>
    <cellStyle name="Normal 23 2 2 3 2 7 2" xfId="21996" xr:uid="{00000000-0005-0000-0000-0000DC2A0000}"/>
    <cellStyle name="Normal 23 2 2 3 2 7 3" xfId="35237" xr:uid="{00000000-0005-0000-0000-0000DD2A0000}"/>
    <cellStyle name="Normal 23 2 2 3 2 8" xfId="15466" xr:uid="{00000000-0005-0000-0000-0000DE2A0000}"/>
    <cellStyle name="Normal 23 2 2 3 2 9" xfId="28707" xr:uid="{00000000-0005-0000-0000-0000DF2A0000}"/>
    <cellStyle name="Normal 23 2 2 3 3" xfId="4815" xr:uid="{00000000-0005-0000-0000-0000E02A0000}"/>
    <cellStyle name="Normal 23 2 2 3 3 2" xfId="4816" xr:uid="{00000000-0005-0000-0000-0000E12A0000}"/>
    <cellStyle name="Normal 23 2 2 3 3 2 2" xfId="4817" xr:uid="{00000000-0005-0000-0000-0000E22A0000}"/>
    <cellStyle name="Normal 23 2 2 3 3 2 2 2" xfId="4818" xr:uid="{00000000-0005-0000-0000-0000E32A0000}"/>
    <cellStyle name="Normal 23 2 2 3 3 2 2 2 2" xfId="27052" xr:uid="{00000000-0005-0000-0000-0000E42A0000}"/>
    <cellStyle name="Normal 23 2 2 3 3 2 2 2 3" xfId="40293" xr:uid="{00000000-0005-0000-0000-0000E52A0000}"/>
    <cellStyle name="Normal 23 2 2 3 3 2 2 3" xfId="20297" xr:uid="{00000000-0005-0000-0000-0000E62A0000}"/>
    <cellStyle name="Normal 23 2 2 3 3 2 2 4" xfId="33538" xr:uid="{00000000-0005-0000-0000-0000E72A0000}"/>
    <cellStyle name="Normal 23 2 2 3 3 2 3" xfId="4819" xr:uid="{00000000-0005-0000-0000-0000E82A0000}"/>
    <cellStyle name="Normal 23 2 2 3 3 2 3 2" xfId="23561" xr:uid="{00000000-0005-0000-0000-0000E92A0000}"/>
    <cellStyle name="Normal 23 2 2 3 3 2 3 3" xfId="36802" xr:uid="{00000000-0005-0000-0000-0000EA2A0000}"/>
    <cellStyle name="Normal 23 2 2 3 3 2 4" xfId="17031" xr:uid="{00000000-0005-0000-0000-0000EB2A0000}"/>
    <cellStyle name="Normal 23 2 2 3 3 2 5" xfId="30272" xr:uid="{00000000-0005-0000-0000-0000EC2A0000}"/>
    <cellStyle name="Normal 23 2 2 3 3 3" xfId="4820" xr:uid="{00000000-0005-0000-0000-0000ED2A0000}"/>
    <cellStyle name="Normal 23 2 2 3 3 3 2" xfId="4821" xr:uid="{00000000-0005-0000-0000-0000EE2A0000}"/>
    <cellStyle name="Normal 23 2 2 3 3 3 2 2" xfId="4822" xr:uid="{00000000-0005-0000-0000-0000EF2A0000}"/>
    <cellStyle name="Normal 23 2 2 3 3 3 2 2 2" xfId="26247" xr:uid="{00000000-0005-0000-0000-0000F02A0000}"/>
    <cellStyle name="Normal 23 2 2 3 3 3 2 2 3" xfId="39488" xr:uid="{00000000-0005-0000-0000-0000F12A0000}"/>
    <cellStyle name="Normal 23 2 2 3 3 3 2 3" xfId="19492" xr:uid="{00000000-0005-0000-0000-0000F22A0000}"/>
    <cellStyle name="Normal 23 2 2 3 3 3 2 4" xfId="32733" xr:uid="{00000000-0005-0000-0000-0000F32A0000}"/>
    <cellStyle name="Normal 23 2 2 3 3 3 3" xfId="4823" xr:uid="{00000000-0005-0000-0000-0000F42A0000}"/>
    <cellStyle name="Normal 23 2 2 3 3 3 3 2" xfId="22756" xr:uid="{00000000-0005-0000-0000-0000F52A0000}"/>
    <cellStyle name="Normal 23 2 2 3 3 3 3 3" xfId="35997" xr:uid="{00000000-0005-0000-0000-0000F62A0000}"/>
    <cellStyle name="Normal 23 2 2 3 3 3 4" xfId="16226" xr:uid="{00000000-0005-0000-0000-0000F72A0000}"/>
    <cellStyle name="Normal 23 2 2 3 3 3 5" xfId="29467" xr:uid="{00000000-0005-0000-0000-0000F82A0000}"/>
    <cellStyle name="Normal 23 2 2 3 3 4" xfId="4824" xr:uid="{00000000-0005-0000-0000-0000F92A0000}"/>
    <cellStyle name="Normal 23 2 2 3 3 4 2" xfId="4825" xr:uid="{00000000-0005-0000-0000-0000FA2A0000}"/>
    <cellStyle name="Normal 23 2 2 3 3 4 2 2" xfId="4826" xr:uid="{00000000-0005-0000-0000-0000FB2A0000}"/>
    <cellStyle name="Normal 23 2 2 3 3 4 2 2 2" xfId="27899" xr:uid="{00000000-0005-0000-0000-0000FC2A0000}"/>
    <cellStyle name="Normal 23 2 2 3 3 4 2 2 3" xfId="41140" xr:uid="{00000000-0005-0000-0000-0000FD2A0000}"/>
    <cellStyle name="Normal 23 2 2 3 3 4 2 3" xfId="21146" xr:uid="{00000000-0005-0000-0000-0000FE2A0000}"/>
    <cellStyle name="Normal 23 2 2 3 3 4 2 4" xfId="34387" xr:uid="{00000000-0005-0000-0000-0000FF2A0000}"/>
    <cellStyle name="Normal 23 2 2 3 3 4 3" xfId="4827" xr:uid="{00000000-0005-0000-0000-0000002B0000}"/>
    <cellStyle name="Normal 23 2 2 3 3 4 3 2" xfId="24410" xr:uid="{00000000-0005-0000-0000-0000012B0000}"/>
    <cellStyle name="Normal 23 2 2 3 3 4 3 3" xfId="37651" xr:uid="{00000000-0005-0000-0000-0000022B0000}"/>
    <cellStyle name="Normal 23 2 2 3 3 4 4" xfId="17880" xr:uid="{00000000-0005-0000-0000-0000032B0000}"/>
    <cellStyle name="Normal 23 2 2 3 3 4 5" xfId="31121" xr:uid="{00000000-0005-0000-0000-0000042B0000}"/>
    <cellStyle name="Normal 23 2 2 3 3 5" xfId="4828" xr:uid="{00000000-0005-0000-0000-0000052B0000}"/>
    <cellStyle name="Normal 23 2 2 3 3 5 2" xfId="4829" xr:uid="{00000000-0005-0000-0000-0000062B0000}"/>
    <cellStyle name="Normal 23 2 2 3 3 5 2 2" xfId="25263" xr:uid="{00000000-0005-0000-0000-0000072B0000}"/>
    <cellStyle name="Normal 23 2 2 3 3 5 2 3" xfId="38504" xr:uid="{00000000-0005-0000-0000-0000082B0000}"/>
    <cellStyle name="Normal 23 2 2 3 3 5 3" xfId="18508" xr:uid="{00000000-0005-0000-0000-0000092B0000}"/>
    <cellStyle name="Normal 23 2 2 3 3 5 4" xfId="31749" xr:uid="{00000000-0005-0000-0000-00000A2B0000}"/>
    <cellStyle name="Normal 23 2 2 3 3 6" xfId="4830" xr:uid="{00000000-0005-0000-0000-00000B2B0000}"/>
    <cellStyle name="Normal 23 2 2 3 3 6 2" xfId="21772" xr:uid="{00000000-0005-0000-0000-00000C2B0000}"/>
    <cellStyle name="Normal 23 2 2 3 3 6 3" xfId="35013" xr:uid="{00000000-0005-0000-0000-00000D2B0000}"/>
    <cellStyle name="Normal 23 2 2 3 3 7" xfId="15242" xr:uid="{00000000-0005-0000-0000-00000E2B0000}"/>
    <cellStyle name="Normal 23 2 2 3 3 8" xfId="28483" xr:uid="{00000000-0005-0000-0000-00000F2B0000}"/>
    <cellStyle name="Normal 23 2 2 3 4" xfId="4831" xr:uid="{00000000-0005-0000-0000-0000102B0000}"/>
    <cellStyle name="Normal 23 2 2 3 4 2" xfId="4832" xr:uid="{00000000-0005-0000-0000-0000112B0000}"/>
    <cellStyle name="Normal 23 2 2 3 4 2 2" xfId="4833" xr:uid="{00000000-0005-0000-0000-0000122B0000}"/>
    <cellStyle name="Normal 23 2 2 3 4 2 2 2" xfId="24843" xr:uid="{00000000-0005-0000-0000-0000132B0000}"/>
    <cellStyle name="Normal 23 2 2 3 4 2 2 3" xfId="38084" xr:uid="{00000000-0005-0000-0000-0000142B0000}"/>
    <cellStyle name="Normal 23 2 2 3 4 2 3" xfId="19314" xr:uid="{00000000-0005-0000-0000-0000152B0000}"/>
    <cellStyle name="Normal 23 2 2 3 4 2 4" xfId="32555" xr:uid="{00000000-0005-0000-0000-0000162B0000}"/>
    <cellStyle name="Normal 23 2 2 3 4 3" xfId="4834" xr:uid="{00000000-0005-0000-0000-0000172B0000}"/>
    <cellStyle name="Normal 23 2 2 3 4 3 2" xfId="26069" xr:uid="{00000000-0005-0000-0000-0000182B0000}"/>
    <cellStyle name="Normal 23 2 2 3 4 3 3" xfId="39310" xr:uid="{00000000-0005-0000-0000-0000192B0000}"/>
    <cellStyle name="Normal 23 2 2 3 4 4" xfId="4835" xr:uid="{00000000-0005-0000-0000-00001A2B0000}"/>
    <cellStyle name="Normal 23 2 2 3 4 4 2" xfId="22578" xr:uid="{00000000-0005-0000-0000-00001B2B0000}"/>
    <cellStyle name="Normal 23 2 2 3 4 4 3" xfId="35819" xr:uid="{00000000-0005-0000-0000-00001C2B0000}"/>
    <cellStyle name="Normal 23 2 2 3 4 5" xfId="16048" xr:uid="{00000000-0005-0000-0000-00001D2B0000}"/>
    <cellStyle name="Normal 23 2 2 3 4 6" xfId="29289" xr:uid="{00000000-0005-0000-0000-00001E2B0000}"/>
    <cellStyle name="Normal 23 2 2 3 5" xfId="4836" xr:uid="{00000000-0005-0000-0000-00001F2B0000}"/>
    <cellStyle name="Normal 23 2 2 3 5 2" xfId="4837" xr:uid="{00000000-0005-0000-0000-0000202B0000}"/>
    <cellStyle name="Normal 23 2 2 3 5 2 2" xfId="4838" xr:uid="{00000000-0005-0000-0000-0000212B0000}"/>
    <cellStyle name="Normal 23 2 2 3 5 2 2 2" xfId="26658" xr:uid="{00000000-0005-0000-0000-0000222B0000}"/>
    <cellStyle name="Normal 23 2 2 3 5 2 2 3" xfId="39899" xr:uid="{00000000-0005-0000-0000-0000232B0000}"/>
    <cellStyle name="Normal 23 2 2 3 5 2 3" xfId="19903" xr:uid="{00000000-0005-0000-0000-0000242B0000}"/>
    <cellStyle name="Normal 23 2 2 3 5 2 4" xfId="33144" xr:uid="{00000000-0005-0000-0000-0000252B0000}"/>
    <cellStyle name="Normal 23 2 2 3 5 3" xfId="4839" xr:uid="{00000000-0005-0000-0000-0000262B0000}"/>
    <cellStyle name="Normal 23 2 2 3 5 3 2" xfId="23167" xr:uid="{00000000-0005-0000-0000-0000272B0000}"/>
    <cellStyle name="Normal 23 2 2 3 5 3 3" xfId="36408" xr:uid="{00000000-0005-0000-0000-0000282B0000}"/>
    <cellStyle name="Normal 23 2 2 3 5 4" xfId="16637" xr:uid="{00000000-0005-0000-0000-0000292B0000}"/>
    <cellStyle name="Normal 23 2 2 3 5 5" xfId="29878" xr:uid="{00000000-0005-0000-0000-00002A2B0000}"/>
    <cellStyle name="Normal 23 2 2 3 6" xfId="4840" xr:uid="{00000000-0005-0000-0000-00002B2B0000}"/>
    <cellStyle name="Normal 23 2 2 3 6 2" xfId="4841" xr:uid="{00000000-0005-0000-0000-00002C2B0000}"/>
    <cellStyle name="Normal 23 2 2 3 6 2 2" xfId="4842" xr:uid="{00000000-0005-0000-0000-00002D2B0000}"/>
    <cellStyle name="Normal 23 2 2 3 6 2 2 2" xfId="25628" xr:uid="{00000000-0005-0000-0000-00002E2B0000}"/>
    <cellStyle name="Normal 23 2 2 3 6 2 2 3" xfId="38869" xr:uid="{00000000-0005-0000-0000-00002F2B0000}"/>
    <cellStyle name="Normal 23 2 2 3 6 2 3" xfId="18873" xr:uid="{00000000-0005-0000-0000-0000302B0000}"/>
    <cellStyle name="Normal 23 2 2 3 6 2 4" xfId="32114" xr:uid="{00000000-0005-0000-0000-0000312B0000}"/>
    <cellStyle name="Normal 23 2 2 3 6 3" xfId="4843" xr:uid="{00000000-0005-0000-0000-0000322B0000}"/>
    <cellStyle name="Normal 23 2 2 3 6 3 2" xfId="22137" xr:uid="{00000000-0005-0000-0000-0000332B0000}"/>
    <cellStyle name="Normal 23 2 2 3 6 3 3" xfId="35378" xr:uid="{00000000-0005-0000-0000-0000342B0000}"/>
    <cellStyle name="Normal 23 2 2 3 6 4" xfId="15607" xr:uid="{00000000-0005-0000-0000-0000352B0000}"/>
    <cellStyle name="Normal 23 2 2 3 6 5" xfId="28848" xr:uid="{00000000-0005-0000-0000-0000362B0000}"/>
    <cellStyle name="Normal 23 2 2 3 7" xfId="4844" xr:uid="{00000000-0005-0000-0000-0000372B0000}"/>
    <cellStyle name="Normal 23 2 2 3 7 2" xfId="4845" xr:uid="{00000000-0005-0000-0000-0000382B0000}"/>
    <cellStyle name="Normal 23 2 2 3 7 2 2" xfId="4846" xr:uid="{00000000-0005-0000-0000-0000392B0000}"/>
    <cellStyle name="Normal 23 2 2 3 7 2 2 2" xfId="27499" xr:uid="{00000000-0005-0000-0000-00003A2B0000}"/>
    <cellStyle name="Normal 23 2 2 3 7 2 2 3" xfId="40740" xr:uid="{00000000-0005-0000-0000-00003B2B0000}"/>
    <cellStyle name="Normal 23 2 2 3 7 2 3" xfId="20744" xr:uid="{00000000-0005-0000-0000-00003C2B0000}"/>
    <cellStyle name="Normal 23 2 2 3 7 2 4" xfId="33985" xr:uid="{00000000-0005-0000-0000-00003D2B0000}"/>
    <cellStyle name="Normal 23 2 2 3 7 3" xfId="4847" xr:uid="{00000000-0005-0000-0000-00003E2B0000}"/>
    <cellStyle name="Normal 23 2 2 3 7 3 2" xfId="24008" xr:uid="{00000000-0005-0000-0000-00003F2B0000}"/>
    <cellStyle name="Normal 23 2 2 3 7 3 3" xfId="37249" xr:uid="{00000000-0005-0000-0000-0000402B0000}"/>
    <cellStyle name="Normal 23 2 2 3 7 4" xfId="17478" xr:uid="{00000000-0005-0000-0000-0000412B0000}"/>
    <cellStyle name="Normal 23 2 2 3 7 5" xfId="30719" xr:uid="{00000000-0005-0000-0000-0000422B0000}"/>
    <cellStyle name="Normal 23 2 2 3 8" xfId="4848" xr:uid="{00000000-0005-0000-0000-0000432B0000}"/>
    <cellStyle name="Normal 23 2 2 3 8 2" xfId="4849" xr:uid="{00000000-0005-0000-0000-0000442B0000}"/>
    <cellStyle name="Normal 23 2 2 3 8 2 2" xfId="25085" xr:uid="{00000000-0005-0000-0000-0000452B0000}"/>
    <cellStyle name="Normal 23 2 2 3 8 2 3" xfId="38326" xr:uid="{00000000-0005-0000-0000-0000462B0000}"/>
    <cellStyle name="Normal 23 2 2 3 8 3" xfId="18330" xr:uid="{00000000-0005-0000-0000-0000472B0000}"/>
    <cellStyle name="Normal 23 2 2 3 8 4" xfId="31571" xr:uid="{00000000-0005-0000-0000-0000482B0000}"/>
    <cellStyle name="Normal 23 2 2 3 9" xfId="4850" xr:uid="{00000000-0005-0000-0000-0000492B0000}"/>
    <cellStyle name="Normal 23 2 2 3 9 2" xfId="21594" xr:uid="{00000000-0005-0000-0000-00004A2B0000}"/>
    <cellStyle name="Normal 23 2 2 3 9 3" xfId="34835" xr:uid="{00000000-0005-0000-0000-00004B2B0000}"/>
    <cellStyle name="Normal 23 2 2 4" xfId="4851" xr:uid="{00000000-0005-0000-0000-00004C2B0000}"/>
    <cellStyle name="Normal 23 2 2 4 10" xfId="28216" xr:uid="{00000000-0005-0000-0000-00004D2B0000}"/>
    <cellStyle name="Normal 23 2 2 4 2" xfId="4852" xr:uid="{00000000-0005-0000-0000-00004E2B0000}"/>
    <cellStyle name="Normal 23 2 2 4 2 2" xfId="4853" xr:uid="{00000000-0005-0000-0000-00004F2B0000}"/>
    <cellStyle name="Normal 23 2 2 4 2 2 2" xfId="4854" xr:uid="{00000000-0005-0000-0000-0000502B0000}"/>
    <cellStyle name="Normal 23 2 2 4 2 2 2 2" xfId="4855" xr:uid="{00000000-0005-0000-0000-0000512B0000}"/>
    <cellStyle name="Normal 23 2 2 4 2 2 2 2 2" xfId="27186" xr:uid="{00000000-0005-0000-0000-0000522B0000}"/>
    <cellStyle name="Normal 23 2 2 4 2 2 2 2 3" xfId="40427" xr:uid="{00000000-0005-0000-0000-0000532B0000}"/>
    <cellStyle name="Normal 23 2 2 4 2 2 2 3" xfId="20431" xr:uid="{00000000-0005-0000-0000-0000542B0000}"/>
    <cellStyle name="Normal 23 2 2 4 2 2 2 4" xfId="33672" xr:uid="{00000000-0005-0000-0000-0000552B0000}"/>
    <cellStyle name="Normal 23 2 2 4 2 2 3" xfId="4856" xr:uid="{00000000-0005-0000-0000-0000562B0000}"/>
    <cellStyle name="Normal 23 2 2 4 2 2 3 2" xfId="23695" xr:uid="{00000000-0005-0000-0000-0000572B0000}"/>
    <cellStyle name="Normal 23 2 2 4 2 2 3 3" xfId="36936" xr:uid="{00000000-0005-0000-0000-0000582B0000}"/>
    <cellStyle name="Normal 23 2 2 4 2 2 4" xfId="17165" xr:uid="{00000000-0005-0000-0000-0000592B0000}"/>
    <cellStyle name="Normal 23 2 2 4 2 2 5" xfId="30406" xr:uid="{00000000-0005-0000-0000-00005A2B0000}"/>
    <cellStyle name="Normal 23 2 2 4 2 3" xfId="4857" xr:uid="{00000000-0005-0000-0000-00005B2B0000}"/>
    <cellStyle name="Normal 23 2 2 4 2 3 2" xfId="4858" xr:uid="{00000000-0005-0000-0000-00005C2B0000}"/>
    <cellStyle name="Normal 23 2 2 4 2 3 2 2" xfId="4859" xr:uid="{00000000-0005-0000-0000-00005D2B0000}"/>
    <cellStyle name="Normal 23 2 2 4 2 3 2 2 2" xfId="26382" xr:uid="{00000000-0005-0000-0000-00005E2B0000}"/>
    <cellStyle name="Normal 23 2 2 4 2 3 2 2 3" xfId="39623" xr:uid="{00000000-0005-0000-0000-00005F2B0000}"/>
    <cellStyle name="Normal 23 2 2 4 2 3 2 3" xfId="19627" xr:uid="{00000000-0005-0000-0000-0000602B0000}"/>
    <cellStyle name="Normal 23 2 2 4 2 3 2 4" xfId="32868" xr:uid="{00000000-0005-0000-0000-0000612B0000}"/>
    <cellStyle name="Normal 23 2 2 4 2 3 3" xfId="4860" xr:uid="{00000000-0005-0000-0000-0000622B0000}"/>
    <cellStyle name="Normal 23 2 2 4 2 3 3 2" xfId="22891" xr:uid="{00000000-0005-0000-0000-0000632B0000}"/>
    <cellStyle name="Normal 23 2 2 4 2 3 3 3" xfId="36132" xr:uid="{00000000-0005-0000-0000-0000642B0000}"/>
    <cellStyle name="Normal 23 2 2 4 2 3 4" xfId="16361" xr:uid="{00000000-0005-0000-0000-0000652B0000}"/>
    <cellStyle name="Normal 23 2 2 4 2 3 5" xfId="29602" xr:uid="{00000000-0005-0000-0000-0000662B0000}"/>
    <cellStyle name="Normal 23 2 2 4 2 4" xfId="4861" xr:uid="{00000000-0005-0000-0000-0000672B0000}"/>
    <cellStyle name="Normal 23 2 2 4 2 4 2" xfId="4862" xr:uid="{00000000-0005-0000-0000-0000682B0000}"/>
    <cellStyle name="Normal 23 2 2 4 2 4 2 2" xfId="4863" xr:uid="{00000000-0005-0000-0000-0000692B0000}"/>
    <cellStyle name="Normal 23 2 2 4 2 4 2 2 2" xfId="28034" xr:uid="{00000000-0005-0000-0000-00006A2B0000}"/>
    <cellStyle name="Normal 23 2 2 4 2 4 2 2 3" xfId="41275" xr:uid="{00000000-0005-0000-0000-00006B2B0000}"/>
    <cellStyle name="Normal 23 2 2 4 2 4 2 3" xfId="21281" xr:uid="{00000000-0005-0000-0000-00006C2B0000}"/>
    <cellStyle name="Normal 23 2 2 4 2 4 2 4" xfId="34522" xr:uid="{00000000-0005-0000-0000-00006D2B0000}"/>
    <cellStyle name="Normal 23 2 2 4 2 4 3" xfId="4864" xr:uid="{00000000-0005-0000-0000-00006E2B0000}"/>
    <cellStyle name="Normal 23 2 2 4 2 4 3 2" xfId="24545" xr:uid="{00000000-0005-0000-0000-00006F2B0000}"/>
    <cellStyle name="Normal 23 2 2 4 2 4 3 3" xfId="37786" xr:uid="{00000000-0005-0000-0000-0000702B0000}"/>
    <cellStyle name="Normal 23 2 2 4 2 4 4" xfId="18015" xr:uid="{00000000-0005-0000-0000-0000712B0000}"/>
    <cellStyle name="Normal 23 2 2 4 2 4 5" xfId="31256" xr:uid="{00000000-0005-0000-0000-0000722B0000}"/>
    <cellStyle name="Normal 23 2 2 4 2 5" xfId="4865" xr:uid="{00000000-0005-0000-0000-0000732B0000}"/>
    <cellStyle name="Normal 23 2 2 4 2 5 2" xfId="4866" xr:uid="{00000000-0005-0000-0000-0000742B0000}"/>
    <cellStyle name="Normal 23 2 2 4 2 5 2 2" xfId="25398" xr:uid="{00000000-0005-0000-0000-0000752B0000}"/>
    <cellStyle name="Normal 23 2 2 4 2 5 2 3" xfId="38639" xr:uid="{00000000-0005-0000-0000-0000762B0000}"/>
    <cellStyle name="Normal 23 2 2 4 2 5 3" xfId="18643" xr:uid="{00000000-0005-0000-0000-0000772B0000}"/>
    <cellStyle name="Normal 23 2 2 4 2 5 4" xfId="31884" xr:uid="{00000000-0005-0000-0000-0000782B0000}"/>
    <cellStyle name="Normal 23 2 2 4 2 6" xfId="4867" xr:uid="{00000000-0005-0000-0000-0000792B0000}"/>
    <cellStyle name="Normal 23 2 2 4 2 6 2" xfId="21907" xr:uid="{00000000-0005-0000-0000-00007A2B0000}"/>
    <cellStyle name="Normal 23 2 2 4 2 6 3" xfId="35148" xr:uid="{00000000-0005-0000-0000-00007B2B0000}"/>
    <cellStyle name="Normal 23 2 2 4 2 7" xfId="15377" xr:uid="{00000000-0005-0000-0000-00007C2B0000}"/>
    <cellStyle name="Normal 23 2 2 4 2 8" xfId="28618" xr:uid="{00000000-0005-0000-0000-00007D2B0000}"/>
    <cellStyle name="Normal 23 2 2 4 3" xfId="4868" xr:uid="{00000000-0005-0000-0000-00007E2B0000}"/>
    <cellStyle name="Normal 23 2 2 4 3 2" xfId="4869" xr:uid="{00000000-0005-0000-0000-00007F2B0000}"/>
    <cellStyle name="Normal 23 2 2 4 3 2 2" xfId="4870" xr:uid="{00000000-0005-0000-0000-0000802B0000}"/>
    <cellStyle name="Normal 23 2 2 4 3 2 2 2" xfId="24719" xr:uid="{00000000-0005-0000-0000-0000812B0000}"/>
    <cellStyle name="Normal 23 2 2 4 3 2 2 3" xfId="37960" xr:uid="{00000000-0005-0000-0000-0000822B0000}"/>
    <cellStyle name="Normal 23 2 2 4 3 2 3" xfId="19225" xr:uid="{00000000-0005-0000-0000-0000832B0000}"/>
    <cellStyle name="Normal 23 2 2 4 3 2 4" xfId="32466" xr:uid="{00000000-0005-0000-0000-0000842B0000}"/>
    <cellStyle name="Normal 23 2 2 4 3 3" xfId="4871" xr:uid="{00000000-0005-0000-0000-0000852B0000}"/>
    <cellStyle name="Normal 23 2 2 4 3 3 2" xfId="25980" xr:uid="{00000000-0005-0000-0000-0000862B0000}"/>
    <cellStyle name="Normal 23 2 2 4 3 3 3" xfId="39221" xr:uid="{00000000-0005-0000-0000-0000872B0000}"/>
    <cellStyle name="Normal 23 2 2 4 3 4" xfId="4872" xr:uid="{00000000-0005-0000-0000-0000882B0000}"/>
    <cellStyle name="Normal 23 2 2 4 3 4 2" xfId="22489" xr:uid="{00000000-0005-0000-0000-0000892B0000}"/>
    <cellStyle name="Normal 23 2 2 4 3 4 3" xfId="35730" xr:uid="{00000000-0005-0000-0000-00008A2B0000}"/>
    <cellStyle name="Normal 23 2 2 4 3 5" xfId="15959" xr:uid="{00000000-0005-0000-0000-00008B2B0000}"/>
    <cellStyle name="Normal 23 2 2 4 3 6" xfId="29200" xr:uid="{00000000-0005-0000-0000-00008C2B0000}"/>
    <cellStyle name="Normal 23 2 2 4 4" xfId="4873" xr:uid="{00000000-0005-0000-0000-00008D2B0000}"/>
    <cellStyle name="Normal 23 2 2 4 4 2" xfId="4874" xr:uid="{00000000-0005-0000-0000-00008E2B0000}"/>
    <cellStyle name="Normal 23 2 2 4 4 2 2" xfId="4875" xr:uid="{00000000-0005-0000-0000-00008F2B0000}"/>
    <cellStyle name="Normal 23 2 2 4 4 2 2 2" xfId="26919" xr:uid="{00000000-0005-0000-0000-0000902B0000}"/>
    <cellStyle name="Normal 23 2 2 4 4 2 2 3" xfId="40160" xr:uid="{00000000-0005-0000-0000-0000912B0000}"/>
    <cellStyle name="Normal 23 2 2 4 4 2 3" xfId="20164" xr:uid="{00000000-0005-0000-0000-0000922B0000}"/>
    <cellStyle name="Normal 23 2 2 4 4 2 4" xfId="33405" xr:uid="{00000000-0005-0000-0000-0000932B0000}"/>
    <cellStyle name="Normal 23 2 2 4 4 3" xfId="4876" xr:uid="{00000000-0005-0000-0000-0000942B0000}"/>
    <cellStyle name="Normal 23 2 2 4 4 3 2" xfId="23428" xr:uid="{00000000-0005-0000-0000-0000952B0000}"/>
    <cellStyle name="Normal 23 2 2 4 4 3 3" xfId="36669" xr:uid="{00000000-0005-0000-0000-0000962B0000}"/>
    <cellStyle name="Normal 23 2 2 4 4 4" xfId="16898" xr:uid="{00000000-0005-0000-0000-0000972B0000}"/>
    <cellStyle name="Normal 23 2 2 4 4 5" xfId="30139" xr:uid="{00000000-0005-0000-0000-0000982B0000}"/>
    <cellStyle name="Normal 23 2 2 4 5" xfId="4877" xr:uid="{00000000-0005-0000-0000-0000992B0000}"/>
    <cellStyle name="Normal 23 2 2 4 5 2" xfId="4878" xr:uid="{00000000-0005-0000-0000-00009A2B0000}"/>
    <cellStyle name="Normal 23 2 2 4 5 2 2" xfId="4879" xr:uid="{00000000-0005-0000-0000-00009B2B0000}"/>
    <cellStyle name="Normal 23 2 2 4 5 2 2 2" xfId="25890" xr:uid="{00000000-0005-0000-0000-00009C2B0000}"/>
    <cellStyle name="Normal 23 2 2 4 5 2 2 3" xfId="39131" xr:uid="{00000000-0005-0000-0000-00009D2B0000}"/>
    <cellStyle name="Normal 23 2 2 4 5 2 3" xfId="19135" xr:uid="{00000000-0005-0000-0000-00009E2B0000}"/>
    <cellStyle name="Normal 23 2 2 4 5 2 4" xfId="32376" xr:uid="{00000000-0005-0000-0000-00009F2B0000}"/>
    <cellStyle name="Normal 23 2 2 4 5 3" xfId="4880" xr:uid="{00000000-0005-0000-0000-0000A02B0000}"/>
    <cellStyle name="Normal 23 2 2 4 5 3 2" xfId="22399" xr:uid="{00000000-0005-0000-0000-0000A12B0000}"/>
    <cellStyle name="Normal 23 2 2 4 5 3 3" xfId="35640" xr:uid="{00000000-0005-0000-0000-0000A22B0000}"/>
    <cellStyle name="Normal 23 2 2 4 5 4" xfId="15869" xr:uid="{00000000-0005-0000-0000-0000A32B0000}"/>
    <cellStyle name="Normal 23 2 2 4 5 5" xfId="29110" xr:uid="{00000000-0005-0000-0000-0000A42B0000}"/>
    <cellStyle name="Normal 23 2 2 4 6" xfId="4881" xr:uid="{00000000-0005-0000-0000-0000A52B0000}"/>
    <cellStyle name="Normal 23 2 2 4 6 2" xfId="4882" xr:uid="{00000000-0005-0000-0000-0000A62B0000}"/>
    <cellStyle name="Normal 23 2 2 4 6 2 2" xfId="4883" xr:uid="{00000000-0005-0000-0000-0000A72B0000}"/>
    <cellStyle name="Normal 23 2 2 4 6 2 2 2" xfId="27632" xr:uid="{00000000-0005-0000-0000-0000A82B0000}"/>
    <cellStyle name="Normal 23 2 2 4 6 2 2 3" xfId="40873" xr:uid="{00000000-0005-0000-0000-0000A92B0000}"/>
    <cellStyle name="Normal 23 2 2 4 6 2 3" xfId="20879" xr:uid="{00000000-0005-0000-0000-0000AA2B0000}"/>
    <cellStyle name="Normal 23 2 2 4 6 2 4" xfId="34120" xr:uid="{00000000-0005-0000-0000-0000AB2B0000}"/>
    <cellStyle name="Normal 23 2 2 4 6 3" xfId="4884" xr:uid="{00000000-0005-0000-0000-0000AC2B0000}"/>
    <cellStyle name="Normal 23 2 2 4 6 3 2" xfId="24143" xr:uid="{00000000-0005-0000-0000-0000AD2B0000}"/>
    <cellStyle name="Normal 23 2 2 4 6 3 3" xfId="37384" xr:uid="{00000000-0005-0000-0000-0000AE2B0000}"/>
    <cellStyle name="Normal 23 2 2 4 6 4" xfId="17613" xr:uid="{00000000-0005-0000-0000-0000AF2B0000}"/>
    <cellStyle name="Normal 23 2 2 4 6 5" xfId="30854" xr:uid="{00000000-0005-0000-0000-0000B02B0000}"/>
    <cellStyle name="Normal 23 2 2 4 7" xfId="4885" xr:uid="{00000000-0005-0000-0000-0000B12B0000}"/>
    <cellStyle name="Normal 23 2 2 4 7 2" xfId="4886" xr:uid="{00000000-0005-0000-0000-0000B22B0000}"/>
    <cellStyle name="Normal 23 2 2 4 7 2 2" xfId="24996" xr:uid="{00000000-0005-0000-0000-0000B32B0000}"/>
    <cellStyle name="Normal 23 2 2 4 7 2 3" xfId="38237" xr:uid="{00000000-0005-0000-0000-0000B42B0000}"/>
    <cellStyle name="Normal 23 2 2 4 7 3" xfId="18241" xr:uid="{00000000-0005-0000-0000-0000B52B0000}"/>
    <cellStyle name="Normal 23 2 2 4 7 4" xfId="31482" xr:uid="{00000000-0005-0000-0000-0000B62B0000}"/>
    <cellStyle name="Normal 23 2 2 4 8" xfId="4887" xr:uid="{00000000-0005-0000-0000-0000B72B0000}"/>
    <cellStyle name="Normal 23 2 2 4 8 2" xfId="21505" xr:uid="{00000000-0005-0000-0000-0000B82B0000}"/>
    <cellStyle name="Normal 23 2 2 4 8 3" xfId="34746" xr:uid="{00000000-0005-0000-0000-0000B92B0000}"/>
    <cellStyle name="Normal 23 2 2 4 9" xfId="14975" xr:uid="{00000000-0005-0000-0000-0000BA2B0000}"/>
    <cellStyle name="Normal 23 2 2 5" xfId="4888" xr:uid="{00000000-0005-0000-0000-0000BB2B0000}"/>
    <cellStyle name="Normal 23 2 2 5 2" xfId="4889" xr:uid="{00000000-0005-0000-0000-0000BC2B0000}"/>
    <cellStyle name="Normal 23 2 2 5 2 2" xfId="4890" xr:uid="{00000000-0005-0000-0000-0000BD2B0000}"/>
    <cellStyle name="Normal 23 2 2 5 2 2 2" xfId="4891" xr:uid="{00000000-0005-0000-0000-0000BE2B0000}"/>
    <cellStyle name="Normal 23 2 2 5 2 2 2 2" xfId="4892" xr:uid="{00000000-0005-0000-0000-0000BF2B0000}"/>
    <cellStyle name="Normal 23 2 2 5 2 2 2 2 2" xfId="27142" xr:uid="{00000000-0005-0000-0000-0000C02B0000}"/>
    <cellStyle name="Normal 23 2 2 5 2 2 2 2 3" xfId="40383" xr:uid="{00000000-0005-0000-0000-0000C12B0000}"/>
    <cellStyle name="Normal 23 2 2 5 2 2 2 3" xfId="20387" xr:uid="{00000000-0005-0000-0000-0000C22B0000}"/>
    <cellStyle name="Normal 23 2 2 5 2 2 2 4" xfId="33628" xr:uid="{00000000-0005-0000-0000-0000C32B0000}"/>
    <cellStyle name="Normal 23 2 2 5 2 2 3" xfId="4893" xr:uid="{00000000-0005-0000-0000-0000C42B0000}"/>
    <cellStyle name="Normal 23 2 2 5 2 2 3 2" xfId="23651" xr:uid="{00000000-0005-0000-0000-0000C52B0000}"/>
    <cellStyle name="Normal 23 2 2 5 2 2 3 3" xfId="36892" xr:uid="{00000000-0005-0000-0000-0000C62B0000}"/>
    <cellStyle name="Normal 23 2 2 5 2 2 4" xfId="17121" xr:uid="{00000000-0005-0000-0000-0000C72B0000}"/>
    <cellStyle name="Normal 23 2 2 5 2 2 5" xfId="30362" xr:uid="{00000000-0005-0000-0000-0000C82B0000}"/>
    <cellStyle name="Normal 23 2 2 5 2 3" xfId="4894" xr:uid="{00000000-0005-0000-0000-0000C92B0000}"/>
    <cellStyle name="Normal 23 2 2 5 2 3 2" xfId="4895" xr:uid="{00000000-0005-0000-0000-0000CA2B0000}"/>
    <cellStyle name="Normal 23 2 2 5 2 3 2 2" xfId="4896" xr:uid="{00000000-0005-0000-0000-0000CB2B0000}"/>
    <cellStyle name="Normal 23 2 2 5 2 3 2 2 2" xfId="27989" xr:uid="{00000000-0005-0000-0000-0000CC2B0000}"/>
    <cellStyle name="Normal 23 2 2 5 2 3 2 2 3" xfId="41230" xr:uid="{00000000-0005-0000-0000-0000CD2B0000}"/>
    <cellStyle name="Normal 23 2 2 5 2 3 2 3" xfId="21236" xr:uid="{00000000-0005-0000-0000-0000CE2B0000}"/>
    <cellStyle name="Normal 23 2 2 5 2 3 2 4" xfId="34477" xr:uid="{00000000-0005-0000-0000-0000CF2B0000}"/>
    <cellStyle name="Normal 23 2 2 5 2 3 3" xfId="4897" xr:uid="{00000000-0005-0000-0000-0000D02B0000}"/>
    <cellStyle name="Normal 23 2 2 5 2 3 3 2" xfId="24500" xr:uid="{00000000-0005-0000-0000-0000D12B0000}"/>
    <cellStyle name="Normal 23 2 2 5 2 3 3 3" xfId="37741" xr:uid="{00000000-0005-0000-0000-0000D22B0000}"/>
    <cellStyle name="Normal 23 2 2 5 2 3 4" xfId="17970" xr:uid="{00000000-0005-0000-0000-0000D32B0000}"/>
    <cellStyle name="Normal 23 2 2 5 2 3 5" xfId="31211" xr:uid="{00000000-0005-0000-0000-0000D42B0000}"/>
    <cellStyle name="Normal 23 2 2 5 2 4" xfId="4898" xr:uid="{00000000-0005-0000-0000-0000D52B0000}"/>
    <cellStyle name="Normal 23 2 2 5 2 4 2" xfId="4899" xr:uid="{00000000-0005-0000-0000-0000D62B0000}"/>
    <cellStyle name="Normal 23 2 2 5 2 4 2 2" xfId="26337" xr:uid="{00000000-0005-0000-0000-0000D72B0000}"/>
    <cellStyle name="Normal 23 2 2 5 2 4 2 3" xfId="39578" xr:uid="{00000000-0005-0000-0000-0000D82B0000}"/>
    <cellStyle name="Normal 23 2 2 5 2 4 3" xfId="19582" xr:uid="{00000000-0005-0000-0000-0000D92B0000}"/>
    <cellStyle name="Normal 23 2 2 5 2 4 4" xfId="32823" xr:uid="{00000000-0005-0000-0000-0000DA2B0000}"/>
    <cellStyle name="Normal 23 2 2 5 2 5" xfId="4900" xr:uid="{00000000-0005-0000-0000-0000DB2B0000}"/>
    <cellStyle name="Normal 23 2 2 5 2 5 2" xfId="22846" xr:uid="{00000000-0005-0000-0000-0000DC2B0000}"/>
    <cellStyle name="Normal 23 2 2 5 2 5 3" xfId="36087" xr:uid="{00000000-0005-0000-0000-0000DD2B0000}"/>
    <cellStyle name="Normal 23 2 2 5 2 6" xfId="16316" xr:uid="{00000000-0005-0000-0000-0000DE2B0000}"/>
    <cellStyle name="Normal 23 2 2 5 2 7" xfId="29557" xr:uid="{00000000-0005-0000-0000-0000DF2B0000}"/>
    <cellStyle name="Normal 23 2 2 5 3" xfId="4901" xr:uid="{00000000-0005-0000-0000-0000E02B0000}"/>
    <cellStyle name="Normal 23 2 2 5 3 2" xfId="4902" xr:uid="{00000000-0005-0000-0000-0000E12B0000}"/>
    <cellStyle name="Normal 23 2 2 5 3 2 2" xfId="4903" xr:uid="{00000000-0005-0000-0000-0000E22B0000}"/>
    <cellStyle name="Normal 23 2 2 5 3 2 2 2" xfId="26740" xr:uid="{00000000-0005-0000-0000-0000E32B0000}"/>
    <cellStyle name="Normal 23 2 2 5 3 2 2 3" xfId="39981" xr:uid="{00000000-0005-0000-0000-0000E42B0000}"/>
    <cellStyle name="Normal 23 2 2 5 3 2 3" xfId="19985" xr:uid="{00000000-0005-0000-0000-0000E52B0000}"/>
    <cellStyle name="Normal 23 2 2 5 3 2 4" xfId="33226" xr:uid="{00000000-0005-0000-0000-0000E62B0000}"/>
    <cellStyle name="Normal 23 2 2 5 3 3" xfId="4904" xr:uid="{00000000-0005-0000-0000-0000E72B0000}"/>
    <cellStyle name="Normal 23 2 2 5 3 3 2" xfId="23249" xr:uid="{00000000-0005-0000-0000-0000E82B0000}"/>
    <cellStyle name="Normal 23 2 2 5 3 3 3" xfId="36490" xr:uid="{00000000-0005-0000-0000-0000E92B0000}"/>
    <cellStyle name="Normal 23 2 2 5 3 4" xfId="16719" xr:uid="{00000000-0005-0000-0000-0000EA2B0000}"/>
    <cellStyle name="Normal 23 2 2 5 3 5" xfId="29960" xr:uid="{00000000-0005-0000-0000-0000EB2B0000}"/>
    <cellStyle name="Normal 23 2 2 5 4" xfId="4905" xr:uid="{00000000-0005-0000-0000-0000EC2B0000}"/>
    <cellStyle name="Normal 23 2 2 5 4 2" xfId="4906" xr:uid="{00000000-0005-0000-0000-0000ED2B0000}"/>
    <cellStyle name="Normal 23 2 2 5 4 2 2" xfId="4907" xr:uid="{00000000-0005-0000-0000-0000EE2B0000}"/>
    <cellStyle name="Normal 23 2 2 5 4 2 2 2" xfId="25711" xr:uid="{00000000-0005-0000-0000-0000EF2B0000}"/>
    <cellStyle name="Normal 23 2 2 5 4 2 2 3" xfId="38952" xr:uid="{00000000-0005-0000-0000-0000F02B0000}"/>
    <cellStyle name="Normal 23 2 2 5 4 2 3" xfId="18956" xr:uid="{00000000-0005-0000-0000-0000F12B0000}"/>
    <cellStyle name="Normal 23 2 2 5 4 2 4" xfId="32197" xr:uid="{00000000-0005-0000-0000-0000F22B0000}"/>
    <cellStyle name="Normal 23 2 2 5 4 3" xfId="4908" xr:uid="{00000000-0005-0000-0000-0000F32B0000}"/>
    <cellStyle name="Normal 23 2 2 5 4 3 2" xfId="22220" xr:uid="{00000000-0005-0000-0000-0000F42B0000}"/>
    <cellStyle name="Normal 23 2 2 5 4 3 3" xfId="35461" xr:uid="{00000000-0005-0000-0000-0000F52B0000}"/>
    <cellStyle name="Normal 23 2 2 5 4 4" xfId="15690" xr:uid="{00000000-0005-0000-0000-0000F62B0000}"/>
    <cellStyle name="Normal 23 2 2 5 4 5" xfId="28931" xr:uid="{00000000-0005-0000-0000-0000F72B0000}"/>
    <cellStyle name="Normal 23 2 2 5 5" xfId="4909" xr:uid="{00000000-0005-0000-0000-0000F82B0000}"/>
    <cellStyle name="Normal 23 2 2 5 5 2" xfId="4910" xr:uid="{00000000-0005-0000-0000-0000F92B0000}"/>
    <cellStyle name="Normal 23 2 2 5 5 2 2" xfId="4911" xr:uid="{00000000-0005-0000-0000-0000FA2B0000}"/>
    <cellStyle name="Normal 23 2 2 5 5 2 2 2" xfId="27588" xr:uid="{00000000-0005-0000-0000-0000FB2B0000}"/>
    <cellStyle name="Normal 23 2 2 5 5 2 2 3" xfId="40829" xr:uid="{00000000-0005-0000-0000-0000FC2B0000}"/>
    <cellStyle name="Normal 23 2 2 5 5 2 3" xfId="20834" xr:uid="{00000000-0005-0000-0000-0000FD2B0000}"/>
    <cellStyle name="Normal 23 2 2 5 5 2 4" xfId="34075" xr:uid="{00000000-0005-0000-0000-0000FE2B0000}"/>
    <cellStyle name="Normal 23 2 2 5 5 3" xfId="4912" xr:uid="{00000000-0005-0000-0000-0000FF2B0000}"/>
    <cellStyle name="Normal 23 2 2 5 5 3 2" xfId="24098" xr:uid="{00000000-0005-0000-0000-0000002C0000}"/>
    <cellStyle name="Normal 23 2 2 5 5 3 3" xfId="37339" xr:uid="{00000000-0005-0000-0000-0000012C0000}"/>
    <cellStyle name="Normal 23 2 2 5 5 4" xfId="17568" xr:uid="{00000000-0005-0000-0000-0000022C0000}"/>
    <cellStyle name="Normal 23 2 2 5 5 5" xfId="30809" xr:uid="{00000000-0005-0000-0000-0000032C0000}"/>
    <cellStyle name="Normal 23 2 2 5 6" xfId="4913" xr:uid="{00000000-0005-0000-0000-0000042C0000}"/>
    <cellStyle name="Normal 23 2 2 5 6 2" xfId="4914" xr:uid="{00000000-0005-0000-0000-0000052C0000}"/>
    <cellStyle name="Normal 23 2 2 5 6 2 2" xfId="25353" xr:uid="{00000000-0005-0000-0000-0000062C0000}"/>
    <cellStyle name="Normal 23 2 2 5 6 2 3" xfId="38594" xr:uid="{00000000-0005-0000-0000-0000072C0000}"/>
    <cellStyle name="Normal 23 2 2 5 6 3" xfId="18598" xr:uid="{00000000-0005-0000-0000-0000082C0000}"/>
    <cellStyle name="Normal 23 2 2 5 6 4" xfId="31839" xr:uid="{00000000-0005-0000-0000-0000092C0000}"/>
    <cellStyle name="Normal 23 2 2 5 7" xfId="4915" xr:uid="{00000000-0005-0000-0000-00000A2C0000}"/>
    <cellStyle name="Normal 23 2 2 5 7 2" xfId="21862" xr:uid="{00000000-0005-0000-0000-00000B2C0000}"/>
    <cellStyle name="Normal 23 2 2 5 7 3" xfId="35103" xr:uid="{00000000-0005-0000-0000-00000C2C0000}"/>
    <cellStyle name="Normal 23 2 2 5 8" xfId="15332" xr:uid="{00000000-0005-0000-0000-00000D2C0000}"/>
    <cellStyle name="Normal 23 2 2 5 9" xfId="28573" xr:uid="{00000000-0005-0000-0000-00000E2C0000}"/>
    <cellStyle name="Normal 23 2 2 6" xfId="4916" xr:uid="{00000000-0005-0000-0000-00000F2C0000}"/>
    <cellStyle name="Normal 23 2 2 6 2" xfId="4917" xr:uid="{00000000-0005-0000-0000-0000102C0000}"/>
    <cellStyle name="Normal 23 2 2 6 2 2" xfId="4918" xr:uid="{00000000-0005-0000-0000-0000112C0000}"/>
    <cellStyle name="Normal 23 2 2 6 2 2 2" xfId="4919" xr:uid="{00000000-0005-0000-0000-0000122C0000}"/>
    <cellStyle name="Normal 23 2 2 6 2 2 2 2" xfId="26963" xr:uid="{00000000-0005-0000-0000-0000132C0000}"/>
    <cellStyle name="Normal 23 2 2 6 2 2 2 3" xfId="40204" xr:uid="{00000000-0005-0000-0000-0000142C0000}"/>
    <cellStyle name="Normal 23 2 2 6 2 2 3" xfId="20208" xr:uid="{00000000-0005-0000-0000-0000152C0000}"/>
    <cellStyle name="Normal 23 2 2 6 2 2 4" xfId="33449" xr:uid="{00000000-0005-0000-0000-0000162C0000}"/>
    <cellStyle name="Normal 23 2 2 6 2 3" xfId="4920" xr:uid="{00000000-0005-0000-0000-0000172C0000}"/>
    <cellStyle name="Normal 23 2 2 6 2 3 2" xfId="23472" xr:uid="{00000000-0005-0000-0000-0000182C0000}"/>
    <cellStyle name="Normal 23 2 2 6 2 3 3" xfId="36713" xr:uid="{00000000-0005-0000-0000-0000192C0000}"/>
    <cellStyle name="Normal 23 2 2 6 2 4" xfId="16942" xr:uid="{00000000-0005-0000-0000-00001A2C0000}"/>
    <cellStyle name="Normal 23 2 2 6 2 5" xfId="30183" xr:uid="{00000000-0005-0000-0000-00001B2C0000}"/>
    <cellStyle name="Normal 23 2 2 6 3" xfId="4921" xr:uid="{00000000-0005-0000-0000-00001C2C0000}"/>
    <cellStyle name="Normal 23 2 2 6 3 2" xfId="4922" xr:uid="{00000000-0005-0000-0000-00001D2C0000}"/>
    <cellStyle name="Normal 23 2 2 6 3 2 2" xfId="4923" xr:uid="{00000000-0005-0000-0000-00001E2C0000}"/>
    <cellStyle name="Normal 23 2 2 6 3 2 2 2" xfId="26158" xr:uid="{00000000-0005-0000-0000-00001F2C0000}"/>
    <cellStyle name="Normal 23 2 2 6 3 2 2 3" xfId="39399" xr:uid="{00000000-0005-0000-0000-0000202C0000}"/>
    <cellStyle name="Normal 23 2 2 6 3 2 3" xfId="19403" xr:uid="{00000000-0005-0000-0000-0000212C0000}"/>
    <cellStyle name="Normal 23 2 2 6 3 2 4" xfId="32644" xr:uid="{00000000-0005-0000-0000-0000222C0000}"/>
    <cellStyle name="Normal 23 2 2 6 3 3" xfId="4924" xr:uid="{00000000-0005-0000-0000-0000232C0000}"/>
    <cellStyle name="Normal 23 2 2 6 3 3 2" xfId="22667" xr:uid="{00000000-0005-0000-0000-0000242C0000}"/>
    <cellStyle name="Normal 23 2 2 6 3 3 3" xfId="35908" xr:uid="{00000000-0005-0000-0000-0000252C0000}"/>
    <cellStyle name="Normal 23 2 2 6 3 4" xfId="16137" xr:uid="{00000000-0005-0000-0000-0000262C0000}"/>
    <cellStyle name="Normal 23 2 2 6 3 5" xfId="29378" xr:uid="{00000000-0005-0000-0000-0000272C0000}"/>
    <cellStyle name="Normal 23 2 2 6 4" xfId="4925" xr:uid="{00000000-0005-0000-0000-0000282C0000}"/>
    <cellStyle name="Normal 23 2 2 6 4 2" xfId="4926" xr:uid="{00000000-0005-0000-0000-0000292C0000}"/>
    <cellStyle name="Normal 23 2 2 6 4 2 2" xfId="4927" xr:uid="{00000000-0005-0000-0000-00002A2C0000}"/>
    <cellStyle name="Normal 23 2 2 6 4 2 2 2" xfId="27810" xr:uid="{00000000-0005-0000-0000-00002B2C0000}"/>
    <cellStyle name="Normal 23 2 2 6 4 2 2 3" xfId="41051" xr:uid="{00000000-0005-0000-0000-00002C2C0000}"/>
    <cellStyle name="Normal 23 2 2 6 4 2 3" xfId="21057" xr:uid="{00000000-0005-0000-0000-00002D2C0000}"/>
    <cellStyle name="Normal 23 2 2 6 4 2 4" xfId="34298" xr:uid="{00000000-0005-0000-0000-00002E2C0000}"/>
    <cellStyle name="Normal 23 2 2 6 4 3" xfId="4928" xr:uid="{00000000-0005-0000-0000-00002F2C0000}"/>
    <cellStyle name="Normal 23 2 2 6 4 3 2" xfId="24321" xr:uid="{00000000-0005-0000-0000-0000302C0000}"/>
    <cellStyle name="Normal 23 2 2 6 4 3 3" xfId="37562" xr:uid="{00000000-0005-0000-0000-0000312C0000}"/>
    <cellStyle name="Normal 23 2 2 6 4 4" xfId="17791" xr:uid="{00000000-0005-0000-0000-0000322C0000}"/>
    <cellStyle name="Normal 23 2 2 6 4 5" xfId="31032" xr:uid="{00000000-0005-0000-0000-0000332C0000}"/>
    <cellStyle name="Normal 23 2 2 6 5" xfId="4929" xr:uid="{00000000-0005-0000-0000-0000342C0000}"/>
    <cellStyle name="Normal 23 2 2 6 5 2" xfId="4930" xr:uid="{00000000-0005-0000-0000-0000352C0000}"/>
    <cellStyle name="Normal 23 2 2 6 5 2 2" xfId="25174" xr:uid="{00000000-0005-0000-0000-0000362C0000}"/>
    <cellStyle name="Normal 23 2 2 6 5 2 3" xfId="38415" xr:uid="{00000000-0005-0000-0000-0000372C0000}"/>
    <cellStyle name="Normal 23 2 2 6 5 3" xfId="18419" xr:uid="{00000000-0005-0000-0000-0000382C0000}"/>
    <cellStyle name="Normal 23 2 2 6 5 4" xfId="31660" xr:uid="{00000000-0005-0000-0000-0000392C0000}"/>
    <cellStyle name="Normal 23 2 2 6 6" xfId="4931" xr:uid="{00000000-0005-0000-0000-00003A2C0000}"/>
    <cellStyle name="Normal 23 2 2 6 6 2" xfId="21683" xr:uid="{00000000-0005-0000-0000-00003B2C0000}"/>
    <cellStyle name="Normal 23 2 2 6 6 3" xfId="34924" xr:uid="{00000000-0005-0000-0000-00003C2C0000}"/>
    <cellStyle name="Normal 23 2 2 6 7" xfId="15153" xr:uid="{00000000-0005-0000-0000-00003D2C0000}"/>
    <cellStyle name="Normal 23 2 2 6 8" xfId="28394" xr:uid="{00000000-0005-0000-0000-00003E2C0000}"/>
    <cellStyle name="Normal 23 2 2 7" xfId="4932" xr:uid="{00000000-0005-0000-0000-00003F2C0000}"/>
    <cellStyle name="Normal 23 2 2 7 2" xfId="4933" xr:uid="{00000000-0005-0000-0000-0000402C0000}"/>
    <cellStyle name="Normal 23 2 2 7 2 2" xfId="4934" xr:uid="{00000000-0005-0000-0000-0000412C0000}"/>
    <cellStyle name="Normal 23 2 2 7 2 2 2" xfId="24904" xr:uid="{00000000-0005-0000-0000-0000422C0000}"/>
    <cellStyle name="Normal 23 2 2 7 2 2 3" xfId="38145" xr:uid="{00000000-0005-0000-0000-0000432C0000}"/>
    <cellStyle name="Normal 23 2 2 7 2 3" xfId="19180" xr:uid="{00000000-0005-0000-0000-0000442C0000}"/>
    <cellStyle name="Normal 23 2 2 7 2 4" xfId="32421" xr:uid="{00000000-0005-0000-0000-0000452C0000}"/>
    <cellStyle name="Normal 23 2 2 7 3" xfId="4935" xr:uid="{00000000-0005-0000-0000-0000462C0000}"/>
    <cellStyle name="Normal 23 2 2 7 3 2" xfId="25935" xr:uid="{00000000-0005-0000-0000-0000472C0000}"/>
    <cellStyle name="Normal 23 2 2 7 3 3" xfId="39176" xr:uid="{00000000-0005-0000-0000-0000482C0000}"/>
    <cellStyle name="Normal 23 2 2 7 4" xfId="4936" xr:uid="{00000000-0005-0000-0000-0000492C0000}"/>
    <cellStyle name="Normal 23 2 2 7 4 2" xfId="22444" xr:uid="{00000000-0005-0000-0000-00004A2C0000}"/>
    <cellStyle name="Normal 23 2 2 7 4 3" xfId="35685" xr:uid="{00000000-0005-0000-0000-00004B2C0000}"/>
    <cellStyle name="Normal 23 2 2 7 5" xfId="15914" xr:uid="{00000000-0005-0000-0000-00004C2C0000}"/>
    <cellStyle name="Normal 23 2 2 7 6" xfId="29155" xr:uid="{00000000-0005-0000-0000-00004D2C0000}"/>
    <cellStyle name="Normal 23 2 2 8" xfId="4937" xr:uid="{00000000-0005-0000-0000-00004E2C0000}"/>
    <cellStyle name="Normal 23 2 2 8 2" xfId="4938" xr:uid="{00000000-0005-0000-0000-00004F2C0000}"/>
    <cellStyle name="Normal 23 2 2 8 2 2" xfId="4939" xr:uid="{00000000-0005-0000-0000-0000502C0000}"/>
    <cellStyle name="Normal 23 2 2 8 2 2 2" xfId="26607" xr:uid="{00000000-0005-0000-0000-0000512C0000}"/>
    <cellStyle name="Normal 23 2 2 8 2 2 3" xfId="39848" xr:uid="{00000000-0005-0000-0000-0000522C0000}"/>
    <cellStyle name="Normal 23 2 2 8 2 3" xfId="19852" xr:uid="{00000000-0005-0000-0000-0000532C0000}"/>
    <cellStyle name="Normal 23 2 2 8 2 4" xfId="33093" xr:uid="{00000000-0005-0000-0000-0000542C0000}"/>
    <cellStyle name="Normal 23 2 2 8 3" xfId="4940" xr:uid="{00000000-0005-0000-0000-0000552C0000}"/>
    <cellStyle name="Normal 23 2 2 8 3 2" xfId="23116" xr:uid="{00000000-0005-0000-0000-0000562C0000}"/>
    <cellStyle name="Normal 23 2 2 8 3 3" xfId="36357" xr:uid="{00000000-0005-0000-0000-0000572C0000}"/>
    <cellStyle name="Normal 23 2 2 8 4" xfId="16586" xr:uid="{00000000-0005-0000-0000-0000582C0000}"/>
    <cellStyle name="Normal 23 2 2 8 5" xfId="29827" xr:uid="{00000000-0005-0000-0000-0000592C0000}"/>
    <cellStyle name="Normal 23 2 2 9" xfId="4941" xr:uid="{00000000-0005-0000-0000-00005A2C0000}"/>
    <cellStyle name="Normal 23 2 2 9 2" xfId="4942" xr:uid="{00000000-0005-0000-0000-00005B2C0000}"/>
    <cellStyle name="Normal 23 2 2 9 2 2" xfId="4943" xr:uid="{00000000-0005-0000-0000-00005C2C0000}"/>
    <cellStyle name="Normal 23 2 2 9 2 2 2" xfId="25577" xr:uid="{00000000-0005-0000-0000-00005D2C0000}"/>
    <cellStyle name="Normal 23 2 2 9 2 2 3" xfId="38818" xr:uid="{00000000-0005-0000-0000-00005E2C0000}"/>
    <cellStyle name="Normal 23 2 2 9 2 3" xfId="18822" xr:uid="{00000000-0005-0000-0000-00005F2C0000}"/>
    <cellStyle name="Normal 23 2 2 9 2 4" xfId="32063" xr:uid="{00000000-0005-0000-0000-0000602C0000}"/>
    <cellStyle name="Normal 23 2 2 9 3" xfId="4944" xr:uid="{00000000-0005-0000-0000-0000612C0000}"/>
    <cellStyle name="Normal 23 2 2 9 3 2" xfId="22086" xr:uid="{00000000-0005-0000-0000-0000622C0000}"/>
    <cellStyle name="Normal 23 2 2 9 3 3" xfId="35327" xr:uid="{00000000-0005-0000-0000-0000632C0000}"/>
    <cellStyle name="Normal 23 2 2 9 4" xfId="15556" xr:uid="{00000000-0005-0000-0000-0000642C0000}"/>
    <cellStyle name="Normal 23 2 2 9 5" xfId="28797" xr:uid="{00000000-0005-0000-0000-0000652C0000}"/>
    <cellStyle name="Normal 23 2 3" xfId="295" xr:uid="{00000000-0005-0000-0000-0000662C0000}"/>
    <cellStyle name="Normal 23 2 3 10" xfId="4945" xr:uid="{00000000-0005-0000-0000-0000672C0000}"/>
    <cellStyle name="Normal 23 2 3 10 2" xfId="4946" xr:uid="{00000000-0005-0000-0000-0000682C0000}"/>
    <cellStyle name="Normal 23 2 3 10 2 2" xfId="4947" xr:uid="{00000000-0005-0000-0000-0000692C0000}"/>
    <cellStyle name="Normal 23 2 3 10 2 2 2" xfId="27411" xr:uid="{00000000-0005-0000-0000-00006A2C0000}"/>
    <cellStyle name="Normal 23 2 3 10 2 2 3" xfId="40652" xr:uid="{00000000-0005-0000-0000-00006B2C0000}"/>
    <cellStyle name="Normal 23 2 3 10 2 3" xfId="20656" xr:uid="{00000000-0005-0000-0000-00006C2C0000}"/>
    <cellStyle name="Normal 23 2 3 10 2 4" xfId="33897" xr:uid="{00000000-0005-0000-0000-00006D2C0000}"/>
    <cellStyle name="Normal 23 2 3 10 3" xfId="4948" xr:uid="{00000000-0005-0000-0000-00006E2C0000}"/>
    <cellStyle name="Normal 23 2 3 10 3 2" xfId="23920" xr:uid="{00000000-0005-0000-0000-00006F2C0000}"/>
    <cellStyle name="Normal 23 2 3 10 3 3" xfId="37161" xr:uid="{00000000-0005-0000-0000-0000702C0000}"/>
    <cellStyle name="Normal 23 2 3 10 4" xfId="17390" xr:uid="{00000000-0005-0000-0000-0000712C0000}"/>
    <cellStyle name="Normal 23 2 3 10 5" xfId="30631" xr:uid="{00000000-0005-0000-0000-0000722C0000}"/>
    <cellStyle name="Normal 23 2 3 11" xfId="4949" xr:uid="{00000000-0005-0000-0000-0000732C0000}"/>
    <cellStyle name="Normal 23 2 3 11 2" xfId="4950" xr:uid="{00000000-0005-0000-0000-0000742C0000}"/>
    <cellStyle name="Normal 23 2 3 11 2 2" xfId="24952" xr:uid="{00000000-0005-0000-0000-0000752C0000}"/>
    <cellStyle name="Normal 23 2 3 11 2 3" xfId="38193" xr:uid="{00000000-0005-0000-0000-0000762C0000}"/>
    <cellStyle name="Normal 23 2 3 11 3" xfId="18197" xr:uid="{00000000-0005-0000-0000-0000772C0000}"/>
    <cellStyle name="Normal 23 2 3 11 4" xfId="31438" xr:uid="{00000000-0005-0000-0000-0000782C0000}"/>
    <cellStyle name="Normal 23 2 3 12" xfId="4951" xr:uid="{00000000-0005-0000-0000-0000792C0000}"/>
    <cellStyle name="Normal 23 2 3 12 2" xfId="21461" xr:uid="{00000000-0005-0000-0000-00007A2C0000}"/>
    <cellStyle name="Normal 23 2 3 12 3" xfId="34702" xr:uid="{00000000-0005-0000-0000-00007B2C0000}"/>
    <cellStyle name="Normal 23 2 3 13" xfId="14931" xr:uid="{00000000-0005-0000-0000-00007C2C0000}"/>
    <cellStyle name="Normal 23 2 3 14" xfId="28172" xr:uid="{00000000-0005-0000-0000-00007D2C0000}"/>
    <cellStyle name="Normal 23 2 3 2" xfId="4952" xr:uid="{00000000-0005-0000-0000-00007E2C0000}"/>
    <cellStyle name="Normal 23 2 3 2 10" xfId="4953" xr:uid="{00000000-0005-0000-0000-00007F2C0000}"/>
    <cellStyle name="Normal 23 2 3 2 10 2" xfId="21546" xr:uid="{00000000-0005-0000-0000-0000802C0000}"/>
    <cellStyle name="Normal 23 2 3 2 10 3" xfId="34787" xr:uid="{00000000-0005-0000-0000-0000812C0000}"/>
    <cellStyle name="Normal 23 2 3 2 11" xfId="15016" xr:uid="{00000000-0005-0000-0000-0000822C0000}"/>
    <cellStyle name="Normal 23 2 3 2 12" xfId="28257" xr:uid="{00000000-0005-0000-0000-0000832C0000}"/>
    <cellStyle name="Normal 23 2 3 2 2" xfId="4954" xr:uid="{00000000-0005-0000-0000-0000842C0000}"/>
    <cellStyle name="Normal 23 2 3 2 2 10" xfId="15106" xr:uid="{00000000-0005-0000-0000-0000852C0000}"/>
    <cellStyle name="Normal 23 2 3 2 2 11" xfId="28347" xr:uid="{00000000-0005-0000-0000-0000862C0000}"/>
    <cellStyle name="Normal 23 2 3 2 2 2" xfId="4955" xr:uid="{00000000-0005-0000-0000-0000872C0000}"/>
    <cellStyle name="Normal 23 2 3 2 2 2 2" xfId="4956" xr:uid="{00000000-0005-0000-0000-0000882C0000}"/>
    <cellStyle name="Normal 23 2 3 2 2 2 2 2" xfId="4957" xr:uid="{00000000-0005-0000-0000-0000892C0000}"/>
    <cellStyle name="Normal 23 2 3 2 2 2 2 2 2" xfId="4958" xr:uid="{00000000-0005-0000-0000-00008A2C0000}"/>
    <cellStyle name="Normal 23 2 3 2 2 2 2 2 2 2" xfId="4959" xr:uid="{00000000-0005-0000-0000-00008B2C0000}"/>
    <cellStyle name="Normal 23 2 3 2 2 2 2 2 2 2 2" xfId="27363" xr:uid="{00000000-0005-0000-0000-00008C2C0000}"/>
    <cellStyle name="Normal 23 2 3 2 2 2 2 2 2 2 3" xfId="40604" xr:uid="{00000000-0005-0000-0000-00008D2C0000}"/>
    <cellStyle name="Normal 23 2 3 2 2 2 2 2 2 3" xfId="20608" xr:uid="{00000000-0005-0000-0000-00008E2C0000}"/>
    <cellStyle name="Normal 23 2 3 2 2 2 2 2 2 4" xfId="33849" xr:uid="{00000000-0005-0000-0000-00008F2C0000}"/>
    <cellStyle name="Normal 23 2 3 2 2 2 2 2 3" xfId="4960" xr:uid="{00000000-0005-0000-0000-0000902C0000}"/>
    <cellStyle name="Normal 23 2 3 2 2 2 2 2 3 2" xfId="23872" xr:uid="{00000000-0005-0000-0000-0000912C0000}"/>
    <cellStyle name="Normal 23 2 3 2 2 2 2 2 3 3" xfId="37113" xr:uid="{00000000-0005-0000-0000-0000922C0000}"/>
    <cellStyle name="Normal 23 2 3 2 2 2 2 2 4" xfId="17342" xr:uid="{00000000-0005-0000-0000-0000932C0000}"/>
    <cellStyle name="Normal 23 2 3 2 2 2 2 2 5" xfId="30583" xr:uid="{00000000-0005-0000-0000-0000942C0000}"/>
    <cellStyle name="Normal 23 2 3 2 2 2 2 3" xfId="4961" xr:uid="{00000000-0005-0000-0000-0000952C0000}"/>
    <cellStyle name="Normal 23 2 3 2 2 2 2 3 2" xfId="4962" xr:uid="{00000000-0005-0000-0000-0000962C0000}"/>
    <cellStyle name="Normal 23 2 3 2 2 2 2 3 2 2" xfId="21412" xr:uid="{00000000-0005-0000-0000-0000972C0000}"/>
    <cellStyle name="Normal 23 2 3 2 2 2 2 3 2 3" xfId="34653" xr:uid="{00000000-0005-0000-0000-0000982C0000}"/>
    <cellStyle name="Normal 23 2 3 2 2 2 2 3 3" xfId="4963" xr:uid="{00000000-0005-0000-0000-0000992C0000}"/>
    <cellStyle name="Normal 23 2 3 2 2 2 2 3 3 2" xfId="24676" xr:uid="{00000000-0005-0000-0000-00009A2C0000}"/>
    <cellStyle name="Normal 23 2 3 2 2 2 2 3 3 3" xfId="37917" xr:uid="{00000000-0005-0000-0000-00009B2C0000}"/>
    <cellStyle name="Normal 23 2 3 2 2 2 2 3 4" xfId="18146" xr:uid="{00000000-0005-0000-0000-00009C2C0000}"/>
    <cellStyle name="Normal 23 2 3 2 2 2 2 3 5" xfId="31387" xr:uid="{00000000-0005-0000-0000-00009D2C0000}"/>
    <cellStyle name="Normal 23 2 3 2 2 2 2 4" xfId="4964" xr:uid="{00000000-0005-0000-0000-00009E2C0000}"/>
    <cellStyle name="Normal 23 2 3 2 2 2 2 4 2" xfId="4965" xr:uid="{00000000-0005-0000-0000-00009F2C0000}"/>
    <cellStyle name="Normal 23 2 3 2 2 2 2 4 2 2" xfId="26559" xr:uid="{00000000-0005-0000-0000-0000A02C0000}"/>
    <cellStyle name="Normal 23 2 3 2 2 2 2 4 2 3" xfId="39800" xr:uid="{00000000-0005-0000-0000-0000A12C0000}"/>
    <cellStyle name="Normal 23 2 3 2 2 2 2 4 3" xfId="19804" xr:uid="{00000000-0005-0000-0000-0000A22C0000}"/>
    <cellStyle name="Normal 23 2 3 2 2 2 2 4 4" xfId="33045" xr:uid="{00000000-0005-0000-0000-0000A32C0000}"/>
    <cellStyle name="Normal 23 2 3 2 2 2 2 5" xfId="4966" xr:uid="{00000000-0005-0000-0000-0000A42C0000}"/>
    <cellStyle name="Normal 23 2 3 2 2 2 2 5 2" xfId="23068" xr:uid="{00000000-0005-0000-0000-0000A52C0000}"/>
    <cellStyle name="Normal 23 2 3 2 2 2 2 5 3" xfId="36309" xr:uid="{00000000-0005-0000-0000-0000A62C0000}"/>
    <cellStyle name="Normal 23 2 3 2 2 2 2 6" xfId="16538" xr:uid="{00000000-0005-0000-0000-0000A72C0000}"/>
    <cellStyle name="Normal 23 2 3 2 2 2 2 7" xfId="29779" xr:uid="{00000000-0005-0000-0000-0000A82C0000}"/>
    <cellStyle name="Normal 23 2 3 2 2 2 3" xfId="4967" xr:uid="{00000000-0005-0000-0000-0000A92C0000}"/>
    <cellStyle name="Normal 23 2 3 2 2 2 3 2" xfId="4968" xr:uid="{00000000-0005-0000-0000-0000AA2C0000}"/>
    <cellStyle name="Normal 23 2 3 2 2 2 3 2 2" xfId="4969" xr:uid="{00000000-0005-0000-0000-0000AB2C0000}"/>
    <cellStyle name="Normal 23 2 3 2 2 2 3 2 2 2" xfId="27317" xr:uid="{00000000-0005-0000-0000-0000AC2C0000}"/>
    <cellStyle name="Normal 23 2 3 2 2 2 3 2 2 3" xfId="40558" xr:uid="{00000000-0005-0000-0000-0000AD2C0000}"/>
    <cellStyle name="Normal 23 2 3 2 2 2 3 2 3" xfId="20562" xr:uid="{00000000-0005-0000-0000-0000AE2C0000}"/>
    <cellStyle name="Normal 23 2 3 2 2 2 3 2 4" xfId="33803" xr:uid="{00000000-0005-0000-0000-0000AF2C0000}"/>
    <cellStyle name="Normal 23 2 3 2 2 2 3 3" xfId="4970" xr:uid="{00000000-0005-0000-0000-0000B02C0000}"/>
    <cellStyle name="Normal 23 2 3 2 2 2 3 3 2" xfId="23826" xr:uid="{00000000-0005-0000-0000-0000B12C0000}"/>
    <cellStyle name="Normal 23 2 3 2 2 2 3 3 3" xfId="37067" xr:uid="{00000000-0005-0000-0000-0000B22C0000}"/>
    <cellStyle name="Normal 23 2 3 2 2 2 3 4" xfId="17296" xr:uid="{00000000-0005-0000-0000-0000B32C0000}"/>
    <cellStyle name="Normal 23 2 3 2 2 2 3 5" xfId="30537" xr:uid="{00000000-0005-0000-0000-0000B42C0000}"/>
    <cellStyle name="Normal 23 2 3 2 2 2 4" xfId="4971" xr:uid="{00000000-0005-0000-0000-0000B52C0000}"/>
    <cellStyle name="Normal 23 2 3 2 2 2 4 2" xfId="4972" xr:uid="{00000000-0005-0000-0000-0000B62C0000}"/>
    <cellStyle name="Normal 23 2 3 2 2 2 4 2 2" xfId="4973" xr:uid="{00000000-0005-0000-0000-0000B72C0000}"/>
    <cellStyle name="Normal 23 2 3 2 2 2 4 2 2 2" xfId="26513" xr:uid="{00000000-0005-0000-0000-0000B82C0000}"/>
    <cellStyle name="Normal 23 2 3 2 2 2 4 2 2 3" xfId="39754" xr:uid="{00000000-0005-0000-0000-0000B92C0000}"/>
    <cellStyle name="Normal 23 2 3 2 2 2 4 2 3" xfId="19758" xr:uid="{00000000-0005-0000-0000-0000BA2C0000}"/>
    <cellStyle name="Normal 23 2 3 2 2 2 4 2 4" xfId="32999" xr:uid="{00000000-0005-0000-0000-0000BB2C0000}"/>
    <cellStyle name="Normal 23 2 3 2 2 2 4 3" xfId="4974" xr:uid="{00000000-0005-0000-0000-0000BC2C0000}"/>
    <cellStyle name="Normal 23 2 3 2 2 2 4 3 2" xfId="23022" xr:uid="{00000000-0005-0000-0000-0000BD2C0000}"/>
    <cellStyle name="Normal 23 2 3 2 2 2 4 3 3" xfId="36263" xr:uid="{00000000-0005-0000-0000-0000BE2C0000}"/>
    <cellStyle name="Normal 23 2 3 2 2 2 4 4" xfId="16492" xr:uid="{00000000-0005-0000-0000-0000BF2C0000}"/>
    <cellStyle name="Normal 23 2 3 2 2 2 4 5" xfId="29733" xr:uid="{00000000-0005-0000-0000-0000C02C0000}"/>
    <cellStyle name="Normal 23 2 3 2 2 2 5" xfId="4975" xr:uid="{00000000-0005-0000-0000-0000C12C0000}"/>
    <cellStyle name="Normal 23 2 3 2 2 2 5 2" xfId="4976" xr:uid="{00000000-0005-0000-0000-0000C22C0000}"/>
    <cellStyle name="Normal 23 2 3 2 2 2 5 2 2" xfId="4977" xr:uid="{00000000-0005-0000-0000-0000C32C0000}"/>
    <cellStyle name="Normal 23 2 3 2 2 2 5 2 2 2" xfId="27763" xr:uid="{00000000-0005-0000-0000-0000C42C0000}"/>
    <cellStyle name="Normal 23 2 3 2 2 2 5 2 2 3" xfId="41004" xr:uid="{00000000-0005-0000-0000-0000C52C0000}"/>
    <cellStyle name="Normal 23 2 3 2 2 2 5 2 3" xfId="21010" xr:uid="{00000000-0005-0000-0000-0000C62C0000}"/>
    <cellStyle name="Normal 23 2 3 2 2 2 5 2 4" xfId="34251" xr:uid="{00000000-0005-0000-0000-0000C72C0000}"/>
    <cellStyle name="Normal 23 2 3 2 2 2 5 3" xfId="4978" xr:uid="{00000000-0005-0000-0000-0000C82C0000}"/>
    <cellStyle name="Normal 23 2 3 2 2 2 5 3 2" xfId="24274" xr:uid="{00000000-0005-0000-0000-0000C92C0000}"/>
    <cellStyle name="Normal 23 2 3 2 2 2 5 3 3" xfId="37515" xr:uid="{00000000-0005-0000-0000-0000CA2C0000}"/>
    <cellStyle name="Normal 23 2 3 2 2 2 5 4" xfId="17744" xr:uid="{00000000-0005-0000-0000-0000CB2C0000}"/>
    <cellStyle name="Normal 23 2 3 2 2 2 5 5" xfId="30985" xr:uid="{00000000-0005-0000-0000-0000CC2C0000}"/>
    <cellStyle name="Normal 23 2 3 2 2 2 6" xfId="4979" xr:uid="{00000000-0005-0000-0000-0000CD2C0000}"/>
    <cellStyle name="Normal 23 2 3 2 2 2 6 2" xfId="4980" xr:uid="{00000000-0005-0000-0000-0000CE2C0000}"/>
    <cellStyle name="Normal 23 2 3 2 2 2 6 2 2" xfId="25529" xr:uid="{00000000-0005-0000-0000-0000CF2C0000}"/>
    <cellStyle name="Normal 23 2 3 2 2 2 6 2 3" xfId="38770" xr:uid="{00000000-0005-0000-0000-0000D02C0000}"/>
    <cellStyle name="Normal 23 2 3 2 2 2 6 3" xfId="18774" xr:uid="{00000000-0005-0000-0000-0000D12C0000}"/>
    <cellStyle name="Normal 23 2 3 2 2 2 6 4" xfId="32015" xr:uid="{00000000-0005-0000-0000-0000D22C0000}"/>
    <cellStyle name="Normal 23 2 3 2 2 2 7" xfId="4981" xr:uid="{00000000-0005-0000-0000-0000D32C0000}"/>
    <cellStyle name="Normal 23 2 3 2 2 2 7 2" xfId="22038" xr:uid="{00000000-0005-0000-0000-0000D42C0000}"/>
    <cellStyle name="Normal 23 2 3 2 2 2 7 3" xfId="35279" xr:uid="{00000000-0005-0000-0000-0000D52C0000}"/>
    <cellStyle name="Normal 23 2 3 2 2 2 8" xfId="15508" xr:uid="{00000000-0005-0000-0000-0000D62C0000}"/>
    <cellStyle name="Normal 23 2 3 2 2 2 9" xfId="28749" xr:uid="{00000000-0005-0000-0000-0000D72C0000}"/>
    <cellStyle name="Normal 23 2 3 2 2 3" xfId="4982" xr:uid="{00000000-0005-0000-0000-0000D82C0000}"/>
    <cellStyle name="Normal 23 2 3 2 2 3 2" xfId="4983" xr:uid="{00000000-0005-0000-0000-0000D92C0000}"/>
    <cellStyle name="Normal 23 2 3 2 2 3 2 2" xfId="4984" xr:uid="{00000000-0005-0000-0000-0000DA2C0000}"/>
    <cellStyle name="Normal 23 2 3 2 2 3 2 2 2" xfId="4985" xr:uid="{00000000-0005-0000-0000-0000DB2C0000}"/>
    <cellStyle name="Normal 23 2 3 2 2 3 2 2 2 2" xfId="27094" xr:uid="{00000000-0005-0000-0000-0000DC2C0000}"/>
    <cellStyle name="Normal 23 2 3 2 2 3 2 2 2 3" xfId="40335" xr:uid="{00000000-0005-0000-0000-0000DD2C0000}"/>
    <cellStyle name="Normal 23 2 3 2 2 3 2 2 3" xfId="20339" xr:uid="{00000000-0005-0000-0000-0000DE2C0000}"/>
    <cellStyle name="Normal 23 2 3 2 2 3 2 2 4" xfId="33580" xr:uid="{00000000-0005-0000-0000-0000DF2C0000}"/>
    <cellStyle name="Normal 23 2 3 2 2 3 2 3" xfId="4986" xr:uid="{00000000-0005-0000-0000-0000E02C0000}"/>
    <cellStyle name="Normal 23 2 3 2 2 3 2 3 2" xfId="23603" xr:uid="{00000000-0005-0000-0000-0000E12C0000}"/>
    <cellStyle name="Normal 23 2 3 2 2 3 2 3 3" xfId="36844" xr:uid="{00000000-0005-0000-0000-0000E22C0000}"/>
    <cellStyle name="Normal 23 2 3 2 2 3 2 4" xfId="17073" xr:uid="{00000000-0005-0000-0000-0000E32C0000}"/>
    <cellStyle name="Normal 23 2 3 2 2 3 2 5" xfId="30314" xr:uid="{00000000-0005-0000-0000-0000E42C0000}"/>
    <cellStyle name="Normal 23 2 3 2 2 3 3" xfId="4987" xr:uid="{00000000-0005-0000-0000-0000E52C0000}"/>
    <cellStyle name="Normal 23 2 3 2 2 3 3 2" xfId="4988" xr:uid="{00000000-0005-0000-0000-0000E62C0000}"/>
    <cellStyle name="Normal 23 2 3 2 2 3 3 2 2" xfId="4989" xr:uid="{00000000-0005-0000-0000-0000E72C0000}"/>
    <cellStyle name="Normal 23 2 3 2 2 3 3 2 2 2" xfId="26289" xr:uid="{00000000-0005-0000-0000-0000E82C0000}"/>
    <cellStyle name="Normal 23 2 3 2 2 3 3 2 2 3" xfId="39530" xr:uid="{00000000-0005-0000-0000-0000E92C0000}"/>
    <cellStyle name="Normal 23 2 3 2 2 3 3 2 3" xfId="19534" xr:uid="{00000000-0005-0000-0000-0000EA2C0000}"/>
    <cellStyle name="Normal 23 2 3 2 2 3 3 2 4" xfId="32775" xr:uid="{00000000-0005-0000-0000-0000EB2C0000}"/>
    <cellStyle name="Normal 23 2 3 2 2 3 3 3" xfId="4990" xr:uid="{00000000-0005-0000-0000-0000EC2C0000}"/>
    <cellStyle name="Normal 23 2 3 2 2 3 3 3 2" xfId="22798" xr:uid="{00000000-0005-0000-0000-0000ED2C0000}"/>
    <cellStyle name="Normal 23 2 3 2 2 3 3 3 3" xfId="36039" xr:uid="{00000000-0005-0000-0000-0000EE2C0000}"/>
    <cellStyle name="Normal 23 2 3 2 2 3 3 4" xfId="16268" xr:uid="{00000000-0005-0000-0000-0000EF2C0000}"/>
    <cellStyle name="Normal 23 2 3 2 2 3 3 5" xfId="29509" xr:uid="{00000000-0005-0000-0000-0000F02C0000}"/>
    <cellStyle name="Normal 23 2 3 2 2 3 4" xfId="4991" xr:uid="{00000000-0005-0000-0000-0000F12C0000}"/>
    <cellStyle name="Normal 23 2 3 2 2 3 4 2" xfId="4992" xr:uid="{00000000-0005-0000-0000-0000F22C0000}"/>
    <cellStyle name="Normal 23 2 3 2 2 3 4 2 2" xfId="4993" xr:uid="{00000000-0005-0000-0000-0000F32C0000}"/>
    <cellStyle name="Normal 23 2 3 2 2 3 4 2 2 2" xfId="27941" xr:uid="{00000000-0005-0000-0000-0000F42C0000}"/>
    <cellStyle name="Normal 23 2 3 2 2 3 4 2 2 3" xfId="41182" xr:uid="{00000000-0005-0000-0000-0000F52C0000}"/>
    <cellStyle name="Normal 23 2 3 2 2 3 4 2 3" xfId="21188" xr:uid="{00000000-0005-0000-0000-0000F62C0000}"/>
    <cellStyle name="Normal 23 2 3 2 2 3 4 2 4" xfId="34429" xr:uid="{00000000-0005-0000-0000-0000F72C0000}"/>
    <cellStyle name="Normal 23 2 3 2 2 3 4 3" xfId="4994" xr:uid="{00000000-0005-0000-0000-0000F82C0000}"/>
    <cellStyle name="Normal 23 2 3 2 2 3 4 3 2" xfId="24452" xr:uid="{00000000-0005-0000-0000-0000F92C0000}"/>
    <cellStyle name="Normal 23 2 3 2 2 3 4 3 3" xfId="37693" xr:uid="{00000000-0005-0000-0000-0000FA2C0000}"/>
    <cellStyle name="Normal 23 2 3 2 2 3 4 4" xfId="17922" xr:uid="{00000000-0005-0000-0000-0000FB2C0000}"/>
    <cellStyle name="Normal 23 2 3 2 2 3 4 5" xfId="31163" xr:uid="{00000000-0005-0000-0000-0000FC2C0000}"/>
    <cellStyle name="Normal 23 2 3 2 2 3 5" xfId="4995" xr:uid="{00000000-0005-0000-0000-0000FD2C0000}"/>
    <cellStyle name="Normal 23 2 3 2 2 3 5 2" xfId="4996" xr:uid="{00000000-0005-0000-0000-0000FE2C0000}"/>
    <cellStyle name="Normal 23 2 3 2 2 3 5 2 2" xfId="25305" xr:uid="{00000000-0005-0000-0000-0000FF2C0000}"/>
    <cellStyle name="Normal 23 2 3 2 2 3 5 2 3" xfId="38546" xr:uid="{00000000-0005-0000-0000-0000002D0000}"/>
    <cellStyle name="Normal 23 2 3 2 2 3 5 3" xfId="18550" xr:uid="{00000000-0005-0000-0000-0000012D0000}"/>
    <cellStyle name="Normal 23 2 3 2 2 3 5 4" xfId="31791" xr:uid="{00000000-0005-0000-0000-0000022D0000}"/>
    <cellStyle name="Normal 23 2 3 2 2 3 6" xfId="4997" xr:uid="{00000000-0005-0000-0000-0000032D0000}"/>
    <cellStyle name="Normal 23 2 3 2 2 3 6 2" xfId="21814" xr:uid="{00000000-0005-0000-0000-0000042D0000}"/>
    <cellStyle name="Normal 23 2 3 2 2 3 6 3" xfId="35055" xr:uid="{00000000-0005-0000-0000-0000052D0000}"/>
    <cellStyle name="Normal 23 2 3 2 2 3 7" xfId="15284" xr:uid="{00000000-0005-0000-0000-0000062D0000}"/>
    <cellStyle name="Normal 23 2 3 2 2 3 8" xfId="28525" xr:uid="{00000000-0005-0000-0000-0000072D0000}"/>
    <cellStyle name="Normal 23 2 3 2 2 4" xfId="4998" xr:uid="{00000000-0005-0000-0000-0000082D0000}"/>
    <cellStyle name="Normal 23 2 3 2 2 4 2" xfId="4999" xr:uid="{00000000-0005-0000-0000-0000092D0000}"/>
    <cellStyle name="Normal 23 2 3 2 2 4 2 2" xfId="5000" xr:uid="{00000000-0005-0000-0000-00000A2D0000}"/>
    <cellStyle name="Normal 23 2 3 2 2 4 2 2 2" xfId="24911" xr:uid="{00000000-0005-0000-0000-00000B2D0000}"/>
    <cellStyle name="Normal 23 2 3 2 2 4 2 2 3" xfId="38152" xr:uid="{00000000-0005-0000-0000-00000C2D0000}"/>
    <cellStyle name="Normal 23 2 3 2 2 4 2 3" xfId="19356" xr:uid="{00000000-0005-0000-0000-00000D2D0000}"/>
    <cellStyle name="Normal 23 2 3 2 2 4 2 4" xfId="32597" xr:uid="{00000000-0005-0000-0000-00000E2D0000}"/>
    <cellStyle name="Normal 23 2 3 2 2 4 3" xfId="5001" xr:uid="{00000000-0005-0000-0000-00000F2D0000}"/>
    <cellStyle name="Normal 23 2 3 2 2 4 3 2" xfId="26111" xr:uid="{00000000-0005-0000-0000-0000102D0000}"/>
    <cellStyle name="Normal 23 2 3 2 2 4 3 3" xfId="39352" xr:uid="{00000000-0005-0000-0000-0000112D0000}"/>
    <cellStyle name="Normal 23 2 3 2 2 4 4" xfId="5002" xr:uid="{00000000-0005-0000-0000-0000122D0000}"/>
    <cellStyle name="Normal 23 2 3 2 2 4 4 2" xfId="22620" xr:uid="{00000000-0005-0000-0000-0000132D0000}"/>
    <cellStyle name="Normal 23 2 3 2 2 4 4 3" xfId="35861" xr:uid="{00000000-0005-0000-0000-0000142D0000}"/>
    <cellStyle name="Normal 23 2 3 2 2 4 5" xfId="16090" xr:uid="{00000000-0005-0000-0000-0000152D0000}"/>
    <cellStyle name="Normal 23 2 3 2 2 4 6" xfId="29331" xr:uid="{00000000-0005-0000-0000-0000162D0000}"/>
    <cellStyle name="Normal 23 2 3 2 2 5" xfId="5003" xr:uid="{00000000-0005-0000-0000-0000172D0000}"/>
    <cellStyle name="Normal 23 2 3 2 2 5 2" xfId="5004" xr:uid="{00000000-0005-0000-0000-0000182D0000}"/>
    <cellStyle name="Normal 23 2 3 2 2 5 2 2" xfId="5005" xr:uid="{00000000-0005-0000-0000-0000192D0000}"/>
    <cellStyle name="Normal 23 2 3 2 2 5 2 2 2" xfId="26871" xr:uid="{00000000-0005-0000-0000-00001A2D0000}"/>
    <cellStyle name="Normal 23 2 3 2 2 5 2 2 3" xfId="40112" xr:uid="{00000000-0005-0000-0000-00001B2D0000}"/>
    <cellStyle name="Normal 23 2 3 2 2 5 2 3" xfId="20116" xr:uid="{00000000-0005-0000-0000-00001C2D0000}"/>
    <cellStyle name="Normal 23 2 3 2 2 5 2 4" xfId="33357" xr:uid="{00000000-0005-0000-0000-00001D2D0000}"/>
    <cellStyle name="Normal 23 2 3 2 2 5 3" xfId="5006" xr:uid="{00000000-0005-0000-0000-00001E2D0000}"/>
    <cellStyle name="Normal 23 2 3 2 2 5 3 2" xfId="23380" xr:uid="{00000000-0005-0000-0000-00001F2D0000}"/>
    <cellStyle name="Normal 23 2 3 2 2 5 3 3" xfId="36621" xr:uid="{00000000-0005-0000-0000-0000202D0000}"/>
    <cellStyle name="Normal 23 2 3 2 2 5 4" xfId="16850" xr:uid="{00000000-0005-0000-0000-0000212D0000}"/>
    <cellStyle name="Normal 23 2 3 2 2 5 5" xfId="30091" xr:uid="{00000000-0005-0000-0000-0000222D0000}"/>
    <cellStyle name="Normal 23 2 3 2 2 6" xfId="5007" xr:uid="{00000000-0005-0000-0000-0000232D0000}"/>
    <cellStyle name="Normal 23 2 3 2 2 6 2" xfId="5008" xr:uid="{00000000-0005-0000-0000-0000242D0000}"/>
    <cellStyle name="Normal 23 2 3 2 2 6 2 2" xfId="5009" xr:uid="{00000000-0005-0000-0000-0000252D0000}"/>
    <cellStyle name="Normal 23 2 3 2 2 6 2 2 2" xfId="25842" xr:uid="{00000000-0005-0000-0000-0000262D0000}"/>
    <cellStyle name="Normal 23 2 3 2 2 6 2 2 3" xfId="39083" xr:uid="{00000000-0005-0000-0000-0000272D0000}"/>
    <cellStyle name="Normal 23 2 3 2 2 6 2 3" xfId="19087" xr:uid="{00000000-0005-0000-0000-0000282D0000}"/>
    <cellStyle name="Normal 23 2 3 2 2 6 2 4" xfId="32328" xr:uid="{00000000-0005-0000-0000-0000292D0000}"/>
    <cellStyle name="Normal 23 2 3 2 2 6 3" xfId="5010" xr:uid="{00000000-0005-0000-0000-00002A2D0000}"/>
    <cellStyle name="Normal 23 2 3 2 2 6 3 2" xfId="22351" xr:uid="{00000000-0005-0000-0000-00002B2D0000}"/>
    <cellStyle name="Normal 23 2 3 2 2 6 3 3" xfId="35592" xr:uid="{00000000-0005-0000-0000-00002C2D0000}"/>
    <cellStyle name="Normal 23 2 3 2 2 6 4" xfId="15821" xr:uid="{00000000-0005-0000-0000-00002D2D0000}"/>
    <cellStyle name="Normal 23 2 3 2 2 6 5" xfId="29062" xr:uid="{00000000-0005-0000-0000-00002E2D0000}"/>
    <cellStyle name="Normal 23 2 3 2 2 7" xfId="5011" xr:uid="{00000000-0005-0000-0000-00002F2D0000}"/>
    <cellStyle name="Normal 23 2 3 2 2 7 2" xfId="5012" xr:uid="{00000000-0005-0000-0000-0000302D0000}"/>
    <cellStyle name="Normal 23 2 3 2 2 7 2 2" xfId="5013" xr:uid="{00000000-0005-0000-0000-0000312D0000}"/>
    <cellStyle name="Normal 23 2 3 2 2 7 2 2 2" xfId="27541" xr:uid="{00000000-0005-0000-0000-0000322D0000}"/>
    <cellStyle name="Normal 23 2 3 2 2 7 2 2 3" xfId="40782" xr:uid="{00000000-0005-0000-0000-0000332D0000}"/>
    <cellStyle name="Normal 23 2 3 2 2 7 2 3" xfId="20786" xr:uid="{00000000-0005-0000-0000-0000342D0000}"/>
    <cellStyle name="Normal 23 2 3 2 2 7 2 4" xfId="34027" xr:uid="{00000000-0005-0000-0000-0000352D0000}"/>
    <cellStyle name="Normal 23 2 3 2 2 7 3" xfId="5014" xr:uid="{00000000-0005-0000-0000-0000362D0000}"/>
    <cellStyle name="Normal 23 2 3 2 2 7 3 2" xfId="24050" xr:uid="{00000000-0005-0000-0000-0000372D0000}"/>
    <cellStyle name="Normal 23 2 3 2 2 7 3 3" xfId="37291" xr:uid="{00000000-0005-0000-0000-0000382D0000}"/>
    <cellStyle name="Normal 23 2 3 2 2 7 4" xfId="17520" xr:uid="{00000000-0005-0000-0000-0000392D0000}"/>
    <cellStyle name="Normal 23 2 3 2 2 7 5" xfId="30761" xr:uid="{00000000-0005-0000-0000-00003A2D0000}"/>
    <cellStyle name="Normal 23 2 3 2 2 8" xfId="5015" xr:uid="{00000000-0005-0000-0000-00003B2D0000}"/>
    <cellStyle name="Normal 23 2 3 2 2 8 2" xfId="5016" xr:uid="{00000000-0005-0000-0000-00003C2D0000}"/>
    <cellStyle name="Normal 23 2 3 2 2 8 2 2" xfId="25127" xr:uid="{00000000-0005-0000-0000-00003D2D0000}"/>
    <cellStyle name="Normal 23 2 3 2 2 8 2 3" xfId="38368" xr:uid="{00000000-0005-0000-0000-00003E2D0000}"/>
    <cellStyle name="Normal 23 2 3 2 2 8 3" xfId="18372" xr:uid="{00000000-0005-0000-0000-00003F2D0000}"/>
    <cellStyle name="Normal 23 2 3 2 2 8 4" xfId="31613" xr:uid="{00000000-0005-0000-0000-0000402D0000}"/>
    <cellStyle name="Normal 23 2 3 2 2 9" xfId="5017" xr:uid="{00000000-0005-0000-0000-0000412D0000}"/>
    <cellStyle name="Normal 23 2 3 2 2 9 2" xfId="21636" xr:uid="{00000000-0005-0000-0000-0000422D0000}"/>
    <cellStyle name="Normal 23 2 3 2 2 9 3" xfId="34877" xr:uid="{00000000-0005-0000-0000-0000432D0000}"/>
    <cellStyle name="Normal 23 2 3 2 3" xfId="5018" xr:uid="{00000000-0005-0000-0000-0000442D0000}"/>
    <cellStyle name="Normal 23 2 3 2 3 2" xfId="5019" xr:uid="{00000000-0005-0000-0000-0000452D0000}"/>
    <cellStyle name="Normal 23 2 3 2 3 2 2" xfId="5020" xr:uid="{00000000-0005-0000-0000-0000462D0000}"/>
    <cellStyle name="Normal 23 2 3 2 3 2 2 2" xfId="5021" xr:uid="{00000000-0005-0000-0000-0000472D0000}"/>
    <cellStyle name="Normal 23 2 3 2 3 2 2 2 2" xfId="5022" xr:uid="{00000000-0005-0000-0000-0000482D0000}"/>
    <cellStyle name="Normal 23 2 3 2 3 2 2 2 2 2" xfId="27227" xr:uid="{00000000-0005-0000-0000-0000492D0000}"/>
    <cellStyle name="Normal 23 2 3 2 3 2 2 2 2 3" xfId="40468" xr:uid="{00000000-0005-0000-0000-00004A2D0000}"/>
    <cellStyle name="Normal 23 2 3 2 3 2 2 2 3" xfId="20472" xr:uid="{00000000-0005-0000-0000-00004B2D0000}"/>
    <cellStyle name="Normal 23 2 3 2 3 2 2 2 4" xfId="33713" xr:uid="{00000000-0005-0000-0000-00004C2D0000}"/>
    <cellStyle name="Normal 23 2 3 2 3 2 2 3" xfId="5023" xr:uid="{00000000-0005-0000-0000-00004D2D0000}"/>
    <cellStyle name="Normal 23 2 3 2 3 2 2 3 2" xfId="23736" xr:uid="{00000000-0005-0000-0000-00004E2D0000}"/>
    <cellStyle name="Normal 23 2 3 2 3 2 2 3 3" xfId="36977" xr:uid="{00000000-0005-0000-0000-00004F2D0000}"/>
    <cellStyle name="Normal 23 2 3 2 3 2 2 4" xfId="17206" xr:uid="{00000000-0005-0000-0000-0000502D0000}"/>
    <cellStyle name="Normal 23 2 3 2 3 2 2 5" xfId="30447" xr:uid="{00000000-0005-0000-0000-0000512D0000}"/>
    <cellStyle name="Normal 23 2 3 2 3 2 3" xfId="5024" xr:uid="{00000000-0005-0000-0000-0000522D0000}"/>
    <cellStyle name="Normal 23 2 3 2 3 2 3 2" xfId="5025" xr:uid="{00000000-0005-0000-0000-0000532D0000}"/>
    <cellStyle name="Normal 23 2 3 2 3 2 3 2 2" xfId="5026" xr:uid="{00000000-0005-0000-0000-0000542D0000}"/>
    <cellStyle name="Normal 23 2 3 2 3 2 3 2 2 2" xfId="28075" xr:uid="{00000000-0005-0000-0000-0000552D0000}"/>
    <cellStyle name="Normal 23 2 3 2 3 2 3 2 2 3" xfId="41316" xr:uid="{00000000-0005-0000-0000-0000562D0000}"/>
    <cellStyle name="Normal 23 2 3 2 3 2 3 2 3" xfId="21322" xr:uid="{00000000-0005-0000-0000-0000572D0000}"/>
    <cellStyle name="Normal 23 2 3 2 3 2 3 2 4" xfId="34563" xr:uid="{00000000-0005-0000-0000-0000582D0000}"/>
    <cellStyle name="Normal 23 2 3 2 3 2 3 3" xfId="5027" xr:uid="{00000000-0005-0000-0000-0000592D0000}"/>
    <cellStyle name="Normal 23 2 3 2 3 2 3 3 2" xfId="24586" xr:uid="{00000000-0005-0000-0000-00005A2D0000}"/>
    <cellStyle name="Normal 23 2 3 2 3 2 3 3 3" xfId="37827" xr:uid="{00000000-0005-0000-0000-00005B2D0000}"/>
    <cellStyle name="Normal 23 2 3 2 3 2 3 4" xfId="18056" xr:uid="{00000000-0005-0000-0000-00005C2D0000}"/>
    <cellStyle name="Normal 23 2 3 2 3 2 3 5" xfId="31297" xr:uid="{00000000-0005-0000-0000-00005D2D0000}"/>
    <cellStyle name="Normal 23 2 3 2 3 2 4" xfId="5028" xr:uid="{00000000-0005-0000-0000-00005E2D0000}"/>
    <cellStyle name="Normal 23 2 3 2 3 2 4 2" xfId="5029" xr:uid="{00000000-0005-0000-0000-00005F2D0000}"/>
    <cellStyle name="Normal 23 2 3 2 3 2 4 2 2" xfId="26423" xr:uid="{00000000-0005-0000-0000-0000602D0000}"/>
    <cellStyle name="Normal 23 2 3 2 3 2 4 2 3" xfId="39664" xr:uid="{00000000-0005-0000-0000-0000612D0000}"/>
    <cellStyle name="Normal 23 2 3 2 3 2 4 3" xfId="19668" xr:uid="{00000000-0005-0000-0000-0000622D0000}"/>
    <cellStyle name="Normal 23 2 3 2 3 2 4 4" xfId="32909" xr:uid="{00000000-0005-0000-0000-0000632D0000}"/>
    <cellStyle name="Normal 23 2 3 2 3 2 5" xfId="5030" xr:uid="{00000000-0005-0000-0000-0000642D0000}"/>
    <cellStyle name="Normal 23 2 3 2 3 2 5 2" xfId="22932" xr:uid="{00000000-0005-0000-0000-0000652D0000}"/>
    <cellStyle name="Normal 23 2 3 2 3 2 5 3" xfId="36173" xr:uid="{00000000-0005-0000-0000-0000662D0000}"/>
    <cellStyle name="Normal 23 2 3 2 3 2 6" xfId="16402" xr:uid="{00000000-0005-0000-0000-0000672D0000}"/>
    <cellStyle name="Normal 23 2 3 2 3 2 7" xfId="29643" xr:uid="{00000000-0005-0000-0000-0000682D0000}"/>
    <cellStyle name="Normal 23 2 3 2 3 3" xfId="5031" xr:uid="{00000000-0005-0000-0000-0000692D0000}"/>
    <cellStyle name="Normal 23 2 3 2 3 3 2" xfId="5032" xr:uid="{00000000-0005-0000-0000-00006A2D0000}"/>
    <cellStyle name="Normal 23 2 3 2 3 3 2 2" xfId="5033" xr:uid="{00000000-0005-0000-0000-00006B2D0000}"/>
    <cellStyle name="Normal 23 2 3 2 3 3 2 2 2" xfId="26781" xr:uid="{00000000-0005-0000-0000-00006C2D0000}"/>
    <cellStyle name="Normal 23 2 3 2 3 3 2 2 3" xfId="40022" xr:uid="{00000000-0005-0000-0000-00006D2D0000}"/>
    <cellStyle name="Normal 23 2 3 2 3 3 2 3" xfId="20026" xr:uid="{00000000-0005-0000-0000-00006E2D0000}"/>
    <cellStyle name="Normal 23 2 3 2 3 3 2 4" xfId="33267" xr:uid="{00000000-0005-0000-0000-00006F2D0000}"/>
    <cellStyle name="Normal 23 2 3 2 3 3 3" xfId="5034" xr:uid="{00000000-0005-0000-0000-0000702D0000}"/>
    <cellStyle name="Normal 23 2 3 2 3 3 3 2" xfId="23290" xr:uid="{00000000-0005-0000-0000-0000712D0000}"/>
    <cellStyle name="Normal 23 2 3 2 3 3 3 3" xfId="36531" xr:uid="{00000000-0005-0000-0000-0000722D0000}"/>
    <cellStyle name="Normal 23 2 3 2 3 3 4" xfId="16760" xr:uid="{00000000-0005-0000-0000-0000732D0000}"/>
    <cellStyle name="Normal 23 2 3 2 3 3 5" xfId="30001" xr:uid="{00000000-0005-0000-0000-0000742D0000}"/>
    <cellStyle name="Normal 23 2 3 2 3 4" xfId="5035" xr:uid="{00000000-0005-0000-0000-0000752D0000}"/>
    <cellStyle name="Normal 23 2 3 2 3 4 2" xfId="5036" xr:uid="{00000000-0005-0000-0000-0000762D0000}"/>
    <cellStyle name="Normal 23 2 3 2 3 4 2 2" xfId="5037" xr:uid="{00000000-0005-0000-0000-0000772D0000}"/>
    <cellStyle name="Normal 23 2 3 2 3 4 2 2 2" xfId="25752" xr:uid="{00000000-0005-0000-0000-0000782D0000}"/>
    <cellStyle name="Normal 23 2 3 2 3 4 2 2 3" xfId="38993" xr:uid="{00000000-0005-0000-0000-0000792D0000}"/>
    <cellStyle name="Normal 23 2 3 2 3 4 2 3" xfId="18997" xr:uid="{00000000-0005-0000-0000-00007A2D0000}"/>
    <cellStyle name="Normal 23 2 3 2 3 4 2 4" xfId="32238" xr:uid="{00000000-0005-0000-0000-00007B2D0000}"/>
    <cellStyle name="Normal 23 2 3 2 3 4 3" xfId="5038" xr:uid="{00000000-0005-0000-0000-00007C2D0000}"/>
    <cellStyle name="Normal 23 2 3 2 3 4 3 2" xfId="22261" xr:uid="{00000000-0005-0000-0000-00007D2D0000}"/>
    <cellStyle name="Normal 23 2 3 2 3 4 3 3" xfId="35502" xr:uid="{00000000-0005-0000-0000-00007E2D0000}"/>
    <cellStyle name="Normal 23 2 3 2 3 4 4" xfId="15731" xr:uid="{00000000-0005-0000-0000-00007F2D0000}"/>
    <cellStyle name="Normal 23 2 3 2 3 4 5" xfId="28972" xr:uid="{00000000-0005-0000-0000-0000802D0000}"/>
    <cellStyle name="Normal 23 2 3 2 3 5" xfId="5039" xr:uid="{00000000-0005-0000-0000-0000812D0000}"/>
    <cellStyle name="Normal 23 2 3 2 3 5 2" xfId="5040" xr:uid="{00000000-0005-0000-0000-0000822D0000}"/>
    <cellStyle name="Normal 23 2 3 2 3 5 2 2" xfId="5041" xr:uid="{00000000-0005-0000-0000-0000832D0000}"/>
    <cellStyle name="Normal 23 2 3 2 3 5 2 2 2" xfId="27673" xr:uid="{00000000-0005-0000-0000-0000842D0000}"/>
    <cellStyle name="Normal 23 2 3 2 3 5 2 2 3" xfId="40914" xr:uid="{00000000-0005-0000-0000-0000852D0000}"/>
    <cellStyle name="Normal 23 2 3 2 3 5 2 3" xfId="20920" xr:uid="{00000000-0005-0000-0000-0000862D0000}"/>
    <cellStyle name="Normal 23 2 3 2 3 5 2 4" xfId="34161" xr:uid="{00000000-0005-0000-0000-0000872D0000}"/>
    <cellStyle name="Normal 23 2 3 2 3 5 3" xfId="5042" xr:uid="{00000000-0005-0000-0000-0000882D0000}"/>
    <cellStyle name="Normal 23 2 3 2 3 5 3 2" xfId="24184" xr:uid="{00000000-0005-0000-0000-0000892D0000}"/>
    <cellStyle name="Normal 23 2 3 2 3 5 3 3" xfId="37425" xr:uid="{00000000-0005-0000-0000-00008A2D0000}"/>
    <cellStyle name="Normal 23 2 3 2 3 5 4" xfId="17654" xr:uid="{00000000-0005-0000-0000-00008B2D0000}"/>
    <cellStyle name="Normal 23 2 3 2 3 5 5" xfId="30895" xr:uid="{00000000-0005-0000-0000-00008C2D0000}"/>
    <cellStyle name="Normal 23 2 3 2 3 6" xfId="5043" xr:uid="{00000000-0005-0000-0000-00008D2D0000}"/>
    <cellStyle name="Normal 23 2 3 2 3 6 2" xfId="5044" xr:uid="{00000000-0005-0000-0000-00008E2D0000}"/>
    <cellStyle name="Normal 23 2 3 2 3 6 2 2" xfId="25439" xr:uid="{00000000-0005-0000-0000-00008F2D0000}"/>
    <cellStyle name="Normal 23 2 3 2 3 6 2 3" xfId="38680" xr:uid="{00000000-0005-0000-0000-0000902D0000}"/>
    <cellStyle name="Normal 23 2 3 2 3 6 3" xfId="18684" xr:uid="{00000000-0005-0000-0000-0000912D0000}"/>
    <cellStyle name="Normal 23 2 3 2 3 6 4" xfId="31925" xr:uid="{00000000-0005-0000-0000-0000922D0000}"/>
    <cellStyle name="Normal 23 2 3 2 3 7" xfId="5045" xr:uid="{00000000-0005-0000-0000-0000932D0000}"/>
    <cellStyle name="Normal 23 2 3 2 3 7 2" xfId="21948" xr:uid="{00000000-0005-0000-0000-0000942D0000}"/>
    <cellStyle name="Normal 23 2 3 2 3 7 3" xfId="35189" xr:uid="{00000000-0005-0000-0000-0000952D0000}"/>
    <cellStyle name="Normal 23 2 3 2 3 8" xfId="15418" xr:uid="{00000000-0005-0000-0000-0000962D0000}"/>
    <cellStyle name="Normal 23 2 3 2 3 9" xfId="28659" xr:uid="{00000000-0005-0000-0000-0000972D0000}"/>
    <cellStyle name="Normal 23 2 3 2 4" xfId="5046" xr:uid="{00000000-0005-0000-0000-0000982D0000}"/>
    <cellStyle name="Normal 23 2 3 2 4 2" xfId="5047" xr:uid="{00000000-0005-0000-0000-0000992D0000}"/>
    <cellStyle name="Normal 23 2 3 2 4 2 2" xfId="5048" xr:uid="{00000000-0005-0000-0000-00009A2D0000}"/>
    <cellStyle name="Normal 23 2 3 2 4 2 2 2" xfId="5049" xr:uid="{00000000-0005-0000-0000-00009B2D0000}"/>
    <cellStyle name="Normal 23 2 3 2 4 2 2 2 2" xfId="27004" xr:uid="{00000000-0005-0000-0000-00009C2D0000}"/>
    <cellStyle name="Normal 23 2 3 2 4 2 2 2 3" xfId="40245" xr:uid="{00000000-0005-0000-0000-00009D2D0000}"/>
    <cellStyle name="Normal 23 2 3 2 4 2 2 3" xfId="20249" xr:uid="{00000000-0005-0000-0000-00009E2D0000}"/>
    <cellStyle name="Normal 23 2 3 2 4 2 2 4" xfId="33490" xr:uid="{00000000-0005-0000-0000-00009F2D0000}"/>
    <cellStyle name="Normal 23 2 3 2 4 2 3" xfId="5050" xr:uid="{00000000-0005-0000-0000-0000A02D0000}"/>
    <cellStyle name="Normal 23 2 3 2 4 2 3 2" xfId="23513" xr:uid="{00000000-0005-0000-0000-0000A12D0000}"/>
    <cellStyle name="Normal 23 2 3 2 4 2 3 3" xfId="36754" xr:uid="{00000000-0005-0000-0000-0000A22D0000}"/>
    <cellStyle name="Normal 23 2 3 2 4 2 4" xfId="16983" xr:uid="{00000000-0005-0000-0000-0000A32D0000}"/>
    <cellStyle name="Normal 23 2 3 2 4 2 5" xfId="30224" xr:uid="{00000000-0005-0000-0000-0000A42D0000}"/>
    <cellStyle name="Normal 23 2 3 2 4 3" xfId="5051" xr:uid="{00000000-0005-0000-0000-0000A52D0000}"/>
    <cellStyle name="Normal 23 2 3 2 4 3 2" xfId="5052" xr:uid="{00000000-0005-0000-0000-0000A62D0000}"/>
    <cellStyle name="Normal 23 2 3 2 4 3 2 2" xfId="5053" xr:uid="{00000000-0005-0000-0000-0000A72D0000}"/>
    <cellStyle name="Normal 23 2 3 2 4 3 2 2 2" xfId="26199" xr:uid="{00000000-0005-0000-0000-0000A82D0000}"/>
    <cellStyle name="Normal 23 2 3 2 4 3 2 2 3" xfId="39440" xr:uid="{00000000-0005-0000-0000-0000A92D0000}"/>
    <cellStyle name="Normal 23 2 3 2 4 3 2 3" xfId="19444" xr:uid="{00000000-0005-0000-0000-0000AA2D0000}"/>
    <cellStyle name="Normal 23 2 3 2 4 3 2 4" xfId="32685" xr:uid="{00000000-0005-0000-0000-0000AB2D0000}"/>
    <cellStyle name="Normal 23 2 3 2 4 3 3" xfId="5054" xr:uid="{00000000-0005-0000-0000-0000AC2D0000}"/>
    <cellStyle name="Normal 23 2 3 2 4 3 3 2" xfId="22708" xr:uid="{00000000-0005-0000-0000-0000AD2D0000}"/>
    <cellStyle name="Normal 23 2 3 2 4 3 3 3" xfId="35949" xr:uid="{00000000-0005-0000-0000-0000AE2D0000}"/>
    <cellStyle name="Normal 23 2 3 2 4 3 4" xfId="16178" xr:uid="{00000000-0005-0000-0000-0000AF2D0000}"/>
    <cellStyle name="Normal 23 2 3 2 4 3 5" xfId="29419" xr:uid="{00000000-0005-0000-0000-0000B02D0000}"/>
    <cellStyle name="Normal 23 2 3 2 4 4" xfId="5055" xr:uid="{00000000-0005-0000-0000-0000B12D0000}"/>
    <cellStyle name="Normal 23 2 3 2 4 4 2" xfId="5056" xr:uid="{00000000-0005-0000-0000-0000B22D0000}"/>
    <cellStyle name="Normal 23 2 3 2 4 4 2 2" xfId="5057" xr:uid="{00000000-0005-0000-0000-0000B32D0000}"/>
    <cellStyle name="Normal 23 2 3 2 4 4 2 2 2" xfId="27851" xr:uid="{00000000-0005-0000-0000-0000B42D0000}"/>
    <cellStyle name="Normal 23 2 3 2 4 4 2 2 3" xfId="41092" xr:uid="{00000000-0005-0000-0000-0000B52D0000}"/>
    <cellStyle name="Normal 23 2 3 2 4 4 2 3" xfId="21098" xr:uid="{00000000-0005-0000-0000-0000B62D0000}"/>
    <cellStyle name="Normal 23 2 3 2 4 4 2 4" xfId="34339" xr:uid="{00000000-0005-0000-0000-0000B72D0000}"/>
    <cellStyle name="Normal 23 2 3 2 4 4 3" xfId="5058" xr:uid="{00000000-0005-0000-0000-0000B82D0000}"/>
    <cellStyle name="Normal 23 2 3 2 4 4 3 2" xfId="24362" xr:uid="{00000000-0005-0000-0000-0000B92D0000}"/>
    <cellStyle name="Normal 23 2 3 2 4 4 3 3" xfId="37603" xr:uid="{00000000-0005-0000-0000-0000BA2D0000}"/>
    <cellStyle name="Normal 23 2 3 2 4 4 4" xfId="17832" xr:uid="{00000000-0005-0000-0000-0000BB2D0000}"/>
    <cellStyle name="Normal 23 2 3 2 4 4 5" xfId="31073" xr:uid="{00000000-0005-0000-0000-0000BC2D0000}"/>
    <cellStyle name="Normal 23 2 3 2 4 5" xfId="5059" xr:uid="{00000000-0005-0000-0000-0000BD2D0000}"/>
    <cellStyle name="Normal 23 2 3 2 4 5 2" xfId="5060" xr:uid="{00000000-0005-0000-0000-0000BE2D0000}"/>
    <cellStyle name="Normal 23 2 3 2 4 5 2 2" xfId="25215" xr:uid="{00000000-0005-0000-0000-0000BF2D0000}"/>
    <cellStyle name="Normal 23 2 3 2 4 5 2 3" xfId="38456" xr:uid="{00000000-0005-0000-0000-0000C02D0000}"/>
    <cellStyle name="Normal 23 2 3 2 4 5 3" xfId="18460" xr:uid="{00000000-0005-0000-0000-0000C12D0000}"/>
    <cellStyle name="Normal 23 2 3 2 4 5 4" xfId="31701" xr:uid="{00000000-0005-0000-0000-0000C22D0000}"/>
    <cellStyle name="Normal 23 2 3 2 4 6" xfId="5061" xr:uid="{00000000-0005-0000-0000-0000C32D0000}"/>
    <cellStyle name="Normal 23 2 3 2 4 6 2" xfId="21724" xr:uid="{00000000-0005-0000-0000-0000C42D0000}"/>
    <cellStyle name="Normal 23 2 3 2 4 6 3" xfId="34965" xr:uid="{00000000-0005-0000-0000-0000C52D0000}"/>
    <cellStyle name="Normal 23 2 3 2 4 7" xfId="15194" xr:uid="{00000000-0005-0000-0000-0000C62D0000}"/>
    <cellStyle name="Normal 23 2 3 2 4 8" xfId="28435" xr:uid="{00000000-0005-0000-0000-0000C72D0000}"/>
    <cellStyle name="Normal 23 2 3 2 5" xfId="5062" xr:uid="{00000000-0005-0000-0000-0000C82D0000}"/>
    <cellStyle name="Normal 23 2 3 2 5 2" xfId="5063" xr:uid="{00000000-0005-0000-0000-0000C92D0000}"/>
    <cellStyle name="Normal 23 2 3 2 5 2 2" xfId="5064" xr:uid="{00000000-0005-0000-0000-0000CA2D0000}"/>
    <cellStyle name="Normal 23 2 3 2 5 2 2 2" xfId="24797" xr:uid="{00000000-0005-0000-0000-0000CB2D0000}"/>
    <cellStyle name="Normal 23 2 3 2 5 2 2 3" xfId="38038" xr:uid="{00000000-0005-0000-0000-0000CC2D0000}"/>
    <cellStyle name="Normal 23 2 3 2 5 2 3" xfId="19266" xr:uid="{00000000-0005-0000-0000-0000CD2D0000}"/>
    <cellStyle name="Normal 23 2 3 2 5 2 4" xfId="32507" xr:uid="{00000000-0005-0000-0000-0000CE2D0000}"/>
    <cellStyle name="Normal 23 2 3 2 5 3" xfId="5065" xr:uid="{00000000-0005-0000-0000-0000CF2D0000}"/>
    <cellStyle name="Normal 23 2 3 2 5 3 2" xfId="26021" xr:uid="{00000000-0005-0000-0000-0000D02D0000}"/>
    <cellStyle name="Normal 23 2 3 2 5 3 3" xfId="39262" xr:uid="{00000000-0005-0000-0000-0000D12D0000}"/>
    <cellStyle name="Normal 23 2 3 2 5 4" xfId="5066" xr:uid="{00000000-0005-0000-0000-0000D22D0000}"/>
    <cellStyle name="Normal 23 2 3 2 5 4 2" xfId="22530" xr:uid="{00000000-0005-0000-0000-0000D32D0000}"/>
    <cellStyle name="Normal 23 2 3 2 5 4 3" xfId="35771" xr:uid="{00000000-0005-0000-0000-0000D42D0000}"/>
    <cellStyle name="Normal 23 2 3 2 5 5" xfId="16000" xr:uid="{00000000-0005-0000-0000-0000D52D0000}"/>
    <cellStyle name="Normal 23 2 3 2 5 6" xfId="29241" xr:uid="{00000000-0005-0000-0000-0000D62D0000}"/>
    <cellStyle name="Normal 23 2 3 2 6" xfId="5067" xr:uid="{00000000-0005-0000-0000-0000D72D0000}"/>
    <cellStyle name="Normal 23 2 3 2 6 2" xfId="5068" xr:uid="{00000000-0005-0000-0000-0000D82D0000}"/>
    <cellStyle name="Normal 23 2 3 2 6 2 2" xfId="5069" xr:uid="{00000000-0005-0000-0000-0000D92D0000}"/>
    <cellStyle name="Normal 23 2 3 2 6 2 2 2" xfId="26661" xr:uid="{00000000-0005-0000-0000-0000DA2D0000}"/>
    <cellStyle name="Normal 23 2 3 2 6 2 2 3" xfId="39902" xr:uid="{00000000-0005-0000-0000-0000DB2D0000}"/>
    <cellStyle name="Normal 23 2 3 2 6 2 3" xfId="19906" xr:uid="{00000000-0005-0000-0000-0000DC2D0000}"/>
    <cellStyle name="Normal 23 2 3 2 6 2 4" xfId="33147" xr:uid="{00000000-0005-0000-0000-0000DD2D0000}"/>
    <cellStyle name="Normal 23 2 3 2 6 3" xfId="5070" xr:uid="{00000000-0005-0000-0000-0000DE2D0000}"/>
    <cellStyle name="Normal 23 2 3 2 6 3 2" xfId="23170" xr:uid="{00000000-0005-0000-0000-0000DF2D0000}"/>
    <cellStyle name="Normal 23 2 3 2 6 3 3" xfId="36411" xr:uid="{00000000-0005-0000-0000-0000E02D0000}"/>
    <cellStyle name="Normal 23 2 3 2 6 4" xfId="16640" xr:uid="{00000000-0005-0000-0000-0000E12D0000}"/>
    <cellStyle name="Normal 23 2 3 2 6 5" xfId="29881" xr:uid="{00000000-0005-0000-0000-0000E22D0000}"/>
    <cellStyle name="Normal 23 2 3 2 7" xfId="5071" xr:uid="{00000000-0005-0000-0000-0000E32D0000}"/>
    <cellStyle name="Normal 23 2 3 2 7 2" xfId="5072" xr:uid="{00000000-0005-0000-0000-0000E42D0000}"/>
    <cellStyle name="Normal 23 2 3 2 7 2 2" xfId="5073" xr:uid="{00000000-0005-0000-0000-0000E52D0000}"/>
    <cellStyle name="Normal 23 2 3 2 7 2 2 2" xfId="25631" xr:uid="{00000000-0005-0000-0000-0000E62D0000}"/>
    <cellStyle name="Normal 23 2 3 2 7 2 2 3" xfId="38872" xr:uid="{00000000-0005-0000-0000-0000E72D0000}"/>
    <cellStyle name="Normal 23 2 3 2 7 2 3" xfId="18876" xr:uid="{00000000-0005-0000-0000-0000E82D0000}"/>
    <cellStyle name="Normal 23 2 3 2 7 2 4" xfId="32117" xr:uid="{00000000-0005-0000-0000-0000E92D0000}"/>
    <cellStyle name="Normal 23 2 3 2 7 3" xfId="5074" xr:uid="{00000000-0005-0000-0000-0000EA2D0000}"/>
    <cellStyle name="Normal 23 2 3 2 7 3 2" xfId="22140" xr:uid="{00000000-0005-0000-0000-0000EB2D0000}"/>
    <cellStyle name="Normal 23 2 3 2 7 3 3" xfId="35381" xr:uid="{00000000-0005-0000-0000-0000EC2D0000}"/>
    <cellStyle name="Normal 23 2 3 2 7 4" xfId="15610" xr:uid="{00000000-0005-0000-0000-0000ED2D0000}"/>
    <cellStyle name="Normal 23 2 3 2 7 5" xfId="28851" xr:uid="{00000000-0005-0000-0000-0000EE2D0000}"/>
    <cellStyle name="Normal 23 2 3 2 8" xfId="5075" xr:uid="{00000000-0005-0000-0000-0000EF2D0000}"/>
    <cellStyle name="Normal 23 2 3 2 8 2" xfId="5076" xr:uid="{00000000-0005-0000-0000-0000F02D0000}"/>
    <cellStyle name="Normal 23 2 3 2 8 2 2" xfId="5077" xr:uid="{00000000-0005-0000-0000-0000F12D0000}"/>
    <cellStyle name="Normal 23 2 3 2 8 2 2 2" xfId="27451" xr:uid="{00000000-0005-0000-0000-0000F22D0000}"/>
    <cellStyle name="Normal 23 2 3 2 8 2 2 3" xfId="40692" xr:uid="{00000000-0005-0000-0000-0000F32D0000}"/>
    <cellStyle name="Normal 23 2 3 2 8 2 3" xfId="20696" xr:uid="{00000000-0005-0000-0000-0000F42D0000}"/>
    <cellStyle name="Normal 23 2 3 2 8 2 4" xfId="33937" xr:uid="{00000000-0005-0000-0000-0000F52D0000}"/>
    <cellStyle name="Normal 23 2 3 2 8 3" xfId="5078" xr:uid="{00000000-0005-0000-0000-0000F62D0000}"/>
    <cellStyle name="Normal 23 2 3 2 8 3 2" xfId="23960" xr:uid="{00000000-0005-0000-0000-0000F72D0000}"/>
    <cellStyle name="Normal 23 2 3 2 8 3 3" xfId="37201" xr:uid="{00000000-0005-0000-0000-0000F82D0000}"/>
    <cellStyle name="Normal 23 2 3 2 8 4" xfId="17430" xr:uid="{00000000-0005-0000-0000-0000F92D0000}"/>
    <cellStyle name="Normal 23 2 3 2 8 5" xfId="30671" xr:uid="{00000000-0005-0000-0000-0000FA2D0000}"/>
    <cellStyle name="Normal 23 2 3 2 9" xfId="5079" xr:uid="{00000000-0005-0000-0000-0000FB2D0000}"/>
    <cellStyle name="Normal 23 2 3 2 9 2" xfId="5080" xr:uid="{00000000-0005-0000-0000-0000FC2D0000}"/>
    <cellStyle name="Normal 23 2 3 2 9 2 2" xfId="25037" xr:uid="{00000000-0005-0000-0000-0000FD2D0000}"/>
    <cellStyle name="Normal 23 2 3 2 9 2 3" xfId="38278" xr:uid="{00000000-0005-0000-0000-0000FE2D0000}"/>
    <cellStyle name="Normal 23 2 3 2 9 3" xfId="18282" xr:uid="{00000000-0005-0000-0000-0000FF2D0000}"/>
    <cellStyle name="Normal 23 2 3 2 9 4" xfId="31523" xr:uid="{00000000-0005-0000-0000-0000002E0000}"/>
    <cellStyle name="Normal 23 2 3 3" xfId="5081" xr:uid="{00000000-0005-0000-0000-0000012E0000}"/>
    <cellStyle name="Normal 23 2 3 3 10" xfId="15065" xr:uid="{00000000-0005-0000-0000-0000022E0000}"/>
    <cellStyle name="Normal 23 2 3 3 11" xfId="28306" xr:uid="{00000000-0005-0000-0000-0000032E0000}"/>
    <cellStyle name="Normal 23 2 3 3 2" xfId="5082" xr:uid="{00000000-0005-0000-0000-0000042E0000}"/>
    <cellStyle name="Normal 23 2 3 3 2 2" xfId="5083" xr:uid="{00000000-0005-0000-0000-0000052E0000}"/>
    <cellStyle name="Normal 23 2 3 3 2 2 2" xfId="5084" xr:uid="{00000000-0005-0000-0000-0000062E0000}"/>
    <cellStyle name="Normal 23 2 3 3 2 2 2 2" xfId="5085" xr:uid="{00000000-0005-0000-0000-0000072E0000}"/>
    <cellStyle name="Normal 23 2 3 3 2 2 2 2 2" xfId="5086" xr:uid="{00000000-0005-0000-0000-0000082E0000}"/>
    <cellStyle name="Normal 23 2 3 3 2 2 2 2 2 2" xfId="27276" xr:uid="{00000000-0005-0000-0000-0000092E0000}"/>
    <cellStyle name="Normal 23 2 3 3 2 2 2 2 2 3" xfId="40517" xr:uid="{00000000-0005-0000-0000-00000A2E0000}"/>
    <cellStyle name="Normal 23 2 3 3 2 2 2 2 3" xfId="20521" xr:uid="{00000000-0005-0000-0000-00000B2E0000}"/>
    <cellStyle name="Normal 23 2 3 3 2 2 2 2 4" xfId="33762" xr:uid="{00000000-0005-0000-0000-00000C2E0000}"/>
    <cellStyle name="Normal 23 2 3 3 2 2 2 3" xfId="5087" xr:uid="{00000000-0005-0000-0000-00000D2E0000}"/>
    <cellStyle name="Normal 23 2 3 3 2 2 2 3 2" xfId="23785" xr:uid="{00000000-0005-0000-0000-00000E2E0000}"/>
    <cellStyle name="Normal 23 2 3 3 2 2 2 3 3" xfId="37026" xr:uid="{00000000-0005-0000-0000-00000F2E0000}"/>
    <cellStyle name="Normal 23 2 3 3 2 2 2 4" xfId="17255" xr:uid="{00000000-0005-0000-0000-0000102E0000}"/>
    <cellStyle name="Normal 23 2 3 3 2 2 2 5" xfId="30496" xr:uid="{00000000-0005-0000-0000-0000112E0000}"/>
    <cellStyle name="Normal 23 2 3 3 2 2 3" xfId="5088" xr:uid="{00000000-0005-0000-0000-0000122E0000}"/>
    <cellStyle name="Normal 23 2 3 3 2 2 3 2" xfId="5089" xr:uid="{00000000-0005-0000-0000-0000132E0000}"/>
    <cellStyle name="Normal 23 2 3 3 2 2 3 2 2" xfId="5090" xr:uid="{00000000-0005-0000-0000-0000142E0000}"/>
    <cellStyle name="Normal 23 2 3 3 2 2 3 2 2 2" xfId="28123" xr:uid="{00000000-0005-0000-0000-0000152E0000}"/>
    <cellStyle name="Normal 23 2 3 3 2 2 3 2 2 3" xfId="41364" xr:uid="{00000000-0005-0000-0000-0000162E0000}"/>
    <cellStyle name="Normal 23 2 3 3 2 2 3 2 3" xfId="21371" xr:uid="{00000000-0005-0000-0000-0000172E0000}"/>
    <cellStyle name="Normal 23 2 3 3 2 2 3 2 4" xfId="34612" xr:uid="{00000000-0005-0000-0000-0000182E0000}"/>
    <cellStyle name="Normal 23 2 3 3 2 2 3 3" xfId="5091" xr:uid="{00000000-0005-0000-0000-0000192E0000}"/>
    <cellStyle name="Normal 23 2 3 3 2 2 3 3 2" xfId="24635" xr:uid="{00000000-0005-0000-0000-00001A2E0000}"/>
    <cellStyle name="Normal 23 2 3 3 2 2 3 3 3" xfId="37876" xr:uid="{00000000-0005-0000-0000-00001B2E0000}"/>
    <cellStyle name="Normal 23 2 3 3 2 2 3 4" xfId="18105" xr:uid="{00000000-0005-0000-0000-00001C2E0000}"/>
    <cellStyle name="Normal 23 2 3 3 2 2 3 5" xfId="31346" xr:uid="{00000000-0005-0000-0000-00001D2E0000}"/>
    <cellStyle name="Normal 23 2 3 3 2 2 4" xfId="5092" xr:uid="{00000000-0005-0000-0000-00001E2E0000}"/>
    <cellStyle name="Normal 23 2 3 3 2 2 4 2" xfId="5093" xr:uid="{00000000-0005-0000-0000-00001F2E0000}"/>
    <cellStyle name="Normal 23 2 3 3 2 2 4 2 2" xfId="26472" xr:uid="{00000000-0005-0000-0000-0000202E0000}"/>
    <cellStyle name="Normal 23 2 3 3 2 2 4 2 3" xfId="39713" xr:uid="{00000000-0005-0000-0000-0000212E0000}"/>
    <cellStyle name="Normal 23 2 3 3 2 2 4 3" xfId="19717" xr:uid="{00000000-0005-0000-0000-0000222E0000}"/>
    <cellStyle name="Normal 23 2 3 3 2 2 4 4" xfId="32958" xr:uid="{00000000-0005-0000-0000-0000232E0000}"/>
    <cellStyle name="Normal 23 2 3 3 2 2 5" xfId="5094" xr:uid="{00000000-0005-0000-0000-0000242E0000}"/>
    <cellStyle name="Normal 23 2 3 3 2 2 5 2" xfId="22981" xr:uid="{00000000-0005-0000-0000-0000252E0000}"/>
    <cellStyle name="Normal 23 2 3 3 2 2 5 3" xfId="36222" xr:uid="{00000000-0005-0000-0000-0000262E0000}"/>
    <cellStyle name="Normal 23 2 3 3 2 2 6" xfId="16451" xr:uid="{00000000-0005-0000-0000-0000272E0000}"/>
    <cellStyle name="Normal 23 2 3 3 2 2 7" xfId="29692" xr:uid="{00000000-0005-0000-0000-0000282E0000}"/>
    <cellStyle name="Normal 23 2 3 3 2 3" xfId="5095" xr:uid="{00000000-0005-0000-0000-0000292E0000}"/>
    <cellStyle name="Normal 23 2 3 3 2 3 2" xfId="5096" xr:uid="{00000000-0005-0000-0000-00002A2E0000}"/>
    <cellStyle name="Normal 23 2 3 3 2 3 2 2" xfId="5097" xr:uid="{00000000-0005-0000-0000-00002B2E0000}"/>
    <cellStyle name="Normal 23 2 3 3 2 3 2 2 2" xfId="26830" xr:uid="{00000000-0005-0000-0000-00002C2E0000}"/>
    <cellStyle name="Normal 23 2 3 3 2 3 2 2 3" xfId="40071" xr:uid="{00000000-0005-0000-0000-00002D2E0000}"/>
    <cellStyle name="Normal 23 2 3 3 2 3 2 3" xfId="20075" xr:uid="{00000000-0005-0000-0000-00002E2E0000}"/>
    <cellStyle name="Normal 23 2 3 3 2 3 2 4" xfId="33316" xr:uid="{00000000-0005-0000-0000-00002F2E0000}"/>
    <cellStyle name="Normal 23 2 3 3 2 3 3" xfId="5098" xr:uid="{00000000-0005-0000-0000-0000302E0000}"/>
    <cellStyle name="Normal 23 2 3 3 2 3 3 2" xfId="23339" xr:uid="{00000000-0005-0000-0000-0000312E0000}"/>
    <cellStyle name="Normal 23 2 3 3 2 3 3 3" xfId="36580" xr:uid="{00000000-0005-0000-0000-0000322E0000}"/>
    <cellStyle name="Normal 23 2 3 3 2 3 4" xfId="16809" xr:uid="{00000000-0005-0000-0000-0000332E0000}"/>
    <cellStyle name="Normal 23 2 3 3 2 3 5" xfId="30050" xr:uid="{00000000-0005-0000-0000-0000342E0000}"/>
    <cellStyle name="Normal 23 2 3 3 2 4" xfId="5099" xr:uid="{00000000-0005-0000-0000-0000352E0000}"/>
    <cellStyle name="Normal 23 2 3 3 2 4 2" xfId="5100" xr:uid="{00000000-0005-0000-0000-0000362E0000}"/>
    <cellStyle name="Normal 23 2 3 3 2 4 2 2" xfId="5101" xr:uid="{00000000-0005-0000-0000-0000372E0000}"/>
    <cellStyle name="Normal 23 2 3 3 2 4 2 2 2" xfId="25801" xr:uid="{00000000-0005-0000-0000-0000382E0000}"/>
    <cellStyle name="Normal 23 2 3 3 2 4 2 2 3" xfId="39042" xr:uid="{00000000-0005-0000-0000-0000392E0000}"/>
    <cellStyle name="Normal 23 2 3 3 2 4 2 3" xfId="19046" xr:uid="{00000000-0005-0000-0000-00003A2E0000}"/>
    <cellStyle name="Normal 23 2 3 3 2 4 2 4" xfId="32287" xr:uid="{00000000-0005-0000-0000-00003B2E0000}"/>
    <cellStyle name="Normal 23 2 3 3 2 4 3" xfId="5102" xr:uid="{00000000-0005-0000-0000-00003C2E0000}"/>
    <cellStyle name="Normal 23 2 3 3 2 4 3 2" xfId="22310" xr:uid="{00000000-0005-0000-0000-00003D2E0000}"/>
    <cellStyle name="Normal 23 2 3 3 2 4 3 3" xfId="35551" xr:uid="{00000000-0005-0000-0000-00003E2E0000}"/>
    <cellStyle name="Normal 23 2 3 3 2 4 4" xfId="15780" xr:uid="{00000000-0005-0000-0000-00003F2E0000}"/>
    <cellStyle name="Normal 23 2 3 3 2 4 5" xfId="29021" xr:uid="{00000000-0005-0000-0000-0000402E0000}"/>
    <cellStyle name="Normal 23 2 3 3 2 5" xfId="5103" xr:uid="{00000000-0005-0000-0000-0000412E0000}"/>
    <cellStyle name="Normal 23 2 3 3 2 5 2" xfId="5104" xr:uid="{00000000-0005-0000-0000-0000422E0000}"/>
    <cellStyle name="Normal 23 2 3 3 2 5 2 2" xfId="5105" xr:uid="{00000000-0005-0000-0000-0000432E0000}"/>
    <cellStyle name="Normal 23 2 3 3 2 5 2 2 2" xfId="27722" xr:uid="{00000000-0005-0000-0000-0000442E0000}"/>
    <cellStyle name="Normal 23 2 3 3 2 5 2 2 3" xfId="40963" xr:uid="{00000000-0005-0000-0000-0000452E0000}"/>
    <cellStyle name="Normal 23 2 3 3 2 5 2 3" xfId="20969" xr:uid="{00000000-0005-0000-0000-0000462E0000}"/>
    <cellStyle name="Normal 23 2 3 3 2 5 2 4" xfId="34210" xr:uid="{00000000-0005-0000-0000-0000472E0000}"/>
    <cellStyle name="Normal 23 2 3 3 2 5 3" xfId="5106" xr:uid="{00000000-0005-0000-0000-0000482E0000}"/>
    <cellStyle name="Normal 23 2 3 3 2 5 3 2" xfId="24233" xr:uid="{00000000-0005-0000-0000-0000492E0000}"/>
    <cellStyle name="Normal 23 2 3 3 2 5 3 3" xfId="37474" xr:uid="{00000000-0005-0000-0000-00004A2E0000}"/>
    <cellStyle name="Normal 23 2 3 3 2 5 4" xfId="17703" xr:uid="{00000000-0005-0000-0000-00004B2E0000}"/>
    <cellStyle name="Normal 23 2 3 3 2 5 5" xfId="30944" xr:uid="{00000000-0005-0000-0000-00004C2E0000}"/>
    <cellStyle name="Normal 23 2 3 3 2 6" xfId="5107" xr:uid="{00000000-0005-0000-0000-00004D2E0000}"/>
    <cellStyle name="Normal 23 2 3 3 2 6 2" xfId="5108" xr:uid="{00000000-0005-0000-0000-00004E2E0000}"/>
    <cellStyle name="Normal 23 2 3 3 2 6 2 2" xfId="25488" xr:uid="{00000000-0005-0000-0000-00004F2E0000}"/>
    <cellStyle name="Normal 23 2 3 3 2 6 2 3" xfId="38729" xr:uid="{00000000-0005-0000-0000-0000502E0000}"/>
    <cellStyle name="Normal 23 2 3 3 2 6 3" xfId="18733" xr:uid="{00000000-0005-0000-0000-0000512E0000}"/>
    <cellStyle name="Normal 23 2 3 3 2 6 4" xfId="31974" xr:uid="{00000000-0005-0000-0000-0000522E0000}"/>
    <cellStyle name="Normal 23 2 3 3 2 7" xfId="5109" xr:uid="{00000000-0005-0000-0000-0000532E0000}"/>
    <cellStyle name="Normal 23 2 3 3 2 7 2" xfId="21997" xr:uid="{00000000-0005-0000-0000-0000542E0000}"/>
    <cellStyle name="Normal 23 2 3 3 2 7 3" xfId="35238" xr:uid="{00000000-0005-0000-0000-0000552E0000}"/>
    <cellStyle name="Normal 23 2 3 3 2 8" xfId="15467" xr:uid="{00000000-0005-0000-0000-0000562E0000}"/>
    <cellStyle name="Normal 23 2 3 3 2 9" xfId="28708" xr:uid="{00000000-0005-0000-0000-0000572E0000}"/>
    <cellStyle name="Normal 23 2 3 3 3" xfId="5110" xr:uid="{00000000-0005-0000-0000-0000582E0000}"/>
    <cellStyle name="Normal 23 2 3 3 3 2" xfId="5111" xr:uid="{00000000-0005-0000-0000-0000592E0000}"/>
    <cellStyle name="Normal 23 2 3 3 3 2 2" xfId="5112" xr:uid="{00000000-0005-0000-0000-00005A2E0000}"/>
    <cellStyle name="Normal 23 2 3 3 3 2 2 2" xfId="5113" xr:uid="{00000000-0005-0000-0000-00005B2E0000}"/>
    <cellStyle name="Normal 23 2 3 3 3 2 2 2 2" xfId="27053" xr:uid="{00000000-0005-0000-0000-00005C2E0000}"/>
    <cellStyle name="Normal 23 2 3 3 3 2 2 2 3" xfId="40294" xr:uid="{00000000-0005-0000-0000-00005D2E0000}"/>
    <cellStyle name="Normal 23 2 3 3 3 2 2 3" xfId="20298" xr:uid="{00000000-0005-0000-0000-00005E2E0000}"/>
    <cellStyle name="Normal 23 2 3 3 3 2 2 4" xfId="33539" xr:uid="{00000000-0005-0000-0000-00005F2E0000}"/>
    <cellStyle name="Normal 23 2 3 3 3 2 3" xfId="5114" xr:uid="{00000000-0005-0000-0000-0000602E0000}"/>
    <cellStyle name="Normal 23 2 3 3 3 2 3 2" xfId="23562" xr:uid="{00000000-0005-0000-0000-0000612E0000}"/>
    <cellStyle name="Normal 23 2 3 3 3 2 3 3" xfId="36803" xr:uid="{00000000-0005-0000-0000-0000622E0000}"/>
    <cellStyle name="Normal 23 2 3 3 3 2 4" xfId="17032" xr:uid="{00000000-0005-0000-0000-0000632E0000}"/>
    <cellStyle name="Normal 23 2 3 3 3 2 5" xfId="30273" xr:uid="{00000000-0005-0000-0000-0000642E0000}"/>
    <cellStyle name="Normal 23 2 3 3 3 3" xfId="5115" xr:uid="{00000000-0005-0000-0000-0000652E0000}"/>
    <cellStyle name="Normal 23 2 3 3 3 3 2" xfId="5116" xr:uid="{00000000-0005-0000-0000-0000662E0000}"/>
    <cellStyle name="Normal 23 2 3 3 3 3 2 2" xfId="5117" xr:uid="{00000000-0005-0000-0000-0000672E0000}"/>
    <cellStyle name="Normal 23 2 3 3 3 3 2 2 2" xfId="26248" xr:uid="{00000000-0005-0000-0000-0000682E0000}"/>
    <cellStyle name="Normal 23 2 3 3 3 3 2 2 3" xfId="39489" xr:uid="{00000000-0005-0000-0000-0000692E0000}"/>
    <cellStyle name="Normal 23 2 3 3 3 3 2 3" xfId="19493" xr:uid="{00000000-0005-0000-0000-00006A2E0000}"/>
    <cellStyle name="Normal 23 2 3 3 3 3 2 4" xfId="32734" xr:uid="{00000000-0005-0000-0000-00006B2E0000}"/>
    <cellStyle name="Normal 23 2 3 3 3 3 3" xfId="5118" xr:uid="{00000000-0005-0000-0000-00006C2E0000}"/>
    <cellStyle name="Normal 23 2 3 3 3 3 3 2" xfId="22757" xr:uid="{00000000-0005-0000-0000-00006D2E0000}"/>
    <cellStyle name="Normal 23 2 3 3 3 3 3 3" xfId="35998" xr:uid="{00000000-0005-0000-0000-00006E2E0000}"/>
    <cellStyle name="Normal 23 2 3 3 3 3 4" xfId="16227" xr:uid="{00000000-0005-0000-0000-00006F2E0000}"/>
    <cellStyle name="Normal 23 2 3 3 3 3 5" xfId="29468" xr:uid="{00000000-0005-0000-0000-0000702E0000}"/>
    <cellStyle name="Normal 23 2 3 3 3 4" xfId="5119" xr:uid="{00000000-0005-0000-0000-0000712E0000}"/>
    <cellStyle name="Normal 23 2 3 3 3 4 2" xfId="5120" xr:uid="{00000000-0005-0000-0000-0000722E0000}"/>
    <cellStyle name="Normal 23 2 3 3 3 4 2 2" xfId="5121" xr:uid="{00000000-0005-0000-0000-0000732E0000}"/>
    <cellStyle name="Normal 23 2 3 3 3 4 2 2 2" xfId="27900" xr:uid="{00000000-0005-0000-0000-0000742E0000}"/>
    <cellStyle name="Normal 23 2 3 3 3 4 2 2 3" xfId="41141" xr:uid="{00000000-0005-0000-0000-0000752E0000}"/>
    <cellStyle name="Normal 23 2 3 3 3 4 2 3" xfId="21147" xr:uid="{00000000-0005-0000-0000-0000762E0000}"/>
    <cellStyle name="Normal 23 2 3 3 3 4 2 4" xfId="34388" xr:uid="{00000000-0005-0000-0000-0000772E0000}"/>
    <cellStyle name="Normal 23 2 3 3 3 4 3" xfId="5122" xr:uid="{00000000-0005-0000-0000-0000782E0000}"/>
    <cellStyle name="Normal 23 2 3 3 3 4 3 2" xfId="24411" xr:uid="{00000000-0005-0000-0000-0000792E0000}"/>
    <cellStyle name="Normal 23 2 3 3 3 4 3 3" xfId="37652" xr:uid="{00000000-0005-0000-0000-00007A2E0000}"/>
    <cellStyle name="Normal 23 2 3 3 3 4 4" xfId="17881" xr:uid="{00000000-0005-0000-0000-00007B2E0000}"/>
    <cellStyle name="Normal 23 2 3 3 3 4 5" xfId="31122" xr:uid="{00000000-0005-0000-0000-00007C2E0000}"/>
    <cellStyle name="Normal 23 2 3 3 3 5" xfId="5123" xr:uid="{00000000-0005-0000-0000-00007D2E0000}"/>
    <cellStyle name="Normal 23 2 3 3 3 5 2" xfId="5124" xr:uid="{00000000-0005-0000-0000-00007E2E0000}"/>
    <cellStyle name="Normal 23 2 3 3 3 5 2 2" xfId="25264" xr:uid="{00000000-0005-0000-0000-00007F2E0000}"/>
    <cellStyle name="Normal 23 2 3 3 3 5 2 3" xfId="38505" xr:uid="{00000000-0005-0000-0000-0000802E0000}"/>
    <cellStyle name="Normal 23 2 3 3 3 5 3" xfId="18509" xr:uid="{00000000-0005-0000-0000-0000812E0000}"/>
    <cellStyle name="Normal 23 2 3 3 3 5 4" xfId="31750" xr:uid="{00000000-0005-0000-0000-0000822E0000}"/>
    <cellStyle name="Normal 23 2 3 3 3 6" xfId="5125" xr:uid="{00000000-0005-0000-0000-0000832E0000}"/>
    <cellStyle name="Normal 23 2 3 3 3 6 2" xfId="21773" xr:uid="{00000000-0005-0000-0000-0000842E0000}"/>
    <cellStyle name="Normal 23 2 3 3 3 6 3" xfId="35014" xr:uid="{00000000-0005-0000-0000-0000852E0000}"/>
    <cellStyle name="Normal 23 2 3 3 3 7" xfId="15243" xr:uid="{00000000-0005-0000-0000-0000862E0000}"/>
    <cellStyle name="Normal 23 2 3 3 3 8" xfId="28484" xr:uid="{00000000-0005-0000-0000-0000872E0000}"/>
    <cellStyle name="Normal 23 2 3 3 4" xfId="5126" xr:uid="{00000000-0005-0000-0000-0000882E0000}"/>
    <cellStyle name="Normal 23 2 3 3 4 2" xfId="5127" xr:uid="{00000000-0005-0000-0000-0000892E0000}"/>
    <cellStyle name="Normal 23 2 3 3 4 2 2" xfId="5128" xr:uid="{00000000-0005-0000-0000-00008A2E0000}"/>
    <cellStyle name="Normal 23 2 3 3 4 2 2 2" xfId="24923" xr:uid="{00000000-0005-0000-0000-00008B2E0000}"/>
    <cellStyle name="Normal 23 2 3 3 4 2 2 3" xfId="38164" xr:uid="{00000000-0005-0000-0000-00008C2E0000}"/>
    <cellStyle name="Normal 23 2 3 3 4 2 3" xfId="19315" xr:uid="{00000000-0005-0000-0000-00008D2E0000}"/>
    <cellStyle name="Normal 23 2 3 3 4 2 4" xfId="32556" xr:uid="{00000000-0005-0000-0000-00008E2E0000}"/>
    <cellStyle name="Normal 23 2 3 3 4 3" xfId="5129" xr:uid="{00000000-0005-0000-0000-00008F2E0000}"/>
    <cellStyle name="Normal 23 2 3 3 4 3 2" xfId="26070" xr:uid="{00000000-0005-0000-0000-0000902E0000}"/>
    <cellStyle name="Normal 23 2 3 3 4 3 3" xfId="39311" xr:uid="{00000000-0005-0000-0000-0000912E0000}"/>
    <cellStyle name="Normal 23 2 3 3 4 4" xfId="5130" xr:uid="{00000000-0005-0000-0000-0000922E0000}"/>
    <cellStyle name="Normal 23 2 3 3 4 4 2" xfId="22579" xr:uid="{00000000-0005-0000-0000-0000932E0000}"/>
    <cellStyle name="Normal 23 2 3 3 4 4 3" xfId="35820" xr:uid="{00000000-0005-0000-0000-0000942E0000}"/>
    <cellStyle name="Normal 23 2 3 3 4 5" xfId="16049" xr:uid="{00000000-0005-0000-0000-0000952E0000}"/>
    <cellStyle name="Normal 23 2 3 3 4 6" xfId="29290" xr:uid="{00000000-0005-0000-0000-0000962E0000}"/>
    <cellStyle name="Normal 23 2 3 3 5" xfId="5131" xr:uid="{00000000-0005-0000-0000-0000972E0000}"/>
    <cellStyle name="Normal 23 2 3 3 5 2" xfId="5132" xr:uid="{00000000-0005-0000-0000-0000982E0000}"/>
    <cellStyle name="Normal 23 2 3 3 5 2 2" xfId="5133" xr:uid="{00000000-0005-0000-0000-0000992E0000}"/>
    <cellStyle name="Normal 23 2 3 3 5 2 2 2" xfId="26660" xr:uid="{00000000-0005-0000-0000-00009A2E0000}"/>
    <cellStyle name="Normal 23 2 3 3 5 2 2 3" xfId="39901" xr:uid="{00000000-0005-0000-0000-00009B2E0000}"/>
    <cellStyle name="Normal 23 2 3 3 5 2 3" xfId="19905" xr:uid="{00000000-0005-0000-0000-00009C2E0000}"/>
    <cellStyle name="Normal 23 2 3 3 5 2 4" xfId="33146" xr:uid="{00000000-0005-0000-0000-00009D2E0000}"/>
    <cellStyle name="Normal 23 2 3 3 5 3" xfId="5134" xr:uid="{00000000-0005-0000-0000-00009E2E0000}"/>
    <cellStyle name="Normal 23 2 3 3 5 3 2" xfId="23169" xr:uid="{00000000-0005-0000-0000-00009F2E0000}"/>
    <cellStyle name="Normal 23 2 3 3 5 3 3" xfId="36410" xr:uid="{00000000-0005-0000-0000-0000A02E0000}"/>
    <cellStyle name="Normal 23 2 3 3 5 4" xfId="16639" xr:uid="{00000000-0005-0000-0000-0000A12E0000}"/>
    <cellStyle name="Normal 23 2 3 3 5 5" xfId="29880" xr:uid="{00000000-0005-0000-0000-0000A22E0000}"/>
    <cellStyle name="Normal 23 2 3 3 6" xfId="5135" xr:uid="{00000000-0005-0000-0000-0000A32E0000}"/>
    <cellStyle name="Normal 23 2 3 3 6 2" xfId="5136" xr:uid="{00000000-0005-0000-0000-0000A42E0000}"/>
    <cellStyle name="Normal 23 2 3 3 6 2 2" xfId="5137" xr:uid="{00000000-0005-0000-0000-0000A52E0000}"/>
    <cellStyle name="Normal 23 2 3 3 6 2 2 2" xfId="25630" xr:uid="{00000000-0005-0000-0000-0000A62E0000}"/>
    <cellStyle name="Normal 23 2 3 3 6 2 2 3" xfId="38871" xr:uid="{00000000-0005-0000-0000-0000A72E0000}"/>
    <cellStyle name="Normal 23 2 3 3 6 2 3" xfId="18875" xr:uid="{00000000-0005-0000-0000-0000A82E0000}"/>
    <cellStyle name="Normal 23 2 3 3 6 2 4" xfId="32116" xr:uid="{00000000-0005-0000-0000-0000A92E0000}"/>
    <cellStyle name="Normal 23 2 3 3 6 3" xfId="5138" xr:uid="{00000000-0005-0000-0000-0000AA2E0000}"/>
    <cellStyle name="Normal 23 2 3 3 6 3 2" xfId="22139" xr:uid="{00000000-0005-0000-0000-0000AB2E0000}"/>
    <cellStyle name="Normal 23 2 3 3 6 3 3" xfId="35380" xr:uid="{00000000-0005-0000-0000-0000AC2E0000}"/>
    <cellStyle name="Normal 23 2 3 3 6 4" xfId="15609" xr:uid="{00000000-0005-0000-0000-0000AD2E0000}"/>
    <cellStyle name="Normal 23 2 3 3 6 5" xfId="28850" xr:uid="{00000000-0005-0000-0000-0000AE2E0000}"/>
    <cellStyle name="Normal 23 2 3 3 7" xfId="5139" xr:uid="{00000000-0005-0000-0000-0000AF2E0000}"/>
    <cellStyle name="Normal 23 2 3 3 7 2" xfId="5140" xr:uid="{00000000-0005-0000-0000-0000B02E0000}"/>
    <cellStyle name="Normal 23 2 3 3 7 2 2" xfId="5141" xr:uid="{00000000-0005-0000-0000-0000B12E0000}"/>
    <cellStyle name="Normal 23 2 3 3 7 2 2 2" xfId="27500" xr:uid="{00000000-0005-0000-0000-0000B22E0000}"/>
    <cellStyle name="Normal 23 2 3 3 7 2 2 3" xfId="40741" xr:uid="{00000000-0005-0000-0000-0000B32E0000}"/>
    <cellStyle name="Normal 23 2 3 3 7 2 3" xfId="20745" xr:uid="{00000000-0005-0000-0000-0000B42E0000}"/>
    <cellStyle name="Normal 23 2 3 3 7 2 4" xfId="33986" xr:uid="{00000000-0005-0000-0000-0000B52E0000}"/>
    <cellStyle name="Normal 23 2 3 3 7 3" xfId="5142" xr:uid="{00000000-0005-0000-0000-0000B62E0000}"/>
    <cellStyle name="Normal 23 2 3 3 7 3 2" xfId="24009" xr:uid="{00000000-0005-0000-0000-0000B72E0000}"/>
    <cellStyle name="Normal 23 2 3 3 7 3 3" xfId="37250" xr:uid="{00000000-0005-0000-0000-0000B82E0000}"/>
    <cellStyle name="Normal 23 2 3 3 7 4" xfId="17479" xr:uid="{00000000-0005-0000-0000-0000B92E0000}"/>
    <cellStyle name="Normal 23 2 3 3 7 5" xfId="30720" xr:uid="{00000000-0005-0000-0000-0000BA2E0000}"/>
    <cellStyle name="Normal 23 2 3 3 8" xfId="5143" xr:uid="{00000000-0005-0000-0000-0000BB2E0000}"/>
    <cellStyle name="Normal 23 2 3 3 8 2" xfId="5144" xr:uid="{00000000-0005-0000-0000-0000BC2E0000}"/>
    <cellStyle name="Normal 23 2 3 3 8 2 2" xfId="25086" xr:uid="{00000000-0005-0000-0000-0000BD2E0000}"/>
    <cellStyle name="Normal 23 2 3 3 8 2 3" xfId="38327" xr:uid="{00000000-0005-0000-0000-0000BE2E0000}"/>
    <cellStyle name="Normal 23 2 3 3 8 3" xfId="18331" xr:uid="{00000000-0005-0000-0000-0000BF2E0000}"/>
    <cellStyle name="Normal 23 2 3 3 8 4" xfId="31572" xr:uid="{00000000-0005-0000-0000-0000C02E0000}"/>
    <cellStyle name="Normal 23 2 3 3 9" xfId="5145" xr:uid="{00000000-0005-0000-0000-0000C12E0000}"/>
    <cellStyle name="Normal 23 2 3 3 9 2" xfId="21595" xr:uid="{00000000-0005-0000-0000-0000C22E0000}"/>
    <cellStyle name="Normal 23 2 3 3 9 3" xfId="34836" xr:uid="{00000000-0005-0000-0000-0000C32E0000}"/>
    <cellStyle name="Normal 23 2 3 4" xfId="5146" xr:uid="{00000000-0005-0000-0000-0000C42E0000}"/>
    <cellStyle name="Normal 23 2 3 4 10" xfId="28217" xr:uid="{00000000-0005-0000-0000-0000C52E0000}"/>
    <cellStyle name="Normal 23 2 3 4 2" xfId="5147" xr:uid="{00000000-0005-0000-0000-0000C62E0000}"/>
    <cellStyle name="Normal 23 2 3 4 2 2" xfId="5148" xr:uid="{00000000-0005-0000-0000-0000C72E0000}"/>
    <cellStyle name="Normal 23 2 3 4 2 2 2" xfId="5149" xr:uid="{00000000-0005-0000-0000-0000C82E0000}"/>
    <cellStyle name="Normal 23 2 3 4 2 2 2 2" xfId="5150" xr:uid="{00000000-0005-0000-0000-0000C92E0000}"/>
    <cellStyle name="Normal 23 2 3 4 2 2 2 2 2" xfId="27187" xr:uid="{00000000-0005-0000-0000-0000CA2E0000}"/>
    <cellStyle name="Normal 23 2 3 4 2 2 2 2 3" xfId="40428" xr:uid="{00000000-0005-0000-0000-0000CB2E0000}"/>
    <cellStyle name="Normal 23 2 3 4 2 2 2 3" xfId="20432" xr:uid="{00000000-0005-0000-0000-0000CC2E0000}"/>
    <cellStyle name="Normal 23 2 3 4 2 2 2 4" xfId="33673" xr:uid="{00000000-0005-0000-0000-0000CD2E0000}"/>
    <cellStyle name="Normal 23 2 3 4 2 2 3" xfId="5151" xr:uid="{00000000-0005-0000-0000-0000CE2E0000}"/>
    <cellStyle name="Normal 23 2 3 4 2 2 3 2" xfId="23696" xr:uid="{00000000-0005-0000-0000-0000CF2E0000}"/>
    <cellStyle name="Normal 23 2 3 4 2 2 3 3" xfId="36937" xr:uid="{00000000-0005-0000-0000-0000D02E0000}"/>
    <cellStyle name="Normal 23 2 3 4 2 2 4" xfId="17166" xr:uid="{00000000-0005-0000-0000-0000D12E0000}"/>
    <cellStyle name="Normal 23 2 3 4 2 2 5" xfId="30407" xr:uid="{00000000-0005-0000-0000-0000D22E0000}"/>
    <cellStyle name="Normal 23 2 3 4 2 3" xfId="5152" xr:uid="{00000000-0005-0000-0000-0000D32E0000}"/>
    <cellStyle name="Normal 23 2 3 4 2 3 2" xfId="5153" xr:uid="{00000000-0005-0000-0000-0000D42E0000}"/>
    <cellStyle name="Normal 23 2 3 4 2 3 2 2" xfId="5154" xr:uid="{00000000-0005-0000-0000-0000D52E0000}"/>
    <cellStyle name="Normal 23 2 3 4 2 3 2 2 2" xfId="26383" xr:uid="{00000000-0005-0000-0000-0000D62E0000}"/>
    <cellStyle name="Normal 23 2 3 4 2 3 2 2 3" xfId="39624" xr:uid="{00000000-0005-0000-0000-0000D72E0000}"/>
    <cellStyle name="Normal 23 2 3 4 2 3 2 3" xfId="19628" xr:uid="{00000000-0005-0000-0000-0000D82E0000}"/>
    <cellStyle name="Normal 23 2 3 4 2 3 2 4" xfId="32869" xr:uid="{00000000-0005-0000-0000-0000D92E0000}"/>
    <cellStyle name="Normal 23 2 3 4 2 3 3" xfId="5155" xr:uid="{00000000-0005-0000-0000-0000DA2E0000}"/>
    <cellStyle name="Normal 23 2 3 4 2 3 3 2" xfId="22892" xr:uid="{00000000-0005-0000-0000-0000DB2E0000}"/>
    <cellStyle name="Normal 23 2 3 4 2 3 3 3" xfId="36133" xr:uid="{00000000-0005-0000-0000-0000DC2E0000}"/>
    <cellStyle name="Normal 23 2 3 4 2 3 4" xfId="16362" xr:uid="{00000000-0005-0000-0000-0000DD2E0000}"/>
    <cellStyle name="Normal 23 2 3 4 2 3 5" xfId="29603" xr:uid="{00000000-0005-0000-0000-0000DE2E0000}"/>
    <cellStyle name="Normal 23 2 3 4 2 4" xfId="5156" xr:uid="{00000000-0005-0000-0000-0000DF2E0000}"/>
    <cellStyle name="Normal 23 2 3 4 2 4 2" xfId="5157" xr:uid="{00000000-0005-0000-0000-0000E02E0000}"/>
    <cellStyle name="Normal 23 2 3 4 2 4 2 2" xfId="5158" xr:uid="{00000000-0005-0000-0000-0000E12E0000}"/>
    <cellStyle name="Normal 23 2 3 4 2 4 2 2 2" xfId="28035" xr:uid="{00000000-0005-0000-0000-0000E22E0000}"/>
    <cellStyle name="Normal 23 2 3 4 2 4 2 2 3" xfId="41276" xr:uid="{00000000-0005-0000-0000-0000E32E0000}"/>
    <cellStyle name="Normal 23 2 3 4 2 4 2 3" xfId="21282" xr:uid="{00000000-0005-0000-0000-0000E42E0000}"/>
    <cellStyle name="Normal 23 2 3 4 2 4 2 4" xfId="34523" xr:uid="{00000000-0005-0000-0000-0000E52E0000}"/>
    <cellStyle name="Normal 23 2 3 4 2 4 3" xfId="5159" xr:uid="{00000000-0005-0000-0000-0000E62E0000}"/>
    <cellStyle name="Normal 23 2 3 4 2 4 3 2" xfId="24546" xr:uid="{00000000-0005-0000-0000-0000E72E0000}"/>
    <cellStyle name="Normal 23 2 3 4 2 4 3 3" xfId="37787" xr:uid="{00000000-0005-0000-0000-0000E82E0000}"/>
    <cellStyle name="Normal 23 2 3 4 2 4 4" xfId="18016" xr:uid="{00000000-0005-0000-0000-0000E92E0000}"/>
    <cellStyle name="Normal 23 2 3 4 2 4 5" xfId="31257" xr:uid="{00000000-0005-0000-0000-0000EA2E0000}"/>
    <cellStyle name="Normal 23 2 3 4 2 5" xfId="5160" xr:uid="{00000000-0005-0000-0000-0000EB2E0000}"/>
    <cellStyle name="Normal 23 2 3 4 2 5 2" xfId="5161" xr:uid="{00000000-0005-0000-0000-0000EC2E0000}"/>
    <cellStyle name="Normal 23 2 3 4 2 5 2 2" xfId="25399" xr:uid="{00000000-0005-0000-0000-0000ED2E0000}"/>
    <cellStyle name="Normal 23 2 3 4 2 5 2 3" xfId="38640" xr:uid="{00000000-0005-0000-0000-0000EE2E0000}"/>
    <cellStyle name="Normal 23 2 3 4 2 5 3" xfId="18644" xr:uid="{00000000-0005-0000-0000-0000EF2E0000}"/>
    <cellStyle name="Normal 23 2 3 4 2 5 4" xfId="31885" xr:uid="{00000000-0005-0000-0000-0000F02E0000}"/>
    <cellStyle name="Normal 23 2 3 4 2 6" xfId="5162" xr:uid="{00000000-0005-0000-0000-0000F12E0000}"/>
    <cellStyle name="Normal 23 2 3 4 2 6 2" xfId="21908" xr:uid="{00000000-0005-0000-0000-0000F22E0000}"/>
    <cellStyle name="Normal 23 2 3 4 2 6 3" xfId="35149" xr:uid="{00000000-0005-0000-0000-0000F32E0000}"/>
    <cellStyle name="Normal 23 2 3 4 2 7" xfId="15378" xr:uid="{00000000-0005-0000-0000-0000F42E0000}"/>
    <cellStyle name="Normal 23 2 3 4 2 8" xfId="28619" xr:uid="{00000000-0005-0000-0000-0000F52E0000}"/>
    <cellStyle name="Normal 23 2 3 4 3" xfId="5163" xr:uid="{00000000-0005-0000-0000-0000F62E0000}"/>
    <cellStyle name="Normal 23 2 3 4 3 2" xfId="5164" xr:uid="{00000000-0005-0000-0000-0000F72E0000}"/>
    <cellStyle name="Normal 23 2 3 4 3 2 2" xfId="5165" xr:uid="{00000000-0005-0000-0000-0000F82E0000}"/>
    <cellStyle name="Normal 23 2 3 4 3 2 2 2" xfId="24791" xr:uid="{00000000-0005-0000-0000-0000F92E0000}"/>
    <cellStyle name="Normal 23 2 3 4 3 2 2 3" xfId="38032" xr:uid="{00000000-0005-0000-0000-0000FA2E0000}"/>
    <cellStyle name="Normal 23 2 3 4 3 2 3" xfId="19226" xr:uid="{00000000-0005-0000-0000-0000FB2E0000}"/>
    <cellStyle name="Normal 23 2 3 4 3 2 4" xfId="32467" xr:uid="{00000000-0005-0000-0000-0000FC2E0000}"/>
    <cellStyle name="Normal 23 2 3 4 3 3" xfId="5166" xr:uid="{00000000-0005-0000-0000-0000FD2E0000}"/>
    <cellStyle name="Normal 23 2 3 4 3 3 2" xfId="25981" xr:uid="{00000000-0005-0000-0000-0000FE2E0000}"/>
    <cellStyle name="Normal 23 2 3 4 3 3 3" xfId="39222" xr:uid="{00000000-0005-0000-0000-0000FF2E0000}"/>
    <cellStyle name="Normal 23 2 3 4 3 4" xfId="5167" xr:uid="{00000000-0005-0000-0000-0000002F0000}"/>
    <cellStyle name="Normal 23 2 3 4 3 4 2" xfId="22490" xr:uid="{00000000-0005-0000-0000-0000012F0000}"/>
    <cellStyle name="Normal 23 2 3 4 3 4 3" xfId="35731" xr:uid="{00000000-0005-0000-0000-0000022F0000}"/>
    <cellStyle name="Normal 23 2 3 4 3 5" xfId="15960" xr:uid="{00000000-0005-0000-0000-0000032F0000}"/>
    <cellStyle name="Normal 23 2 3 4 3 6" xfId="29201" xr:uid="{00000000-0005-0000-0000-0000042F0000}"/>
    <cellStyle name="Normal 23 2 3 4 4" xfId="5168" xr:uid="{00000000-0005-0000-0000-0000052F0000}"/>
    <cellStyle name="Normal 23 2 3 4 4 2" xfId="5169" xr:uid="{00000000-0005-0000-0000-0000062F0000}"/>
    <cellStyle name="Normal 23 2 3 4 4 2 2" xfId="5170" xr:uid="{00000000-0005-0000-0000-0000072F0000}"/>
    <cellStyle name="Normal 23 2 3 4 4 2 2 2" xfId="26920" xr:uid="{00000000-0005-0000-0000-0000082F0000}"/>
    <cellStyle name="Normal 23 2 3 4 4 2 2 3" xfId="40161" xr:uid="{00000000-0005-0000-0000-0000092F0000}"/>
    <cellStyle name="Normal 23 2 3 4 4 2 3" xfId="20165" xr:uid="{00000000-0005-0000-0000-00000A2F0000}"/>
    <cellStyle name="Normal 23 2 3 4 4 2 4" xfId="33406" xr:uid="{00000000-0005-0000-0000-00000B2F0000}"/>
    <cellStyle name="Normal 23 2 3 4 4 3" xfId="5171" xr:uid="{00000000-0005-0000-0000-00000C2F0000}"/>
    <cellStyle name="Normal 23 2 3 4 4 3 2" xfId="23429" xr:uid="{00000000-0005-0000-0000-00000D2F0000}"/>
    <cellStyle name="Normal 23 2 3 4 4 3 3" xfId="36670" xr:uid="{00000000-0005-0000-0000-00000E2F0000}"/>
    <cellStyle name="Normal 23 2 3 4 4 4" xfId="16899" xr:uid="{00000000-0005-0000-0000-00000F2F0000}"/>
    <cellStyle name="Normal 23 2 3 4 4 5" xfId="30140" xr:uid="{00000000-0005-0000-0000-0000102F0000}"/>
    <cellStyle name="Normal 23 2 3 4 5" xfId="5172" xr:uid="{00000000-0005-0000-0000-0000112F0000}"/>
    <cellStyle name="Normal 23 2 3 4 5 2" xfId="5173" xr:uid="{00000000-0005-0000-0000-0000122F0000}"/>
    <cellStyle name="Normal 23 2 3 4 5 2 2" xfId="5174" xr:uid="{00000000-0005-0000-0000-0000132F0000}"/>
    <cellStyle name="Normal 23 2 3 4 5 2 2 2" xfId="25891" xr:uid="{00000000-0005-0000-0000-0000142F0000}"/>
    <cellStyle name="Normal 23 2 3 4 5 2 2 3" xfId="39132" xr:uid="{00000000-0005-0000-0000-0000152F0000}"/>
    <cellStyle name="Normal 23 2 3 4 5 2 3" xfId="19136" xr:uid="{00000000-0005-0000-0000-0000162F0000}"/>
    <cellStyle name="Normal 23 2 3 4 5 2 4" xfId="32377" xr:uid="{00000000-0005-0000-0000-0000172F0000}"/>
    <cellStyle name="Normal 23 2 3 4 5 3" xfId="5175" xr:uid="{00000000-0005-0000-0000-0000182F0000}"/>
    <cellStyle name="Normal 23 2 3 4 5 3 2" xfId="22400" xr:uid="{00000000-0005-0000-0000-0000192F0000}"/>
    <cellStyle name="Normal 23 2 3 4 5 3 3" xfId="35641" xr:uid="{00000000-0005-0000-0000-00001A2F0000}"/>
    <cellStyle name="Normal 23 2 3 4 5 4" xfId="15870" xr:uid="{00000000-0005-0000-0000-00001B2F0000}"/>
    <cellStyle name="Normal 23 2 3 4 5 5" xfId="29111" xr:uid="{00000000-0005-0000-0000-00001C2F0000}"/>
    <cellStyle name="Normal 23 2 3 4 6" xfId="5176" xr:uid="{00000000-0005-0000-0000-00001D2F0000}"/>
    <cellStyle name="Normal 23 2 3 4 6 2" xfId="5177" xr:uid="{00000000-0005-0000-0000-00001E2F0000}"/>
    <cellStyle name="Normal 23 2 3 4 6 2 2" xfId="5178" xr:uid="{00000000-0005-0000-0000-00001F2F0000}"/>
    <cellStyle name="Normal 23 2 3 4 6 2 2 2" xfId="27633" xr:uid="{00000000-0005-0000-0000-0000202F0000}"/>
    <cellStyle name="Normal 23 2 3 4 6 2 2 3" xfId="40874" xr:uid="{00000000-0005-0000-0000-0000212F0000}"/>
    <cellStyle name="Normal 23 2 3 4 6 2 3" xfId="20880" xr:uid="{00000000-0005-0000-0000-0000222F0000}"/>
    <cellStyle name="Normal 23 2 3 4 6 2 4" xfId="34121" xr:uid="{00000000-0005-0000-0000-0000232F0000}"/>
    <cellStyle name="Normal 23 2 3 4 6 3" xfId="5179" xr:uid="{00000000-0005-0000-0000-0000242F0000}"/>
    <cellStyle name="Normal 23 2 3 4 6 3 2" xfId="24144" xr:uid="{00000000-0005-0000-0000-0000252F0000}"/>
    <cellStyle name="Normal 23 2 3 4 6 3 3" xfId="37385" xr:uid="{00000000-0005-0000-0000-0000262F0000}"/>
    <cellStyle name="Normal 23 2 3 4 6 4" xfId="17614" xr:uid="{00000000-0005-0000-0000-0000272F0000}"/>
    <cellStyle name="Normal 23 2 3 4 6 5" xfId="30855" xr:uid="{00000000-0005-0000-0000-0000282F0000}"/>
    <cellStyle name="Normal 23 2 3 4 7" xfId="5180" xr:uid="{00000000-0005-0000-0000-0000292F0000}"/>
    <cellStyle name="Normal 23 2 3 4 7 2" xfId="5181" xr:uid="{00000000-0005-0000-0000-00002A2F0000}"/>
    <cellStyle name="Normal 23 2 3 4 7 2 2" xfId="24997" xr:uid="{00000000-0005-0000-0000-00002B2F0000}"/>
    <cellStyle name="Normal 23 2 3 4 7 2 3" xfId="38238" xr:uid="{00000000-0005-0000-0000-00002C2F0000}"/>
    <cellStyle name="Normal 23 2 3 4 7 3" xfId="18242" xr:uid="{00000000-0005-0000-0000-00002D2F0000}"/>
    <cellStyle name="Normal 23 2 3 4 7 4" xfId="31483" xr:uid="{00000000-0005-0000-0000-00002E2F0000}"/>
    <cellStyle name="Normal 23 2 3 4 8" xfId="5182" xr:uid="{00000000-0005-0000-0000-00002F2F0000}"/>
    <cellStyle name="Normal 23 2 3 4 8 2" xfId="21506" xr:uid="{00000000-0005-0000-0000-0000302F0000}"/>
    <cellStyle name="Normal 23 2 3 4 8 3" xfId="34747" xr:uid="{00000000-0005-0000-0000-0000312F0000}"/>
    <cellStyle name="Normal 23 2 3 4 9" xfId="14976" xr:uid="{00000000-0005-0000-0000-0000322F0000}"/>
    <cellStyle name="Normal 23 2 3 5" xfId="5183" xr:uid="{00000000-0005-0000-0000-0000332F0000}"/>
    <cellStyle name="Normal 23 2 3 5 2" xfId="5184" xr:uid="{00000000-0005-0000-0000-0000342F0000}"/>
    <cellStyle name="Normal 23 2 3 5 2 2" xfId="5185" xr:uid="{00000000-0005-0000-0000-0000352F0000}"/>
    <cellStyle name="Normal 23 2 3 5 2 2 2" xfId="5186" xr:uid="{00000000-0005-0000-0000-0000362F0000}"/>
    <cellStyle name="Normal 23 2 3 5 2 2 2 2" xfId="5187" xr:uid="{00000000-0005-0000-0000-0000372F0000}"/>
    <cellStyle name="Normal 23 2 3 5 2 2 2 2 2" xfId="27143" xr:uid="{00000000-0005-0000-0000-0000382F0000}"/>
    <cellStyle name="Normal 23 2 3 5 2 2 2 2 3" xfId="40384" xr:uid="{00000000-0005-0000-0000-0000392F0000}"/>
    <cellStyle name="Normal 23 2 3 5 2 2 2 3" xfId="20388" xr:uid="{00000000-0005-0000-0000-00003A2F0000}"/>
    <cellStyle name="Normal 23 2 3 5 2 2 2 4" xfId="33629" xr:uid="{00000000-0005-0000-0000-00003B2F0000}"/>
    <cellStyle name="Normal 23 2 3 5 2 2 3" xfId="5188" xr:uid="{00000000-0005-0000-0000-00003C2F0000}"/>
    <cellStyle name="Normal 23 2 3 5 2 2 3 2" xfId="23652" xr:uid="{00000000-0005-0000-0000-00003D2F0000}"/>
    <cellStyle name="Normal 23 2 3 5 2 2 3 3" xfId="36893" xr:uid="{00000000-0005-0000-0000-00003E2F0000}"/>
    <cellStyle name="Normal 23 2 3 5 2 2 4" xfId="17122" xr:uid="{00000000-0005-0000-0000-00003F2F0000}"/>
    <cellStyle name="Normal 23 2 3 5 2 2 5" xfId="30363" xr:uid="{00000000-0005-0000-0000-0000402F0000}"/>
    <cellStyle name="Normal 23 2 3 5 2 3" xfId="5189" xr:uid="{00000000-0005-0000-0000-0000412F0000}"/>
    <cellStyle name="Normal 23 2 3 5 2 3 2" xfId="5190" xr:uid="{00000000-0005-0000-0000-0000422F0000}"/>
    <cellStyle name="Normal 23 2 3 5 2 3 2 2" xfId="5191" xr:uid="{00000000-0005-0000-0000-0000432F0000}"/>
    <cellStyle name="Normal 23 2 3 5 2 3 2 2 2" xfId="27990" xr:uid="{00000000-0005-0000-0000-0000442F0000}"/>
    <cellStyle name="Normal 23 2 3 5 2 3 2 2 3" xfId="41231" xr:uid="{00000000-0005-0000-0000-0000452F0000}"/>
    <cellStyle name="Normal 23 2 3 5 2 3 2 3" xfId="21237" xr:uid="{00000000-0005-0000-0000-0000462F0000}"/>
    <cellStyle name="Normal 23 2 3 5 2 3 2 4" xfId="34478" xr:uid="{00000000-0005-0000-0000-0000472F0000}"/>
    <cellStyle name="Normal 23 2 3 5 2 3 3" xfId="5192" xr:uid="{00000000-0005-0000-0000-0000482F0000}"/>
    <cellStyle name="Normal 23 2 3 5 2 3 3 2" xfId="24501" xr:uid="{00000000-0005-0000-0000-0000492F0000}"/>
    <cellStyle name="Normal 23 2 3 5 2 3 3 3" xfId="37742" xr:uid="{00000000-0005-0000-0000-00004A2F0000}"/>
    <cellStyle name="Normal 23 2 3 5 2 3 4" xfId="17971" xr:uid="{00000000-0005-0000-0000-00004B2F0000}"/>
    <cellStyle name="Normal 23 2 3 5 2 3 5" xfId="31212" xr:uid="{00000000-0005-0000-0000-00004C2F0000}"/>
    <cellStyle name="Normal 23 2 3 5 2 4" xfId="5193" xr:uid="{00000000-0005-0000-0000-00004D2F0000}"/>
    <cellStyle name="Normal 23 2 3 5 2 4 2" xfId="5194" xr:uid="{00000000-0005-0000-0000-00004E2F0000}"/>
    <cellStyle name="Normal 23 2 3 5 2 4 2 2" xfId="26338" xr:uid="{00000000-0005-0000-0000-00004F2F0000}"/>
    <cellStyle name="Normal 23 2 3 5 2 4 2 3" xfId="39579" xr:uid="{00000000-0005-0000-0000-0000502F0000}"/>
    <cellStyle name="Normal 23 2 3 5 2 4 3" xfId="19583" xr:uid="{00000000-0005-0000-0000-0000512F0000}"/>
    <cellStyle name="Normal 23 2 3 5 2 4 4" xfId="32824" xr:uid="{00000000-0005-0000-0000-0000522F0000}"/>
    <cellStyle name="Normal 23 2 3 5 2 5" xfId="5195" xr:uid="{00000000-0005-0000-0000-0000532F0000}"/>
    <cellStyle name="Normal 23 2 3 5 2 5 2" xfId="22847" xr:uid="{00000000-0005-0000-0000-0000542F0000}"/>
    <cellStyle name="Normal 23 2 3 5 2 5 3" xfId="36088" xr:uid="{00000000-0005-0000-0000-0000552F0000}"/>
    <cellStyle name="Normal 23 2 3 5 2 6" xfId="16317" xr:uid="{00000000-0005-0000-0000-0000562F0000}"/>
    <cellStyle name="Normal 23 2 3 5 2 7" xfId="29558" xr:uid="{00000000-0005-0000-0000-0000572F0000}"/>
    <cellStyle name="Normal 23 2 3 5 3" xfId="5196" xr:uid="{00000000-0005-0000-0000-0000582F0000}"/>
    <cellStyle name="Normal 23 2 3 5 3 2" xfId="5197" xr:uid="{00000000-0005-0000-0000-0000592F0000}"/>
    <cellStyle name="Normal 23 2 3 5 3 2 2" xfId="5198" xr:uid="{00000000-0005-0000-0000-00005A2F0000}"/>
    <cellStyle name="Normal 23 2 3 5 3 2 2 2" xfId="26741" xr:uid="{00000000-0005-0000-0000-00005B2F0000}"/>
    <cellStyle name="Normal 23 2 3 5 3 2 2 3" xfId="39982" xr:uid="{00000000-0005-0000-0000-00005C2F0000}"/>
    <cellStyle name="Normal 23 2 3 5 3 2 3" xfId="19986" xr:uid="{00000000-0005-0000-0000-00005D2F0000}"/>
    <cellStyle name="Normal 23 2 3 5 3 2 4" xfId="33227" xr:uid="{00000000-0005-0000-0000-00005E2F0000}"/>
    <cellStyle name="Normal 23 2 3 5 3 3" xfId="5199" xr:uid="{00000000-0005-0000-0000-00005F2F0000}"/>
    <cellStyle name="Normal 23 2 3 5 3 3 2" xfId="23250" xr:uid="{00000000-0005-0000-0000-0000602F0000}"/>
    <cellStyle name="Normal 23 2 3 5 3 3 3" xfId="36491" xr:uid="{00000000-0005-0000-0000-0000612F0000}"/>
    <cellStyle name="Normal 23 2 3 5 3 4" xfId="16720" xr:uid="{00000000-0005-0000-0000-0000622F0000}"/>
    <cellStyle name="Normal 23 2 3 5 3 5" xfId="29961" xr:uid="{00000000-0005-0000-0000-0000632F0000}"/>
    <cellStyle name="Normal 23 2 3 5 4" xfId="5200" xr:uid="{00000000-0005-0000-0000-0000642F0000}"/>
    <cellStyle name="Normal 23 2 3 5 4 2" xfId="5201" xr:uid="{00000000-0005-0000-0000-0000652F0000}"/>
    <cellStyle name="Normal 23 2 3 5 4 2 2" xfId="5202" xr:uid="{00000000-0005-0000-0000-0000662F0000}"/>
    <cellStyle name="Normal 23 2 3 5 4 2 2 2" xfId="25712" xr:uid="{00000000-0005-0000-0000-0000672F0000}"/>
    <cellStyle name="Normal 23 2 3 5 4 2 2 3" xfId="38953" xr:uid="{00000000-0005-0000-0000-0000682F0000}"/>
    <cellStyle name="Normal 23 2 3 5 4 2 3" xfId="18957" xr:uid="{00000000-0005-0000-0000-0000692F0000}"/>
    <cellStyle name="Normal 23 2 3 5 4 2 4" xfId="32198" xr:uid="{00000000-0005-0000-0000-00006A2F0000}"/>
    <cellStyle name="Normal 23 2 3 5 4 3" xfId="5203" xr:uid="{00000000-0005-0000-0000-00006B2F0000}"/>
    <cellStyle name="Normal 23 2 3 5 4 3 2" xfId="22221" xr:uid="{00000000-0005-0000-0000-00006C2F0000}"/>
    <cellStyle name="Normal 23 2 3 5 4 3 3" xfId="35462" xr:uid="{00000000-0005-0000-0000-00006D2F0000}"/>
    <cellStyle name="Normal 23 2 3 5 4 4" xfId="15691" xr:uid="{00000000-0005-0000-0000-00006E2F0000}"/>
    <cellStyle name="Normal 23 2 3 5 4 5" xfId="28932" xr:uid="{00000000-0005-0000-0000-00006F2F0000}"/>
    <cellStyle name="Normal 23 2 3 5 5" xfId="5204" xr:uid="{00000000-0005-0000-0000-0000702F0000}"/>
    <cellStyle name="Normal 23 2 3 5 5 2" xfId="5205" xr:uid="{00000000-0005-0000-0000-0000712F0000}"/>
    <cellStyle name="Normal 23 2 3 5 5 2 2" xfId="5206" xr:uid="{00000000-0005-0000-0000-0000722F0000}"/>
    <cellStyle name="Normal 23 2 3 5 5 2 2 2" xfId="27589" xr:uid="{00000000-0005-0000-0000-0000732F0000}"/>
    <cellStyle name="Normal 23 2 3 5 5 2 2 3" xfId="40830" xr:uid="{00000000-0005-0000-0000-0000742F0000}"/>
    <cellStyle name="Normal 23 2 3 5 5 2 3" xfId="20835" xr:uid="{00000000-0005-0000-0000-0000752F0000}"/>
    <cellStyle name="Normal 23 2 3 5 5 2 4" xfId="34076" xr:uid="{00000000-0005-0000-0000-0000762F0000}"/>
    <cellStyle name="Normal 23 2 3 5 5 3" xfId="5207" xr:uid="{00000000-0005-0000-0000-0000772F0000}"/>
    <cellStyle name="Normal 23 2 3 5 5 3 2" xfId="24099" xr:uid="{00000000-0005-0000-0000-0000782F0000}"/>
    <cellStyle name="Normal 23 2 3 5 5 3 3" xfId="37340" xr:uid="{00000000-0005-0000-0000-0000792F0000}"/>
    <cellStyle name="Normal 23 2 3 5 5 4" xfId="17569" xr:uid="{00000000-0005-0000-0000-00007A2F0000}"/>
    <cellStyle name="Normal 23 2 3 5 5 5" xfId="30810" xr:uid="{00000000-0005-0000-0000-00007B2F0000}"/>
    <cellStyle name="Normal 23 2 3 5 6" xfId="5208" xr:uid="{00000000-0005-0000-0000-00007C2F0000}"/>
    <cellStyle name="Normal 23 2 3 5 6 2" xfId="5209" xr:uid="{00000000-0005-0000-0000-00007D2F0000}"/>
    <cellStyle name="Normal 23 2 3 5 6 2 2" xfId="25354" xr:uid="{00000000-0005-0000-0000-00007E2F0000}"/>
    <cellStyle name="Normal 23 2 3 5 6 2 3" xfId="38595" xr:uid="{00000000-0005-0000-0000-00007F2F0000}"/>
    <cellStyle name="Normal 23 2 3 5 6 3" xfId="18599" xr:uid="{00000000-0005-0000-0000-0000802F0000}"/>
    <cellStyle name="Normal 23 2 3 5 6 4" xfId="31840" xr:uid="{00000000-0005-0000-0000-0000812F0000}"/>
    <cellStyle name="Normal 23 2 3 5 7" xfId="5210" xr:uid="{00000000-0005-0000-0000-0000822F0000}"/>
    <cellStyle name="Normal 23 2 3 5 7 2" xfId="21863" xr:uid="{00000000-0005-0000-0000-0000832F0000}"/>
    <cellStyle name="Normal 23 2 3 5 7 3" xfId="35104" xr:uid="{00000000-0005-0000-0000-0000842F0000}"/>
    <cellStyle name="Normal 23 2 3 5 8" xfId="15333" xr:uid="{00000000-0005-0000-0000-0000852F0000}"/>
    <cellStyle name="Normal 23 2 3 5 9" xfId="28574" xr:uid="{00000000-0005-0000-0000-0000862F0000}"/>
    <cellStyle name="Normal 23 2 3 6" xfId="5211" xr:uid="{00000000-0005-0000-0000-0000872F0000}"/>
    <cellStyle name="Normal 23 2 3 6 2" xfId="5212" xr:uid="{00000000-0005-0000-0000-0000882F0000}"/>
    <cellStyle name="Normal 23 2 3 6 2 2" xfId="5213" xr:uid="{00000000-0005-0000-0000-0000892F0000}"/>
    <cellStyle name="Normal 23 2 3 6 2 2 2" xfId="5214" xr:uid="{00000000-0005-0000-0000-00008A2F0000}"/>
    <cellStyle name="Normal 23 2 3 6 2 2 2 2" xfId="26964" xr:uid="{00000000-0005-0000-0000-00008B2F0000}"/>
    <cellStyle name="Normal 23 2 3 6 2 2 2 3" xfId="40205" xr:uid="{00000000-0005-0000-0000-00008C2F0000}"/>
    <cellStyle name="Normal 23 2 3 6 2 2 3" xfId="20209" xr:uid="{00000000-0005-0000-0000-00008D2F0000}"/>
    <cellStyle name="Normal 23 2 3 6 2 2 4" xfId="33450" xr:uid="{00000000-0005-0000-0000-00008E2F0000}"/>
    <cellStyle name="Normal 23 2 3 6 2 3" xfId="5215" xr:uid="{00000000-0005-0000-0000-00008F2F0000}"/>
    <cellStyle name="Normal 23 2 3 6 2 3 2" xfId="23473" xr:uid="{00000000-0005-0000-0000-0000902F0000}"/>
    <cellStyle name="Normal 23 2 3 6 2 3 3" xfId="36714" xr:uid="{00000000-0005-0000-0000-0000912F0000}"/>
    <cellStyle name="Normal 23 2 3 6 2 4" xfId="16943" xr:uid="{00000000-0005-0000-0000-0000922F0000}"/>
    <cellStyle name="Normal 23 2 3 6 2 5" xfId="30184" xr:uid="{00000000-0005-0000-0000-0000932F0000}"/>
    <cellStyle name="Normal 23 2 3 6 3" xfId="5216" xr:uid="{00000000-0005-0000-0000-0000942F0000}"/>
    <cellStyle name="Normal 23 2 3 6 3 2" xfId="5217" xr:uid="{00000000-0005-0000-0000-0000952F0000}"/>
    <cellStyle name="Normal 23 2 3 6 3 2 2" xfId="5218" xr:uid="{00000000-0005-0000-0000-0000962F0000}"/>
    <cellStyle name="Normal 23 2 3 6 3 2 2 2" xfId="26159" xr:uid="{00000000-0005-0000-0000-0000972F0000}"/>
    <cellStyle name="Normal 23 2 3 6 3 2 2 3" xfId="39400" xr:uid="{00000000-0005-0000-0000-0000982F0000}"/>
    <cellStyle name="Normal 23 2 3 6 3 2 3" xfId="19404" xr:uid="{00000000-0005-0000-0000-0000992F0000}"/>
    <cellStyle name="Normal 23 2 3 6 3 2 4" xfId="32645" xr:uid="{00000000-0005-0000-0000-00009A2F0000}"/>
    <cellStyle name="Normal 23 2 3 6 3 3" xfId="5219" xr:uid="{00000000-0005-0000-0000-00009B2F0000}"/>
    <cellStyle name="Normal 23 2 3 6 3 3 2" xfId="22668" xr:uid="{00000000-0005-0000-0000-00009C2F0000}"/>
    <cellStyle name="Normal 23 2 3 6 3 3 3" xfId="35909" xr:uid="{00000000-0005-0000-0000-00009D2F0000}"/>
    <cellStyle name="Normal 23 2 3 6 3 4" xfId="16138" xr:uid="{00000000-0005-0000-0000-00009E2F0000}"/>
    <cellStyle name="Normal 23 2 3 6 3 5" xfId="29379" xr:uid="{00000000-0005-0000-0000-00009F2F0000}"/>
    <cellStyle name="Normal 23 2 3 6 4" xfId="5220" xr:uid="{00000000-0005-0000-0000-0000A02F0000}"/>
    <cellStyle name="Normal 23 2 3 6 4 2" xfId="5221" xr:uid="{00000000-0005-0000-0000-0000A12F0000}"/>
    <cellStyle name="Normal 23 2 3 6 4 2 2" xfId="5222" xr:uid="{00000000-0005-0000-0000-0000A22F0000}"/>
    <cellStyle name="Normal 23 2 3 6 4 2 2 2" xfId="27811" xr:uid="{00000000-0005-0000-0000-0000A32F0000}"/>
    <cellStyle name="Normal 23 2 3 6 4 2 2 3" xfId="41052" xr:uid="{00000000-0005-0000-0000-0000A42F0000}"/>
    <cellStyle name="Normal 23 2 3 6 4 2 3" xfId="21058" xr:uid="{00000000-0005-0000-0000-0000A52F0000}"/>
    <cellStyle name="Normal 23 2 3 6 4 2 4" xfId="34299" xr:uid="{00000000-0005-0000-0000-0000A62F0000}"/>
    <cellStyle name="Normal 23 2 3 6 4 3" xfId="5223" xr:uid="{00000000-0005-0000-0000-0000A72F0000}"/>
    <cellStyle name="Normal 23 2 3 6 4 3 2" xfId="24322" xr:uid="{00000000-0005-0000-0000-0000A82F0000}"/>
    <cellStyle name="Normal 23 2 3 6 4 3 3" xfId="37563" xr:uid="{00000000-0005-0000-0000-0000A92F0000}"/>
    <cellStyle name="Normal 23 2 3 6 4 4" xfId="17792" xr:uid="{00000000-0005-0000-0000-0000AA2F0000}"/>
    <cellStyle name="Normal 23 2 3 6 4 5" xfId="31033" xr:uid="{00000000-0005-0000-0000-0000AB2F0000}"/>
    <cellStyle name="Normal 23 2 3 6 5" xfId="5224" xr:uid="{00000000-0005-0000-0000-0000AC2F0000}"/>
    <cellStyle name="Normal 23 2 3 6 5 2" xfId="5225" xr:uid="{00000000-0005-0000-0000-0000AD2F0000}"/>
    <cellStyle name="Normal 23 2 3 6 5 2 2" xfId="25175" xr:uid="{00000000-0005-0000-0000-0000AE2F0000}"/>
    <cellStyle name="Normal 23 2 3 6 5 2 3" xfId="38416" xr:uid="{00000000-0005-0000-0000-0000AF2F0000}"/>
    <cellStyle name="Normal 23 2 3 6 5 3" xfId="18420" xr:uid="{00000000-0005-0000-0000-0000B02F0000}"/>
    <cellStyle name="Normal 23 2 3 6 5 4" xfId="31661" xr:uid="{00000000-0005-0000-0000-0000B12F0000}"/>
    <cellStyle name="Normal 23 2 3 6 6" xfId="5226" xr:uid="{00000000-0005-0000-0000-0000B22F0000}"/>
    <cellStyle name="Normal 23 2 3 6 6 2" xfId="21684" xr:uid="{00000000-0005-0000-0000-0000B32F0000}"/>
    <cellStyle name="Normal 23 2 3 6 6 3" xfId="34925" xr:uid="{00000000-0005-0000-0000-0000B42F0000}"/>
    <cellStyle name="Normal 23 2 3 6 7" xfId="15154" xr:uid="{00000000-0005-0000-0000-0000B52F0000}"/>
    <cellStyle name="Normal 23 2 3 6 8" xfId="28395" xr:uid="{00000000-0005-0000-0000-0000B62F0000}"/>
    <cellStyle name="Normal 23 2 3 7" xfId="5227" xr:uid="{00000000-0005-0000-0000-0000B72F0000}"/>
    <cellStyle name="Normal 23 2 3 7 2" xfId="5228" xr:uid="{00000000-0005-0000-0000-0000B82F0000}"/>
    <cellStyle name="Normal 23 2 3 7 2 2" xfId="5229" xr:uid="{00000000-0005-0000-0000-0000B92F0000}"/>
    <cellStyle name="Normal 23 2 3 7 2 2 2" xfId="24870" xr:uid="{00000000-0005-0000-0000-0000BA2F0000}"/>
    <cellStyle name="Normal 23 2 3 7 2 2 3" xfId="38111" xr:uid="{00000000-0005-0000-0000-0000BB2F0000}"/>
    <cellStyle name="Normal 23 2 3 7 2 3" xfId="19181" xr:uid="{00000000-0005-0000-0000-0000BC2F0000}"/>
    <cellStyle name="Normal 23 2 3 7 2 4" xfId="32422" xr:uid="{00000000-0005-0000-0000-0000BD2F0000}"/>
    <cellStyle name="Normal 23 2 3 7 3" xfId="5230" xr:uid="{00000000-0005-0000-0000-0000BE2F0000}"/>
    <cellStyle name="Normal 23 2 3 7 3 2" xfId="25936" xr:uid="{00000000-0005-0000-0000-0000BF2F0000}"/>
    <cellStyle name="Normal 23 2 3 7 3 3" xfId="39177" xr:uid="{00000000-0005-0000-0000-0000C02F0000}"/>
    <cellStyle name="Normal 23 2 3 7 4" xfId="5231" xr:uid="{00000000-0005-0000-0000-0000C12F0000}"/>
    <cellStyle name="Normal 23 2 3 7 4 2" xfId="22445" xr:uid="{00000000-0005-0000-0000-0000C22F0000}"/>
    <cellStyle name="Normal 23 2 3 7 4 3" xfId="35686" xr:uid="{00000000-0005-0000-0000-0000C32F0000}"/>
    <cellStyle name="Normal 23 2 3 7 5" xfId="15915" xr:uid="{00000000-0005-0000-0000-0000C42F0000}"/>
    <cellStyle name="Normal 23 2 3 7 6" xfId="29156" xr:uid="{00000000-0005-0000-0000-0000C52F0000}"/>
    <cellStyle name="Normal 23 2 3 8" xfId="5232" xr:uid="{00000000-0005-0000-0000-0000C62F0000}"/>
    <cellStyle name="Normal 23 2 3 8 2" xfId="5233" xr:uid="{00000000-0005-0000-0000-0000C72F0000}"/>
    <cellStyle name="Normal 23 2 3 8 2 2" xfId="5234" xr:uid="{00000000-0005-0000-0000-0000C82F0000}"/>
    <cellStyle name="Normal 23 2 3 8 2 2 2" xfId="26608" xr:uid="{00000000-0005-0000-0000-0000C92F0000}"/>
    <cellStyle name="Normal 23 2 3 8 2 2 3" xfId="39849" xr:uid="{00000000-0005-0000-0000-0000CA2F0000}"/>
    <cellStyle name="Normal 23 2 3 8 2 3" xfId="19853" xr:uid="{00000000-0005-0000-0000-0000CB2F0000}"/>
    <cellStyle name="Normal 23 2 3 8 2 4" xfId="33094" xr:uid="{00000000-0005-0000-0000-0000CC2F0000}"/>
    <cellStyle name="Normal 23 2 3 8 3" xfId="5235" xr:uid="{00000000-0005-0000-0000-0000CD2F0000}"/>
    <cellStyle name="Normal 23 2 3 8 3 2" xfId="23117" xr:uid="{00000000-0005-0000-0000-0000CE2F0000}"/>
    <cellStyle name="Normal 23 2 3 8 3 3" xfId="36358" xr:uid="{00000000-0005-0000-0000-0000CF2F0000}"/>
    <cellStyle name="Normal 23 2 3 8 4" xfId="16587" xr:uid="{00000000-0005-0000-0000-0000D02F0000}"/>
    <cellStyle name="Normal 23 2 3 8 5" xfId="29828" xr:uid="{00000000-0005-0000-0000-0000D12F0000}"/>
    <cellStyle name="Normal 23 2 3 9" xfId="5236" xr:uid="{00000000-0005-0000-0000-0000D22F0000}"/>
    <cellStyle name="Normal 23 2 3 9 2" xfId="5237" xr:uid="{00000000-0005-0000-0000-0000D32F0000}"/>
    <cellStyle name="Normal 23 2 3 9 2 2" xfId="5238" xr:uid="{00000000-0005-0000-0000-0000D42F0000}"/>
    <cellStyle name="Normal 23 2 3 9 2 2 2" xfId="25578" xr:uid="{00000000-0005-0000-0000-0000D52F0000}"/>
    <cellStyle name="Normal 23 2 3 9 2 2 3" xfId="38819" xr:uid="{00000000-0005-0000-0000-0000D62F0000}"/>
    <cellStyle name="Normal 23 2 3 9 2 3" xfId="18823" xr:uid="{00000000-0005-0000-0000-0000D72F0000}"/>
    <cellStyle name="Normal 23 2 3 9 2 4" xfId="32064" xr:uid="{00000000-0005-0000-0000-0000D82F0000}"/>
    <cellStyle name="Normal 23 2 3 9 3" xfId="5239" xr:uid="{00000000-0005-0000-0000-0000D92F0000}"/>
    <cellStyle name="Normal 23 2 3 9 3 2" xfId="22087" xr:uid="{00000000-0005-0000-0000-0000DA2F0000}"/>
    <cellStyle name="Normal 23 2 3 9 3 3" xfId="35328" xr:uid="{00000000-0005-0000-0000-0000DB2F0000}"/>
    <cellStyle name="Normal 23 2 3 9 4" xfId="15557" xr:uid="{00000000-0005-0000-0000-0000DC2F0000}"/>
    <cellStyle name="Normal 23 2 3 9 5" xfId="28798" xr:uid="{00000000-0005-0000-0000-0000DD2F0000}"/>
    <cellStyle name="Normal 23 2 4" xfId="5240" xr:uid="{00000000-0005-0000-0000-0000DE2F0000}"/>
    <cellStyle name="Normal 23 2 4 10" xfId="5241" xr:uid="{00000000-0005-0000-0000-0000DF2F0000}"/>
    <cellStyle name="Normal 23 2 4 10 2" xfId="21544" xr:uid="{00000000-0005-0000-0000-0000E02F0000}"/>
    <cellStyle name="Normal 23 2 4 10 3" xfId="34785" xr:uid="{00000000-0005-0000-0000-0000E12F0000}"/>
    <cellStyle name="Normal 23 2 4 11" xfId="15014" xr:uid="{00000000-0005-0000-0000-0000E22F0000}"/>
    <cellStyle name="Normal 23 2 4 12" xfId="28255" xr:uid="{00000000-0005-0000-0000-0000E32F0000}"/>
    <cellStyle name="Normal 23 2 4 2" xfId="5242" xr:uid="{00000000-0005-0000-0000-0000E42F0000}"/>
    <cellStyle name="Normal 23 2 4 2 10" xfId="15104" xr:uid="{00000000-0005-0000-0000-0000E52F0000}"/>
    <cellStyle name="Normal 23 2 4 2 11" xfId="28345" xr:uid="{00000000-0005-0000-0000-0000E62F0000}"/>
    <cellStyle name="Normal 23 2 4 2 2" xfId="5243" xr:uid="{00000000-0005-0000-0000-0000E72F0000}"/>
    <cellStyle name="Normal 23 2 4 2 2 2" xfId="5244" xr:uid="{00000000-0005-0000-0000-0000E82F0000}"/>
    <cellStyle name="Normal 23 2 4 2 2 2 2" xfId="5245" xr:uid="{00000000-0005-0000-0000-0000E92F0000}"/>
    <cellStyle name="Normal 23 2 4 2 2 2 2 2" xfId="5246" xr:uid="{00000000-0005-0000-0000-0000EA2F0000}"/>
    <cellStyle name="Normal 23 2 4 2 2 2 2 2 2" xfId="5247" xr:uid="{00000000-0005-0000-0000-0000EB2F0000}"/>
    <cellStyle name="Normal 23 2 4 2 2 2 2 2 2 2" xfId="27361" xr:uid="{00000000-0005-0000-0000-0000EC2F0000}"/>
    <cellStyle name="Normal 23 2 4 2 2 2 2 2 2 3" xfId="40602" xr:uid="{00000000-0005-0000-0000-0000ED2F0000}"/>
    <cellStyle name="Normal 23 2 4 2 2 2 2 2 3" xfId="20606" xr:uid="{00000000-0005-0000-0000-0000EE2F0000}"/>
    <cellStyle name="Normal 23 2 4 2 2 2 2 2 4" xfId="33847" xr:uid="{00000000-0005-0000-0000-0000EF2F0000}"/>
    <cellStyle name="Normal 23 2 4 2 2 2 2 3" xfId="5248" xr:uid="{00000000-0005-0000-0000-0000F02F0000}"/>
    <cellStyle name="Normal 23 2 4 2 2 2 2 3 2" xfId="23870" xr:uid="{00000000-0005-0000-0000-0000F12F0000}"/>
    <cellStyle name="Normal 23 2 4 2 2 2 2 3 3" xfId="37111" xr:uid="{00000000-0005-0000-0000-0000F22F0000}"/>
    <cellStyle name="Normal 23 2 4 2 2 2 2 4" xfId="17340" xr:uid="{00000000-0005-0000-0000-0000F32F0000}"/>
    <cellStyle name="Normal 23 2 4 2 2 2 2 5" xfId="30581" xr:uid="{00000000-0005-0000-0000-0000F42F0000}"/>
    <cellStyle name="Normal 23 2 4 2 2 2 3" xfId="5249" xr:uid="{00000000-0005-0000-0000-0000F52F0000}"/>
    <cellStyle name="Normal 23 2 4 2 2 2 3 2" xfId="5250" xr:uid="{00000000-0005-0000-0000-0000F62F0000}"/>
    <cellStyle name="Normal 23 2 4 2 2 2 3 2 2" xfId="21410" xr:uid="{00000000-0005-0000-0000-0000F72F0000}"/>
    <cellStyle name="Normal 23 2 4 2 2 2 3 2 3" xfId="34651" xr:uid="{00000000-0005-0000-0000-0000F82F0000}"/>
    <cellStyle name="Normal 23 2 4 2 2 2 3 3" xfId="5251" xr:uid="{00000000-0005-0000-0000-0000F92F0000}"/>
    <cellStyle name="Normal 23 2 4 2 2 2 3 3 2" xfId="24674" xr:uid="{00000000-0005-0000-0000-0000FA2F0000}"/>
    <cellStyle name="Normal 23 2 4 2 2 2 3 3 3" xfId="37915" xr:uid="{00000000-0005-0000-0000-0000FB2F0000}"/>
    <cellStyle name="Normal 23 2 4 2 2 2 3 4" xfId="18144" xr:uid="{00000000-0005-0000-0000-0000FC2F0000}"/>
    <cellStyle name="Normal 23 2 4 2 2 2 3 5" xfId="31385" xr:uid="{00000000-0005-0000-0000-0000FD2F0000}"/>
    <cellStyle name="Normal 23 2 4 2 2 2 4" xfId="5252" xr:uid="{00000000-0005-0000-0000-0000FE2F0000}"/>
    <cellStyle name="Normal 23 2 4 2 2 2 4 2" xfId="5253" xr:uid="{00000000-0005-0000-0000-0000FF2F0000}"/>
    <cellStyle name="Normal 23 2 4 2 2 2 4 2 2" xfId="26557" xr:uid="{00000000-0005-0000-0000-000000300000}"/>
    <cellStyle name="Normal 23 2 4 2 2 2 4 2 3" xfId="39798" xr:uid="{00000000-0005-0000-0000-000001300000}"/>
    <cellStyle name="Normal 23 2 4 2 2 2 4 3" xfId="19802" xr:uid="{00000000-0005-0000-0000-000002300000}"/>
    <cellStyle name="Normal 23 2 4 2 2 2 4 4" xfId="33043" xr:uid="{00000000-0005-0000-0000-000003300000}"/>
    <cellStyle name="Normal 23 2 4 2 2 2 5" xfId="5254" xr:uid="{00000000-0005-0000-0000-000004300000}"/>
    <cellStyle name="Normal 23 2 4 2 2 2 5 2" xfId="23066" xr:uid="{00000000-0005-0000-0000-000005300000}"/>
    <cellStyle name="Normal 23 2 4 2 2 2 5 3" xfId="36307" xr:uid="{00000000-0005-0000-0000-000006300000}"/>
    <cellStyle name="Normal 23 2 4 2 2 2 6" xfId="16536" xr:uid="{00000000-0005-0000-0000-000007300000}"/>
    <cellStyle name="Normal 23 2 4 2 2 2 7" xfId="29777" xr:uid="{00000000-0005-0000-0000-000008300000}"/>
    <cellStyle name="Normal 23 2 4 2 2 3" xfId="5255" xr:uid="{00000000-0005-0000-0000-000009300000}"/>
    <cellStyle name="Normal 23 2 4 2 2 3 2" xfId="5256" xr:uid="{00000000-0005-0000-0000-00000A300000}"/>
    <cellStyle name="Normal 23 2 4 2 2 3 2 2" xfId="5257" xr:uid="{00000000-0005-0000-0000-00000B300000}"/>
    <cellStyle name="Normal 23 2 4 2 2 3 2 2 2" xfId="27315" xr:uid="{00000000-0005-0000-0000-00000C300000}"/>
    <cellStyle name="Normal 23 2 4 2 2 3 2 2 3" xfId="40556" xr:uid="{00000000-0005-0000-0000-00000D300000}"/>
    <cellStyle name="Normal 23 2 4 2 2 3 2 3" xfId="20560" xr:uid="{00000000-0005-0000-0000-00000E300000}"/>
    <cellStyle name="Normal 23 2 4 2 2 3 2 4" xfId="33801" xr:uid="{00000000-0005-0000-0000-00000F300000}"/>
    <cellStyle name="Normal 23 2 4 2 2 3 3" xfId="5258" xr:uid="{00000000-0005-0000-0000-000010300000}"/>
    <cellStyle name="Normal 23 2 4 2 2 3 3 2" xfId="23824" xr:uid="{00000000-0005-0000-0000-000011300000}"/>
    <cellStyle name="Normal 23 2 4 2 2 3 3 3" xfId="37065" xr:uid="{00000000-0005-0000-0000-000012300000}"/>
    <cellStyle name="Normal 23 2 4 2 2 3 4" xfId="17294" xr:uid="{00000000-0005-0000-0000-000013300000}"/>
    <cellStyle name="Normal 23 2 4 2 2 3 5" xfId="30535" xr:uid="{00000000-0005-0000-0000-000014300000}"/>
    <cellStyle name="Normal 23 2 4 2 2 4" xfId="5259" xr:uid="{00000000-0005-0000-0000-000015300000}"/>
    <cellStyle name="Normal 23 2 4 2 2 4 2" xfId="5260" xr:uid="{00000000-0005-0000-0000-000016300000}"/>
    <cellStyle name="Normal 23 2 4 2 2 4 2 2" xfId="5261" xr:uid="{00000000-0005-0000-0000-000017300000}"/>
    <cellStyle name="Normal 23 2 4 2 2 4 2 2 2" xfId="26511" xr:uid="{00000000-0005-0000-0000-000018300000}"/>
    <cellStyle name="Normal 23 2 4 2 2 4 2 2 3" xfId="39752" xr:uid="{00000000-0005-0000-0000-000019300000}"/>
    <cellStyle name="Normal 23 2 4 2 2 4 2 3" xfId="19756" xr:uid="{00000000-0005-0000-0000-00001A300000}"/>
    <cellStyle name="Normal 23 2 4 2 2 4 2 4" xfId="32997" xr:uid="{00000000-0005-0000-0000-00001B300000}"/>
    <cellStyle name="Normal 23 2 4 2 2 4 3" xfId="5262" xr:uid="{00000000-0005-0000-0000-00001C300000}"/>
    <cellStyle name="Normal 23 2 4 2 2 4 3 2" xfId="23020" xr:uid="{00000000-0005-0000-0000-00001D300000}"/>
    <cellStyle name="Normal 23 2 4 2 2 4 3 3" xfId="36261" xr:uid="{00000000-0005-0000-0000-00001E300000}"/>
    <cellStyle name="Normal 23 2 4 2 2 4 4" xfId="16490" xr:uid="{00000000-0005-0000-0000-00001F300000}"/>
    <cellStyle name="Normal 23 2 4 2 2 4 5" xfId="29731" xr:uid="{00000000-0005-0000-0000-000020300000}"/>
    <cellStyle name="Normal 23 2 4 2 2 5" xfId="5263" xr:uid="{00000000-0005-0000-0000-000021300000}"/>
    <cellStyle name="Normal 23 2 4 2 2 5 2" xfId="5264" xr:uid="{00000000-0005-0000-0000-000022300000}"/>
    <cellStyle name="Normal 23 2 4 2 2 5 2 2" xfId="5265" xr:uid="{00000000-0005-0000-0000-000023300000}"/>
    <cellStyle name="Normal 23 2 4 2 2 5 2 2 2" xfId="27761" xr:uid="{00000000-0005-0000-0000-000024300000}"/>
    <cellStyle name="Normal 23 2 4 2 2 5 2 2 3" xfId="41002" xr:uid="{00000000-0005-0000-0000-000025300000}"/>
    <cellStyle name="Normal 23 2 4 2 2 5 2 3" xfId="21008" xr:uid="{00000000-0005-0000-0000-000026300000}"/>
    <cellStyle name="Normal 23 2 4 2 2 5 2 4" xfId="34249" xr:uid="{00000000-0005-0000-0000-000027300000}"/>
    <cellStyle name="Normal 23 2 4 2 2 5 3" xfId="5266" xr:uid="{00000000-0005-0000-0000-000028300000}"/>
    <cellStyle name="Normal 23 2 4 2 2 5 3 2" xfId="24272" xr:uid="{00000000-0005-0000-0000-000029300000}"/>
    <cellStyle name="Normal 23 2 4 2 2 5 3 3" xfId="37513" xr:uid="{00000000-0005-0000-0000-00002A300000}"/>
    <cellStyle name="Normal 23 2 4 2 2 5 4" xfId="17742" xr:uid="{00000000-0005-0000-0000-00002B300000}"/>
    <cellStyle name="Normal 23 2 4 2 2 5 5" xfId="30983" xr:uid="{00000000-0005-0000-0000-00002C300000}"/>
    <cellStyle name="Normal 23 2 4 2 2 6" xfId="5267" xr:uid="{00000000-0005-0000-0000-00002D300000}"/>
    <cellStyle name="Normal 23 2 4 2 2 6 2" xfId="5268" xr:uid="{00000000-0005-0000-0000-00002E300000}"/>
    <cellStyle name="Normal 23 2 4 2 2 6 2 2" xfId="25527" xr:uid="{00000000-0005-0000-0000-00002F300000}"/>
    <cellStyle name="Normal 23 2 4 2 2 6 2 3" xfId="38768" xr:uid="{00000000-0005-0000-0000-000030300000}"/>
    <cellStyle name="Normal 23 2 4 2 2 6 3" xfId="18772" xr:uid="{00000000-0005-0000-0000-000031300000}"/>
    <cellStyle name="Normal 23 2 4 2 2 6 4" xfId="32013" xr:uid="{00000000-0005-0000-0000-000032300000}"/>
    <cellStyle name="Normal 23 2 4 2 2 7" xfId="5269" xr:uid="{00000000-0005-0000-0000-000033300000}"/>
    <cellStyle name="Normal 23 2 4 2 2 7 2" xfId="22036" xr:uid="{00000000-0005-0000-0000-000034300000}"/>
    <cellStyle name="Normal 23 2 4 2 2 7 3" xfId="35277" xr:uid="{00000000-0005-0000-0000-000035300000}"/>
    <cellStyle name="Normal 23 2 4 2 2 8" xfId="15506" xr:uid="{00000000-0005-0000-0000-000036300000}"/>
    <cellStyle name="Normal 23 2 4 2 2 9" xfId="28747" xr:uid="{00000000-0005-0000-0000-000037300000}"/>
    <cellStyle name="Normal 23 2 4 2 3" xfId="5270" xr:uid="{00000000-0005-0000-0000-000038300000}"/>
    <cellStyle name="Normal 23 2 4 2 3 2" xfId="5271" xr:uid="{00000000-0005-0000-0000-000039300000}"/>
    <cellStyle name="Normal 23 2 4 2 3 2 2" xfId="5272" xr:uid="{00000000-0005-0000-0000-00003A300000}"/>
    <cellStyle name="Normal 23 2 4 2 3 2 2 2" xfId="5273" xr:uid="{00000000-0005-0000-0000-00003B300000}"/>
    <cellStyle name="Normal 23 2 4 2 3 2 2 2 2" xfId="27092" xr:uid="{00000000-0005-0000-0000-00003C300000}"/>
    <cellStyle name="Normal 23 2 4 2 3 2 2 2 3" xfId="40333" xr:uid="{00000000-0005-0000-0000-00003D300000}"/>
    <cellStyle name="Normal 23 2 4 2 3 2 2 3" xfId="20337" xr:uid="{00000000-0005-0000-0000-00003E300000}"/>
    <cellStyle name="Normal 23 2 4 2 3 2 2 4" xfId="33578" xr:uid="{00000000-0005-0000-0000-00003F300000}"/>
    <cellStyle name="Normal 23 2 4 2 3 2 3" xfId="5274" xr:uid="{00000000-0005-0000-0000-000040300000}"/>
    <cellStyle name="Normal 23 2 4 2 3 2 3 2" xfId="23601" xr:uid="{00000000-0005-0000-0000-000041300000}"/>
    <cellStyle name="Normal 23 2 4 2 3 2 3 3" xfId="36842" xr:uid="{00000000-0005-0000-0000-000042300000}"/>
    <cellStyle name="Normal 23 2 4 2 3 2 4" xfId="17071" xr:uid="{00000000-0005-0000-0000-000043300000}"/>
    <cellStyle name="Normal 23 2 4 2 3 2 5" xfId="30312" xr:uid="{00000000-0005-0000-0000-000044300000}"/>
    <cellStyle name="Normal 23 2 4 2 3 3" xfId="5275" xr:uid="{00000000-0005-0000-0000-000045300000}"/>
    <cellStyle name="Normal 23 2 4 2 3 3 2" xfId="5276" xr:uid="{00000000-0005-0000-0000-000046300000}"/>
    <cellStyle name="Normal 23 2 4 2 3 3 2 2" xfId="5277" xr:uid="{00000000-0005-0000-0000-000047300000}"/>
    <cellStyle name="Normal 23 2 4 2 3 3 2 2 2" xfId="26287" xr:uid="{00000000-0005-0000-0000-000048300000}"/>
    <cellStyle name="Normal 23 2 4 2 3 3 2 2 3" xfId="39528" xr:uid="{00000000-0005-0000-0000-000049300000}"/>
    <cellStyle name="Normal 23 2 4 2 3 3 2 3" xfId="19532" xr:uid="{00000000-0005-0000-0000-00004A300000}"/>
    <cellStyle name="Normal 23 2 4 2 3 3 2 4" xfId="32773" xr:uid="{00000000-0005-0000-0000-00004B300000}"/>
    <cellStyle name="Normal 23 2 4 2 3 3 3" xfId="5278" xr:uid="{00000000-0005-0000-0000-00004C300000}"/>
    <cellStyle name="Normal 23 2 4 2 3 3 3 2" xfId="22796" xr:uid="{00000000-0005-0000-0000-00004D300000}"/>
    <cellStyle name="Normal 23 2 4 2 3 3 3 3" xfId="36037" xr:uid="{00000000-0005-0000-0000-00004E300000}"/>
    <cellStyle name="Normal 23 2 4 2 3 3 4" xfId="16266" xr:uid="{00000000-0005-0000-0000-00004F300000}"/>
    <cellStyle name="Normal 23 2 4 2 3 3 5" xfId="29507" xr:uid="{00000000-0005-0000-0000-000050300000}"/>
    <cellStyle name="Normal 23 2 4 2 3 4" xfId="5279" xr:uid="{00000000-0005-0000-0000-000051300000}"/>
    <cellStyle name="Normal 23 2 4 2 3 4 2" xfId="5280" xr:uid="{00000000-0005-0000-0000-000052300000}"/>
    <cellStyle name="Normal 23 2 4 2 3 4 2 2" xfId="5281" xr:uid="{00000000-0005-0000-0000-000053300000}"/>
    <cellStyle name="Normal 23 2 4 2 3 4 2 2 2" xfId="27939" xr:uid="{00000000-0005-0000-0000-000054300000}"/>
    <cellStyle name="Normal 23 2 4 2 3 4 2 2 3" xfId="41180" xr:uid="{00000000-0005-0000-0000-000055300000}"/>
    <cellStyle name="Normal 23 2 4 2 3 4 2 3" xfId="21186" xr:uid="{00000000-0005-0000-0000-000056300000}"/>
    <cellStyle name="Normal 23 2 4 2 3 4 2 4" xfId="34427" xr:uid="{00000000-0005-0000-0000-000057300000}"/>
    <cellStyle name="Normal 23 2 4 2 3 4 3" xfId="5282" xr:uid="{00000000-0005-0000-0000-000058300000}"/>
    <cellStyle name="Normal 23 2 4 2 3 4 3 2" xfId="24450" xr:uid="{00000000-0005-0000-0000-000059300000}"/>
    <cellStyle name="Normal 23 2 4 2 3 4 3 3" xfId="37691" xr:uid="{00000000-0005-0000-0000-00005A300000}"/>
    <cellStyle name="Normal 23 2 4 2 3 4 4" xfId="17920" xr:uid="{00000000-0005-0000-0000-00005B300000}"/>
    <cellStyle name="Normal 23 2 4 2 3 4 5" xfId="31161" xr:uid="{00000000-0005-0000-0000-00005C300000}"/>
    <cellStyle name="Normal 23 2 4 2 3 5" xfId="5283" xr:uid="{00000000-0005-0000-0000-00005D300000}"/>
    <cellStyle name="Normal 23 2 4 2 3 5 2" xfId="5284" xr:uid="{00000000-0005-0000-0000-00005E300000}"/>
    <cellStyle name="Normal 23 2 4 2 3 5 2 2" xfId="25303" xr:uid="{00000000-0005-0000-0000-00005F300000}"/>
    <cellStyle name="Normal 23 2 4 2 3 5 2 3" xfId="38544" xr:uid="{00000000-0005-0000-0000-000060300000}"/>
    <cellStyle name="Normal 23 2 4 2 3 5 3" xfId="18548" xr:uid="{00000000-0005-0000-0000-000061300000}"/>
    <cellStyle name="Normal 23 2 4 2 3 5 4" xfId="31789" xr:uid="{00000000-0005-0000-0000-000062300000}"/>
    <cellStyle name="Normal 23 2 4 2 3 6" xfId="5285" xr:uid="{00000000-0005-0000-0000-000063300000}"/>
    <cellStyle name="Normal 23 2 4 2 3 6 2" xfId="21812" xr:uid="{00000000-0005-0000-0000-000064300000}"/>
    <cellStyle name="Normal 23 2 4 2 3 6 3" xfId="35053" xr:uid="{00000000-0005-0000-0000-000065300000}"/>
    <cellStyle name="Normal 23 2 4 2 3 7" xfId="15282" xr:uid="{00000000-0005-0000-0000-000066300000}"/>
    <cellStyle name="Normal 23 2 4 2 3 8" xfId="28523" xr:uid="{00000000-0005-0000-0000-000067300000}"/>
    <cellStyle name="Normal 23 2 4 2 4" xfId="5286" xr:uid="{00000000-0005-0000-0000-000068300000}"/>
    <cellStyle name="Normal 23 2 4 2 4 2" xfId="5287" xr:uid="{00000000-0005-0000-0000-000069300000}"/>
    <cellStyle name="Normal 23 2 4 2 4 2 2" xfId="5288" xr:uid="{00000000-0005-0000-0000-00006A300000}"/>
    <cellStyle name="Normal 23 2 4 2 4 2 2 2" xfId="24865" xr:uid="{00000000-0005-0000-0000-00006B300000}"/>
    <cellStyle name="Normal 23 2 4 2 4 2 2 3" xfId="38106" xr:uid="{00000000-0005-0000-0000-00006C300000}"/>
    <cellStyle name="Normal 23 2 4 2 4 2 3" xfId="19354" xr:uid="{00000000-0005-0000-0000-00006D300000}"/>
    <cellStyle name="Normal 23 2 4 2 4 2 4" xfId="32595" xr:uid="{00000000-0005-0000-0000-00006E300000}"/>
    <cellStyle name="Normal 23 2 4 2 4 3" xfId="5289" xr:uid="{00000000-0005-0000-0000-00006F300000}"/>
    <cellStyle name="Normal 23 2 4 2 4 3 2" xfId="26109" xr:uid="{00000000-0005-0000-0000-000070300000}"/>
    <cellStyle name="Normal 23 2 4 2 4 3 3" xfId="39350" xr:uid="{00000000-0005-0000-0000-000071300000}"/>
    <cellStyle name="Normal 23 2 4 2 4 4" xfId="5290" xr:uid="{00000000-0005-0000-0000-000072300000}"/>
    <cellStyle name="Normal 23 2 4 2 4 4 2" xfId="22618" xr:uid="{00000000-0005-0000-0000-000073300000}"/>
    <cellStyle name="Normal 23 2 4 2 4 4 3" xfId="35859" xr:uid="{00000000-0005-0000-0000-000074300000}"/>
    <cellStyle name="Normal 23 2 4 2 4 5" xfId="16088" xr:uid="{00000000-0005-0000-0000-000075300000}"/>
    <cellStyle name="Normal 23 2 4 2 4 6" xfId="29329" xr:uid="{00000000-0005-0000-0000-000076300000}"/>
    <cellStyle name="Normal 23 2 4 2 5" xfId="5291" xr:uid="{00000000-0005-0000-0000-000077300000}"/>
    <cellStyle name="Normal 23 2 4 2 5 2" xfId="5292" xr:uid="{00000000-0005-0000-0000-000078300000}"/>
    <cellStyle name="Normal 23 2 4 2 5 2 2" xfId="5293" xr:uid="{00000000-0005-0000-0000-000079300000}"/>
    <cellStyle name="Normal 23 2 4 2 5 2 2 2" xfId="26869" xr:uid="{00000000-0005-0000-0000-00007A300000}"/>
    <cellStyle name="Normal 23 2 4 2 5 2 2 3" xfId="40110" xr:uid="{00000000-0005-0000-0000-00007B300000}"/>
    <cellStyle name="Normal 23 2 4 2 5 2 3" xfId="20114" xr:uid="{00000000-0005-0000-0000-00007C300000}"/>
    <cellStyle name="Normal 23 2 4 2 5 2 4" xfId="33355" xr:uid="{00000000-0005-0000-0000-00007D300000}"/>
    <cellStyle name="Normal 23 2 4 2 5 3" xfId="5294" xr:uid="{00000000-0005-0000-0000-00007E300000}"/>
    <cellStyle name="Normal 23 2 4 2 5 3 2" xfId="23378" xr:uid="{00000000-0005-0000-0000-00007F300000}"/>
    <cellStyle name="Normal 23 2 4 2 5 3 3" xfId="36619" xr:uid="{00000000-0005-0000-0000-000080300000}"/>
    <cellStyle name="Normal 23 2 4 2 5 4" xfId="16848" xr:uid="{00000000-0005-0000-0000-000081300000}"/>
    <cellStyle name="Normal 23 2 4 2 5 5" xfId="30089" xr:uid="{00000000-0005-0000-0000-000082300000}"/>
    <cellStyle name="Normal 23 2 4 2 6" xfId="5295" xr:uid="{00000000-0005-0000-0000-000083300000}"/>
    <cellStyle name="Normal 23 2 4 2 6 2" xfId="5296" xr:uid="{00000000-0005-0000-0000-000084300000}"/>
    <cellStyle name="Normal 23 2 4 2 6 2 2" xfId="5297" xr:uid="{00000000-0005-0000-0000-000085300000}"/>
    <cellStyle name="Normal 23 2 4 2 6 2 2 2" xfId="25840" xr:uid="{00000000-0005-0000-0000-000086300000}"/>
    <cellStyle name="Normal 23 2 4 2 6 2 2 3" xfId="39081" xr:uid="{00000000-0005-0000-0000-000087300000}"/>
    <cellStyle name="Normal 23 2 4 2 6 2 3" xfId="19085" xr:uid="{00000000-0005-0000-0000-000088300000}"/>
    <cellStyle name="Normal 23 2 4 2 6 2 4" xfId="32326" xr:uid="{00000000-0005-0000-0000-000089300000}"/>
    <cellStyle name="Normal 23 2 4 2 6 3" xfId="5298" xr:uid="{00000000-0005-0000-0000-00008A300000}"/>
    <cellStyle name="Normal 23 2 4 2 6 3 2" xfId="22349" xr:uid="{00000000-0005-0000-0000-00008B300000}"/>
    <cellStyle name="Normal 23 2 4 2 6 3 3" xfId="35590" xr:uid="{00000000-0005-0000-0000-00008C300000}"/>
    <cellStyle name="Normal 23 2 4 2 6 4" xfId="15819" xr:uid="{00000000-0005-0000-0000-00008D300000}"/>
    <cellStyle name="Normal 23 2 4 2 6 5" xfId="29060" xr:uid="{00000000-0005-0000-0000-00008E300000}"/>
    <cellStyle name="Normal 23 2 4 2 7" xfId="5299" xr:uid="{00000000-0005-0000-0000-00008F300000}"/>
    <cellStyle name="Normal 23 2 4 2 7 2" xfId="5300" xr:uid="{00000000-0005-0000-0000-000090300000}"/>
    <cellStyle name="Normal 23 2 4 2 7 2 2" xfId="5301" xr:uid="{00000000-0005-0000-0000-000091300000}"/>
    <cellStyle name="Normal 23 2 4 2 7 2 2 2" xfId="27539" xr:uid="{00000000-0005-0000-0000-000092300000}"/>
    <cellStyle name="Normal 23 2 4 2 7 2 2 3" xfId="40780" xr:uid="{00000000-0005-0000-0000-000093300000}"/>
    <cellStyle name="Normal 23 2 4 2 7 2 3" xfId="20784" xr:uid="{00000000-0005-0000-0000-000094300000}"/>
    <cellStyle name="Normal 23 2 4 2 7 2 4" xfId="34025" xr:uid="{00000000-0005-0000-0000-000095300000}"/>
    <cellStyle name="Normal 23 2 4 2 7 3" xfId="5302" xr:uid="{00000000-0005-0000-0000-000096300000}"/>
    <cellStyle name="Normal 23 2 4 2 7 3 2" xfId="24048" xr:uid="{00000000-0005-0000-0000-000097300000}"/>
    <cellStyle name="Normal 23 2 4 2 7 3 3" xfId="37289" xr:uid="{00000000-0005-0000-0000-000098300000}"/>
    <cellStyle name="Normal 23 2 4 2 7 4" xfId="17518" xr:uid="{00000000-0005-0000-0000-000099300000}"/>
    <cellStyle name="Normal 23 2 4 2 7 5" xfId="30759" xr:uid="{00000000-0005-0000-0000-00009A300000}"/>
    <cellStyle name="Normal 23 2 4 2 8" xfId="5303" xr:uid="{00000000-0005-0000-0000-00009B300000}"/>
    <cellStyle name="Normal 23 2 4 2 8 2" xfId="5304" xr:uid="{00000000-0005-0000-0000-00009C300000}"/>
    <cellStyle name="Normal 23 2 4 2 8 2 2" xfId="25125" xr:uid="{00000000-0005-0000-0000-00009D300000}"/>
    <cellStyle name="Normal 23 2 4 2 8 2 3" xfId="38366" xr:uid="{00000000-0005-0000-0000-00009E300000}"/>
    <cellStyle name="Normal 23 2 4 2 8 3" xfId="18370" xr:uid="{00000000-0005-0000-0000-00009F300000}"/>
    <cellStyle name="Normal 23 2 4 2 8 4" xfId="31611" xr:uid="{00000000-0005-0000-0000-0000A0300000}"/>
    <cellStyle name="Normal 23 2 4 2 9" xfId="5305" xr:uid="{00000000-0005-0000-0000-0000A1300000}"/>
    <cellStyle name="Normal 23 2 4 2 9 2" xfId="21634" xr:uid="{00000000-0005-0000-0000-0000A2300000}"/>
    <cellStyle name="Normal 23 2 4 2 9 3" xfId="34875" xr:uid="{00000000-0005-0000-0000-0000A3300000}"/>
    <cellStyle name="Normal 23 2 4 3" xfId="5306" xr:uid="{00000000-0005-0000-0000-0000A4300000}"/>
    <cellStyle name="Normal 23 2 4 3 2" xfId="5307" xr:uid="{00000000-0005-0000-0000-0000A5300000}"/>
    <cellStyle name="Normal 23 2 4 3 2 2" xfId="5308" xr:uid="{00000000-0005-0000-0000-0000A6300000}"/>
    <cellStyle name="Normal 23 2 4 3 2 2 2" xfId="5309" xr:uid="{00000000-0005-0000-0000-0000A7300000}"/>
    <cellStyle name="Normal 23 2 4 3 2 2 2 2" xfId="5310" xr:uid="{00000000-0005-0000-0000-0000A8300000}"/>
    <cellStyle name="Normal 23 2 4 3 2 2 2 2 2" xfId="27225" xr:uid="{00000000-0005-0000-0000-0000A9300000}"/>
    <cellStyle name="Normal 23 2 4 3 2 2 2 2 3" xfId="40466" xr:uid="{00000000-0005-0000-0000-0000AA300000}"/>
    <cellStyle name="Normal 23 2 4 3 2 2 2 3" xfId="20470" xr:uid="{00000000-0005-0000-0000-0000AB300000}"/>
    <cellStyle name="Normal 23 2 4 3 2 2 2 4" xfId="33711" xr:uid="{00000000-0005-0000-0000-0000AC300000}"/>
    <cellStyle name="Normal 23 2 4 3 2 2 3" xfId="5311" xr:uid="{00000000-0005-0000-0000-0000AD300000}"/>
    <cellStyle name="Normal 23 2 4 3 2 2 3 2" xfId="23734" xr:uid="{00000000-0005-0000-0000-0000AE300000}"/>
    <cellStyle name="Normal 23 2 4 3 2 2 3 3" xfId="36975" xr:uid="{00000000-0005-0000-0000-0000AF300000}"/>
    <cellStyle name="Normal 23 2 4 3 2 2 4" xfId="17204" xr:uid="{00000000-0005-0000-0000-0000B0300000}"/>
    <cellStyle name="Normal 23 2 4 3 2 2 5" xfId="30445" xr:uid="{00000000-0005-0000-0000-0000B1300000}"/>
    <cellStyle name="Normal 23 2 4 3 2 3" xfId="5312" xr:uid="{00000000-0005-0000-0000-0000B2300000}"/>
    <cellStyle name="Normal 23 2 4 3 2 3 2" xfId="5313" xr:uid="{00000000-0005-0000-0000-0000B3300000}"/>
    <cellStyle name="Normal 23 2 4 3 2 3 2 2" xfId="5314" xr:uid="{00000000-0005-0000-0000-0000B4300000}"/>
    <cellStyle name="Normal 23 2 4 3 2 3 2 2 2" xfId="28073" xr:uid="{00000000-0005-0000-0000-0000B5300000}"/>
    <cellStyle name="Normal 23 2 4 3 2 3 2 2 3" xfId="41314" xr:uid="{00000000-0005-0000-0000-0000B6300000}"/>
    <cellStyle name="Normal 23 2 4 3 2 3 2 3" xfId="21320" xr:uid="{00000000-0005-0000-0000-0000B7300000}"/>
    <cellStyle name="Normal 23 2 4 3 2 3 2 4" xfId="34561" xr:uid="{00000000-0005-0000-0000-0000B8300000}"/>
    <cellStyle name="Normal 23 2 4 3 2 3 3" xfId="5315" xr:uid="{00000000-0005-0000-0000-0000B9300000}"/>
    <cellStyle name="Normal 23 2 4 3 2 3 3 2" xfId="24584" xr:uid="{00000000-0005-0000-0000-0000BA300000}"/>
    <cellStyle name="Normal 23 2 4 3 2 3 3 3" xfId="37825" xr:uid="{00000000-0005-0000-0000-0000BB300000}"/>
    <cellStyle name="Normal 23 2 4 3 2 3 4" xfId="18054" xr:uid="{00000000-0005-0000-0000-0000BC300000}"/>
    <cellStyle name="Normal 23 2 4 3 2 3 5" xfId="31295" xr:uid="{00000000-0005-0000-0000-0000BD300000}"/>
    <cellStyle name="Normal 23 2 4 3 2 4" xfId="5316" xr:uid="{00000000-0005-0000-0000-0000BE300000}"/>
    <cellStyle name="Normal 23 2 4 3 2 4 2" xfId="5317" xr:uid="{00000000-0005-0000-0000-0000BF300000}"/>
    <cellStyle name="Normal 23 2 4 3 2 4 2 2" xfId="26421" xr:uid="{00000000-0005-0000-0000-0000C0300000}"/>
    <cellStyle name="Normal 23 2 4 3 2 4 2 3" xfId="39662" xr:uid="{00000000-0005-0000-0000-0000C1300000}"/>
    <cellStyle name="Normal 23 2 4 3 2 4 3" xfId="19666" xr:uid="{00000000-0005-0000-0000-0000C2300000}"/>
    <cellStyle name="Normal 23 2 4 3 2 4 4" xfId="32907" xr:uid="{00000000-0005-0000-0000-0000C3300000}"/>
    <cellStyle name="Normal 23 2 4 3 2 5" xfId="5318" xr:uid="{00000000-0005-0000-0000-0000C4300000}"/>
    <cellStyle name="Normal 23 2 4 3 2 5 2" xfId="22930" xr:uid="{00000000-0005-0000-0000-0000C5300000}"/>
    <cellStyle name="Normal 23 2 4 3 2 5 3" xfId="36171" xr:uid="{00000000-0005-0000-0000-0000C6300000}"/>
    <cellStyle name="Normal 23 2 4 3 2 6" xfId="16400" xr:uid="{00000000-0005-0000-0000-0000C7300000}"/>
    <cellStyle name="Normal 23 2 4 3 2 7" xfId="29641" xr:uid="{00000000-0005-0000-0000-0000C8300000}"/>
    <cellStyle name="Normal 23 2 4 3 3" xfId="5319" xr:uid="{00000000-0005-0000-0000-0000C9300000}"/>
    <cellStyle name="Normal 23 2 4 3 3 2" xfId="5320" xr:uid="{00000000-0005-0000-0000-0000CA300000}"/>
    <cellStyle name="Normal 23 2 4 3 3 2 2" xfId="5321" xr:uid="{00000000-0005-0000-0000-0000CB300000}"/>
    <cellStyle name="Normal 23 2 4 3 3 2 2 2" xfId="26779" xr:uid="{00000000-0005-0000-0000-0000CC300000}"/>
    <cellStyle name="Normal 23 2 4 3 3 2 2 3" xfId="40020" xr:uid="{00000000-0005-0000-0000-0000CD300000}"/>
    <cellStyle name="Normal 23 2 4 3 3 2 3" xfId="20024" xr:uid="{00000000-0005-0000-0000-0000CE300000}"/>
    <cellStyle name="Normal 23 2 4 3 3 2 4" xfId="33265" xr:uid="{00000000-0005-0000-0000-0000CF300000}"/>
    <cellStyle name="Normal 23 2 4 3 3 3" xfId="5322" xr:uid="{00000000-0005-0000-0000-0000D0300000}"/>
    <cellStyle name="Normal 23 2 4 3 3 3 2" xfId="23288" xr:uid="{00000000-0005-0000-0000-0000D1300000}"/>
    <cellStyle name="Normal 23 2 4 3 3 3 3" xfId="36529" xr:uid="{00000000-0005-0000-0000-0000D2300000}"/>
    <cellStyle name="Normal 23 2 4 3 3 4" xfId="16758" xr:uid="{00000000-0005-0000-0000-0000D3300000}"/>
    <cellStyle name="Normal 23 2 4 3 3 5" xfId="29999" xr:uid="{00000000-0005-0000-0000-0000D4300000}"/>
    <cellStyle name="Normal 23 2 4 3 4" xfId="5323" xr:uid="{00000000-0005-0000-0000-0000D5300000}"/>
    <cellStyle name="Normal 23 2 4 3 4 2" xfId="5324" xr:uid="{00000000-0005-0000-0000-0000D6300000}"/>
    <cellStyle name="Normal 23 2 4 3 4 2 2" xfId="5325" xr:uid="{00000000-0005-0000-0000-0000D7300000}"/>
    <cellStyle name="Normal 23 2 4 3 4 2 2 2" xfId="25750" xr:uid="{00000000-0005-0000-0000-0000D8300000}"/>
    <cellStyle name="Normal 23 2 4 3 4 2 2 3" xfId="38991" xr:uid="{00000000-0005-0000-0000-0000D9300000}"/>
    <cellStyle name="Normal 23 2 4 3 4 2 3" xfId="18995" xr:uid="{00000000-0005-0000-0000-0000DA300000}"/>
    <cellStyle name="Normal 23 2 4 3 4 2 4" xfId="32236" xr:uid="{00000000-0005-0000-0000-0000DB300000}"/>
    <cellStyle name="Normal 23 2 4 3 4 3" xfId="5326" xr:uid="{00000000-0005-0000-0000-0000DC300000}"/>
    <cellStyle name="Normal 23 2 4 3 4 3 2" xfId="22259" xr:uid="{00000000-0005-0000-0000-0000DD300000}"/>
    <cellStyle name="Normal 23 2 4 3 4 3 3" xfId="35500" xr:uid="{00000000-0005-0000-0000-0000DE300000}"/>
    <cellStyle name="Normal 23 2 4 3 4 4" xfId="15729" xr:uid="{00000000-0005-0000-0000-0000DF300000}"/>
    <cellStyle name="Normal 23 2 4 3 4 5" xfId="28970" xr:uid="{00000000-0005-0000-0000-0000E0300000}"/>
    <cellStyle name="Normal 23 2 4 3 5" xfId="5327" xr:uid="{00000000-0005-0000-0000-0000E1300000}"/>
    <cellStyle name="Normal 23 2 4 3 5 2" xfId="5328" xr:uid="{00000000-0005-0000-0000-0000E2300000}"/>
    <cellStyle name="Normal 23 2 4 3 5 2 2" xfId="5329" xr:uid="{00000000-0005-0000-0000-0000E3300000}"/>
    <cellStyle name="Normal 23 2 4 3 5 2 2 2" xfId="27671" xr:uid="{00000000-0005-0000-0000-0000E4300000}"/>
    <cellStyle name="Normal 23 2 4 3 5 2 2 3" xfId="40912" xr:uid="{00000000-0005-0000-0000-0000E5300000}"/>
    <cellStyle name="Normal 23 2 4 3 5 2 3" xfId="20918" xr:uid="{00000000-0005-0000-0000-0000E6300000}"/>
    <cellStyle name="Normal 23 2 4 3 5 2 4" xfId="34159" xr:uid="{00000000-0005-0000-0000-0000E7300000}"/>
    <cellStyle name="Normal 23 2 4 3 5 3" xfId="5330" xr:uid="{00000000-0005-0000-0000-0000E8300000}"/>
    <cellStyle name="Normal 23 2 4 3 5 3 2" xfId="24182" xr:uid="{00000000-0005-0000-0000-0000E9300000}"/>
    <cellStyle name="Normal 23 2 4 3 5 3 3" xfId="37423" xr:uid="{00000000-0005-0000-0000-0000EA300000}"/>
    <cellStyle name="Normal 23 2 4 3 5 4" xfId="17652" xr:uid="{00000000-0005-0000-0000-0000EB300000}"/>
    <cellStyle name="Normal 23 2 4 3 5 5" xfId="30893" xr:uid="{00000000-0005-0000-0000-0000EC300000}"/>
    <cellStyle name="Normal 23 2 4 3 6" xfId="5331" xr:uid="{00000000-0005-0000-0000-0000ED300000}"/>
    <cellStyle name="Normal 23 2 4 3 6 2" xfId="5332" xr:uid="{00000000-0005-0000-0000-0000EE300000}"/>
    <cellStyle name="Normal 23 2 4 3 6 2 2" xfId="25437" xr:uid="{00000000-0005-0000-0000-0000EF300000}"/>
    <cellStyle name="Normal 23 2 4 3 6 2 3" xfId="38678" xr:uid="{00000000-0005-0000-0000-0000F0300000}"/>
    <cellStyle name="Normal 23 2 4 3 6 3" xfId="18682" xr:uid="{00000000-0005-0000-0000-0000F1300000}"/>
    <cellStyle name="Normal 23 2 4 3 6 4" xfId="31923" xr:uid="{00000000-0005-0000-0000-0000F2300000}"/>
    <cellStyle name="Normal 23 2 4 3 7" xfId="5333" xr:uid="{00000000-0005-0000-0000-0000F3300000}"/>
    <cellStyle name="Normal 23 2 4 3 7 2" xfId="21946" xr:uid="{00000000-0005-0000-0000-0000F4300000}"/>
    <cellStyle name="Normal 23 2 4 3 7 3" xfId="35187" xr:uid="{00000000-0005-0000-0000-0000F5300000}"/>
    <cellStyle name="Normal 23 2 4 3 8" xfId="15416" xr:uid="{00000000-0005-0000-0000-0000F6300000}"/>
    <cellStyle name="Normal 23 2 4 3 9" xfId="28657" xr:uid="{00000000-0005-0000-0000-0000F7300000}"/>
    <cellStyle name="Normal 23 2 4 4" xfId="5334" xr:uid="{00000000-0005-0000-0000-0000F8300000}"/>
    <cellStyle name="Normal 23 2 4 4 2" xfId="5335" xr:uid="{00000000-0005-0000-0000-0000F9300000}"/>
    <cellStyle name="Normal 23 2 4 4 2 2" xfId="5336" xr:uid="{00000000-0005-0000-0000-0000FA300000}"/>
    <cellStyle name="Normal 23 2 4 4 2 2 2" xfId="5337" xr:uid="{00000000-0005-0000-0000-0000FB300000}"/>
    <cellStyle name="Normal 23 2 4 4 2 2 2 2" xfId="27002" xr:uid="{00000000-0005-0000-0000-0000FC300000}"/>
    <cellStyle name="Normal 23 2 4 4 2 2 2 3" xfId="40243" xr:uid="{00000000-0005-0000-0000-0000FD300000}"/>
    <cellStyle name="Normal 23 2 4 4 2 2 3" xfId="20247" xr:uid="{00000000-0005-0000-0000-0000FE300000}"/>
    <cellStyle name="Normal 23 2 4 4 2 2 4" xfId="33488" xr:uid="{00000000-0005-0000-0000-0000FF300000}"/>
    <cellStyle name="Normal 23 2 4 4 2 3" xfId="5338" xr:uid="{00000000-0005-0000-0000-000000310000}"/>
    <cellStyle name="Normal 23 2 4 4 2 3 2" xfId="23511" xr:uid="{00000000-0005-0000-0000-000001310000}"/>
    <cellStyle name="Normal 23 2 4 4 2 3 3" xfId="36752" xr:uid="{00000000-0005-0000-0000-000002310000}"/>
    <cellStyle name="Normal 23 2 4 4 2 4" xfId="16981" xr:uid="{00000000-0005-0000-0000-000003310000}"/>
    <cellStyle name="Normal 23 2 4 4 2 5" xfId="30222" xr:uid="{00000000-0005-0000-0000-000004310000}"/>
    <cellStyle name="Normal 23 2 4 4 3" xfId="5339" xr:uid="{00000000-0005-0000-0000-000005310000}"/>
    <cellStyle name="Normal 23 2 4 4 3 2" xfId="5340" xr:uid="{00000000-0005-0000-0000-000006310000}"/>
    <cellStyle name="Normal 23 2 4 4 3 2 2" xfId="5341" xr:uid="{00000000-0005-0000-0000-000007310000}"/>
    <cellStyle name="Normal 23 2 4 4 3 2 2 2" xfId="26197" xr:uid="{00000000-0005-0000-0000-000008310000}"/>
    <cellStyle name="Normal 23 2 4 4 3 2 2 3" xfId="39438" xr:uid="{00000000-0005-0000-0000-000009310000}"/>
    <cellStyle name="Normal 23 2 4 4 3 2 3" xfId="19442" xr:uid="{00000000-0005-0000-0000-00000A310000}"/>
    <cellStyle name="Normal 23 2 4 4 3 2 4" xfId="32683" xr:uid="{00000000-0005-0000-0000-00000B310000}"/>
    <cellStyle name="Normal 23 2 4 4 3 3" xfId="5342" xr:uid="{00000000-0005-0000-0000-00000C310000}"/>
    <cellStyle name="Normal 23 2 4 4 3 3 2" xfId="22706" xr:uid="{00000000-0005-0000-0000-00000D310000}"/>
    <cellStyle name="Normal 23 2 4 4 3 3 3" xfId="35947" xr:uid="{00000000-0005-0000-0000-00000E310000}"/>
    <cellStyle name="Normal 23 2 4 4 3 4" xfId="16176" xr:uid="{00000000-0005-0000-0000-00000F310000}"/>
    <cellStyle name="Normal 23 2 4 4 3 5" xfId="29417" xr:uid="{00000000-0005-0000-0000-000010310000}"/>
    <cellStyle name="Normal 23 2 4 4 4" xfId="5343" xr:uid="{00000000-0005-0000-0000-000011310000}"/>
    <cellStyle name="Normal 23 2 4 4 4 2" xfId="5344" xr:uid="{00000000-0005-0000-0000-000012310000}"/>
    <cellStyle name="Normal 23 2 4 4 4 2 2" xfId="5345" xr:uid="{00000000-0005-0000-0000-000013310000}"/>
    <cellStyle name="Normal 23 2 4 4 4 2 2 2" xfId="27849" xr:uid="{00000000-0005-0000-0000-000014310000}"/>
    <cellStyle name="Normal 23 2 4 4 4 2 2 3" xfId="41090" xr:uid="{00000000-0005-0000-0000-000015310000}"/>
    <cellStyle name="Normal 23 2 4 4 4 2 3" xfId="21096" xr:uid="{00000000-0005-0000-0000-000016310000}"/>
    <cellStyle name="Normal 23 2 4 4 4 2 4" xfId="34337" xr:uid="{00000000-0005-0000-0000-000017310000}"/>
    <cellStyle name="Normal 23 2 4 4 4 3" xfId="5346" xr:uid="{00000000-0005-0000-0000-000018310000}"/>
    <cellStyle name="Normal 23 2 4 4 4 3 2" xfId="24360" xr:uid="{00000000-0005-0000-0000-000019310000}"/>
    <cellStyle name="Normal 23 2 4 4 4 3 3" xfId="37601" xr:uid="{00000000-0005-0000-0000-00001A310000}"/>
    <cellStyle name="Normal 23 2 4 4 4 4" xfId="17830" xr:uid="{00000000-0005-0000-0000-00001B310000}"/>
    <cellStyle name="Normal 23 2 4 4 4 5" xfId="31071" xr:uid="{00000000-0005-0000-0000-00001C310000}"/>
    <cellStyle name="Normal 23 2 4 4 5" xfId="5347" xr:uid="{00000000-0005-0000-0000-00001D310000}"/>
    <cellStyle name="Normal 23 2 4 4 5 2" xfId="5348" xr:uid="{00000000-0005-0000-0000-00001E310000}"/>
    <cellStyle name="Normal 23 2 4 4 5 2 2" xfId="25213" xr:uid="{00000000-0005-0000-0000-00001F310000}"/>
    <cellStyle name="Normal 23 2 4 4 5 2 3" xfId="38454" xr:uid="{00000000-0005-0000-0000-000020310000}"/>
    <cellStyle name="Normal 23 2 4 4 5 3" xfId="18458" xr:uid="{00000000-0005-0000-0000-000021310000}"/>
    <cellStyle name="Normal 23 2 4 4 5 4" xfId="31699" xr:uid="{00000000-0005-0000-0000-000022310000}"/>
    <cellStyle name="Normal 23 2 4 4 6" xfId="5349" xr:uid="{00000000-0005-0000-0000-000023310000}"/>
    <cellStyle name="Normal 23 2 4 4 6 2" xfId="21722" xr:uid="{00000000-0005-0000-0000-000024310000}"/>
    <cellStyle name="Normal 23 2 4 4 6 3" xfId="34963" xr:uid="{00000000-0005-0000-0000-000025310000}"/>
    <cellStyle name="Normal 23 2 4 4 7" xfId="15192" xr:uid="{00000000-0005-0000-0000-000026310000}"/>
    <cellStyle name="Normal 23 2 4 4 8" xfId="28433" xr:uid="{00000000-0005-0000-0000-000027310000}"/>
    <cellStyle name="Normal 23 2 4 5" xfId="5350" xr:uid="{00000000-0005-0000-0000-000028310000}"/>
    <cellStyle name="Normal 23 2 4 5 2" xfId="5351" xr:uid="{00000000-0005-0000-0000-000029310000}"/>
    <cellStyle name="Normal 23 2 4 5 2 2" xfId="5352" xr:uid="{00000000-0005-0000-0000-00002A310000}"/>
    <cellStyle name="Normal 23 2 4 5 2 2 2" xfId="24835" xr:uid="{00000000-0005-0000-0000-00002B310000}"/>
    <cellStyle name="Normal 23 2 4 5 2 2 3" xfId="38076" xr:uid="{00000000-0005-0000-0000-00002C310000}"/>
    <cellStyle name="Normal 23 2 4 5 2 3" xfId="19264" xr:uid="{00000000-0005-0000-0000-00002D310000}"/>
    <cellStyle name="Normal 23 2 4 5 2 4" xfId="32505" xr:uid="{00000000-0005-0000-0000-00002E310000}"/>
    <cellStyle name="Normal 23 2 4 5 3" xfId="5353" xr:uid="{00000000-0005-0000-0000-00002F310000}"/>
    <cellStyle name="Normal 23 2 4 5 3 2" xfId="26019" xr:uid="{00000000-0005-0000-0000-000030310000}"/>
    <cellStyle name="Normal 23 2 4 5 3 3" xfId="39260" xr:uid="{00000000-0005-0000-0000-000031310000}"/>
    <cellStyle name="Normal 23 2 4 5 4" xfId="5354" xr:uid="{00000000-0005-0000-0000-000032310000}"/>
    <cellStyle name="Normal 23 2 4 5 4 2" xfId="22528" xr:uid="{00000000-0005-0000-0000-000033310000}"/>
    <cellStyle name="Normal 23 2 4 5 4 3" xfId="35769" xr:uid="{00000000-0005-0000-0000-000034310000}"/>
    <cellStyle name="Normal 23 2 4 5 5" xfId="15998" xr:uid="{00000000-0005-0000-0000-000035310000}"/>
    <cellStyle name="Normal 23 2 4 5 6" xfId="29239" xr:uid="{00000000-0005-0000-0000-000036310000}"/>
    <cellStyle name="Normal 23 2 4 6" xfId="5355" xr:uid="{00000000-0005-0000-0000-000037310000}"/>
    <cellStyle name="Normal 23 2 4 6 2" xfId="5356" xr:uid="{00000000-0005-0000-0000-000038310000}"/>
    <cellStyle name="Normal 23 2 4 6 2 2" xfId="5357" xr:uid="{00000000-0005-0000-0000-000039310000}"/>
    <cellStyle name="Normal 23 2 4 6 2 2 2" xfId="26662" xr:uid="{00000000-0005-0000-0000-00003A310000}"/>
    <cellStyle name="Normal 23 2 4 6 2 2 3" xfId="39903" xr:uid="{00000000-0005-0000-0000-00003B310000}"/>
    <cellStyle name="Normal 23 2 4 6 2 3" xfId="19907" xr:uid="{00000000-0005-0000-0000-00003C310000}"/>
    <cellStyle name="Normal 23 2 4 6 2 4" xfId="33148" xr:uid="{00000000-0005-0000-0000-00003D310000}"/>
    <cellStyle name="Normal 23 2 4 6 3" xfId="5358" xr:uid="{00000000-0005-0000-0000-00003E310000}"/>
    <cellStyle name="Normal 23 2 4 6 3 2" xfId="23171" xr:uid="{00000000-0005-0000-0000-00003F310000}"/>
    <cellStyle name="Normal 23 2 4 6 3 3" xfId="36412" xr:uid="{00000000-0005-0000-0000-000040310000}"/>
    <cellStyle name="Normal 23 2 4 6 4" xfId="16641" xr:uid="{00000000-0005-0000-0000-000041310000}"/>
    <cellStyle name="Normal 23 2 4 6 5" xfId="29882" xr:uid="{00000000-0005-0000-0000-000042310000}"/>
    <cellStyle name="Normal 23 2 4 7" xfId="5359" xr:uid="{00000000-0005-0000-0000-000043310000}"/>
    <cellStyle name="Normal 23 2 4 7 2" xfId="5360" xr:uid="{00000000-0005-0000-0000-000044310000}"/>
    <cellStyle name="Normal 23 2 4 7 2 2" xfId="5361" xr:uid="{00000000-0005-0000-0000-000045310000}"/>
    <cellStyle name="Normal 23 2 4 7 2 2 2" xfId="25632" xr:uid="{00000000-0005-0000-0000-000046310000}"/>
    <cellStyle name="Normal 23 2 4 7 2 2 3" xfId="38873" xr:uid="{00000000-0005-0000-0000-000047310000}"/>
    <cellStyle name="Normal 23 2 4 7 2 3" xfId="18877" xr:uid="{00000000-0005-0000-0000-000048310000}"/>
    <cellStyle name="Normal 23 2 4 7 2 4" xfId="32118" xr:uid="{00000000-0005-0000-0000-000049310000}"/>
    <cellStyle name="Normal 23 2 4 7 3" xfId="5362" xr:uid="{00000000-0005-0000-0000-00004A310000}"/>
    <cellStyle name="Normal 23 2 4 7 3 2" xfId="22141" xr:uid="{00000000-0005-0000-0000-00004B310000}"/>
    <cellStyle name="Normal 23 2 4 7 3 3" xfId="35382" xr:uid="{00000000-0005-0000-0000-00004C310000}"/>
    <cellStyle name="Normal 23 2 4 7 4" xfId="15611" xr:uid="{00000000-0005-0000-0000-00004D310000}"/>
    <cellStyle name="Normal 23 2 4 7 5" xfId="28852" xr:uid="{00000000-0005-0000-0000-00004E310000}"/>
    <cellStyle name="Normal 23 2 4 8" xfId="5363" xr:uid="{00000000-0005-0000-0000-00004F310000}"/>
    <cellStyle name="Normal 23 2 4 8 2" xfId="5364" xr:uid="{00000000-0005-0000-0000-000050310000}"/>
    <cellStyle name="Normal 23 2 4 8 2 2" xfId="5365" xr:uid="{00000000-0005-0000-0000-000051310000}"/>
    <cellStyle name="Normal 23 2 4 8 2 2 2" xfId="27449" xr:uid="{00000000-0005-0000-0000-000052310000}"/>
    <cellStyle name="Normal 23 2 4 8 2 2 3" xfId="40690" xr:uid="{00000000-0005-0000-0000-000053310000}"/>
    <cellStyle name="Normal 23 2 4 8 2 3" xfId="20694" xr:uid="{00000000-0005-0000-0000-000054310000}"/>
    <cellStyle name="Normal 23 2 4 8 2 4" xfId="33935" xr:uid="{00000000-0005-0000-0000-000055310000}"/>
    <cellStyle name="Normal 23 2 4 8 3" xfId="5366" xr:uid="{00000000-0005-0000-0000-000056310000}"/>
    <cellStyle name="Normal 23 2 4 8 3 2" xfId="23958" xr:uid="{00000000-0005-0000-0000-000057310000}"/>
    <cellStyle name="Normal 23 2 4 8 3 3" xfId="37199" xr:uid="{00000000-0005-0000-0000-000058310000}"/>
    <cellStyle name="Normal 23 2 4 8 4" xfId="17428" xr:uid="{00000000-0005-0000-0000-000059310000}"/>
    <cellStyle name="Normal 23 2 4 8 5" xfId="30669" xr:uid="{00000000-0005-0000-0000-00005A310000}"/>
    <cellStyle name="Normal 23 2 4 9" xfId="5367" xr:uid="{00000000-0005-0000-0000-00005B310000}"/>
    <cellStyle name="Normal 23 2 4 9 2" xfId="5368" xr:uid="{00000000-0005-0000-0000-00005C310000}"/>
    <cellStyle name="Normal 23 2 4 9 2 2" xfId="25035" xr:uid="{00000000-0005-0000-0000-00005D310000}"/>
    <cellStyle name="Normal 23 2 4 9 2 3" xfId="38276" xr:uid="{00000000-0005-0000-0000-00005E310000}"/>
    <cellStyle name="Normal 23 2 4 9 3" xfId="18280" xr:uid="{00000000-0005-0000-0000-00005F310000}"/>
    <cellStyle name="Normal 23 2 4 9 4" xfId="31521" xr:uid="{00000000-0005-0000-0000-000060310000}"/>
    <cellStyle name="Normal 23 2 5" xfId="5369" xr:uid="{00000000-0005-0000-0000-000061310000}"/>
    <cellStyle name="Normal 23 2 5 10" xfId="15063" xr:uid="{00000000-0005-0000-0000-000062310000}"/>
    <cellStyle name="Normal 23 2 5 11" xfId="28304" xr:uid="{00000000-0005-0000-0000-000063310000}"/>
    <cellStyle name="Normal 23 2 5 2" xfId="5370" xr:uid="{00000000-0005-0000-0000-000064310000}"/>
    <cellStyle name="Normal 23 2 5 2 2" xfId="5371" xr:uid="{00000000-0005-0000-0000-000065310000}"/>
    <cellStyle name="Normal 23 2 5 2 2 2" xfId="5372" xr:uid="{00000000-0005-0000-0000-000066310000}"/>
    <cellStyle name="Normal 23 2 5 2 2 2 2" xfId="5373" xr:uid="{00000000-0005-0000-0000-000067310000}"/>
    <cellStyle name="Normal 23 2 5 2 2 2 2 2" xfId="5374" xr:uid="{00000000-0005-0000-0000-000068310000}"/>
    <cellStyle name="Normal 23 2 5 2 2 2 2 2 2" xfId="27274" xr:uid="{00000000-0005-0000-0000-000069310000}"/>
    <cellStyle name="Normal 23 2 5 2 2 2 2 2 3" xfId="40515" xr:uid="{00000000-0005-0000-0000-00006A310000}"/>
    <cellStyle name="Normal 23 2 5 2 2 2 2 3" xfId="20519" xr:uid="{00000000-0005-0000-0000-00006B310000}"/>
    <cellStyle name="Normal 23 2 5 2 2 2 2 4" xfId="33760" xr:uid="{00000000-0005-0000-0000-00006C310000}"/>
    <cellStyle name="Normal 23 2 5 2 2 2 3" xfId="5375" xr:uid="{00000000-0005-0000-0000-00006D310000}"/>
    <cellStyle name="Normal 23 2 5 2 2 2 3 2" xfId="23783" xr:uid="{00000000-0005-0000-0000-00006E310000}"/>
    <cellStyle name="Normal 23 2 5 2 2 2 3 3" xfId="37024" xr:uid="{00000000-0005-0000-0000-00006F310000}"/>
    <cellStyle name="Normal 23 2 5 2 2 2 4" xfId="17253" xr:uid="{00000000-0005-0000-0000-000070310000}"/>
    <cellStyle name="Normal 23 2 5 2 2 2 5" xfId="30494" xr:uid="{00000000-0005-0000-0000-000071310000}"/>
    <cellStyle name="Normal 23 2 5 2 2 3" xfId="5376" xr:uid="{00000000-0005-0000-0000-000072310000}"/>
    <cellStyle name="Normal 23 2 5 2 2 3 2" xfId="5377" xr:uid="{00000000-0005-0000-0000-000073310000}"/>
    <cellStyle name="Normal 23 2 5 2 2 3 2 2" xfId="5378" xr:uid="{00000000-0005-0000-0000-000074310000}"/>
    <cellStyle name="Normal 23 2 5 2 2 3 2 2 2" xfId="28121" xr:uid="{00000000-0005-0000-0000-000075310000}"/>
    <cellStyle name="Normal 23 2 5 2 2 3 2 2 3" xfId="41362" xr:uid="{00000000-0005-0000-0000-000076310000}"/>
    <cellStyle name="Normal 23 2 5 2 2 3 2 3" xfId="21369" xr:uid="{00000000-0005-0000-0000-000077310000}"/>
    <cellStyle name="Normal 23 2 5 2 2 3 2 4" xfId="34610" xr:uid="{00000000-0005-0000-0000-000078310000}"/>
    <cellStyle name="Normal 23 2 5 2 2 3 3" xfId="5379" xr:uid="{00000000-0005-0000-0000-000079310000}"/>
    <cellStyle name="Normal 23 2 5 2 2 3 3 2" xfId="24633" xr:uid="{00000000-0005-0000-0000-00007A310000}"/>
    <cellStyle name="Normal 23 2 5 2 2 3 3 3" xfId="37874" xr:uid="{00000000-0005-0000-0000-00007B310000}"/>
    <cellStyle name="Normal 23 2 5 2 2 3 4" xfId="18103" xr:uid="{00000000-0005-0000-0000-00007C310000}"/>
    <cellStyle name="Normal 23 2 5 2 2 3 5" xfId="31344" xr:uid="{00000000-0005-0000-0000-00007D310000}"/>
    <cellStyle name="Normal 23 2 5 2 2 4" xfId="5380" xr:uid="{00000000-0005-0000-0000-00007E310000}"/>
    <cellStyle name="Normal 23 2 5 2 2 4 2" xfId="5381" xr:uid="{00000000-0005-0000-0000-00007F310000}"/>
    <cellStyle name="Normal 23 2 5 2 2 4 2 2" xfId="26470" xr:uid="{00000000-0005-0000-0000-000080310000}"/>
    <cellStyle name="Normal 23 2 5 2 2 4 2 3" xfId="39711" xr:uid="{00000000-0005-0000-0000-000081310000}"/>
    <cellStyle name="Normal 23 2 5 2 2 4 3" xfId="19715" xr:uid="{00000000-0005-0000-0000-000082310000}"/>
    <cellStyle name="Normal 23 2 5 2 2 4 4" xfId="32956" xr:uid="{00000000-0005-0000-0000-000083310000}"/>
    <cellStyle name="Normal 23 2 5 2 2 5" xfId="5382" xr:uid="{00000000-0005-0000-0000-000084310000}"/>
    <cellStyle name="Normal 23 2 5 2 2 5 2" xfId="22979" xr:uid="{00000000-0005-0000-0000-000085310000}"/>
    <cellStyle name="Normal 23 2 5 2 2 5 3" xfId="36220" xr:uid="{00000000-0005-0000-0000-000086310000}"/>
    <cellStyle name="Normal 23 2 5 2 2 6" xfId="16449" xr:uid="{00000000-0005-0000-0000-000087310000}"/>
    <cellStyle name="Normal 23 2 5 2 2 7" xfId="29690" xr:uid="{00000000-0005-0000-0000-000088310000}"/>
    <cellStyle name="Normal 23 2 5 2 3" xfId="5383" xr:uid="{00000000-0005-0000-0000-000089310000}"/>
    <cellStyle name="Normal 23 2 5 2 3 2" xfId="5384" xr:uid="{00000000-0005-0000-0000-00008A310000}"/>
    <cellStyle name="Normal 23 2 5 2 3 2 2" xfId="5385" xr:uid="{00000000-0005-0000-0000-00008B310000}"/>
    <cellStyle name="Normal 23 2 5 2 3 2 2 2" xfId="26828" xr:uid="{00000000-0005-0000-0000-00008C310000}"/>
    <cellStyle name="Normal 23 2 5 2 3 2 2 3" xfId="40069" xr:uid="{00000000-0005-0000-0000-00008D310000}"/>
    <cellStyle name="Normal 23 2 5 2 3 2 3" xfId="20073" xr:uid="{00000000-0005-0000-0000-00008E310000}"/>
    <cellStyle name="Normal 23 2 5 2 3 2 4" xfId="33314" xr:uid="{00000000-0005-0000-0000-00008F310000}"/>
    <cellStyle name="Normal 23 2 5 2 3 3" xfId="5386" xr:uid="{00000000-0005-0000-0000-000090310000}"/>
    <cellStyle name="Normal 23 2 5 2 3 3 2" xfId="23337" xr:uid="{00000000-0005-0000-0000-000091310000}"/>
    <cellStyle name="Normal 23 2 5 2 3 3 3" xfId="36578" xr:uid="{00000000-0005-0000-0000-000092310000}"/>
    <cellStyle name="Normal 23 2 5 2 3 4" xfId="16807" xr:uid="{00000000-0005-0000-0000-000093310000}"/>
    <cellStyle name="Normal 23 2 5 2 3 5" xfId="30048" xr:uid="{00000000-0005-0000-0000-000094310000}"/>
    <cellStyle name="Normal 23 2 5 2 4" xfId="5387" xr:uid="{00000000-0005-0000-0000-000095310000}"/>
    <cellStyle name="Normal 23 2 5 2 4 2" xfId="5388" xr:uid="{00000000-0005-0000-0000-000096310000}"/>
    <cellStyle name="Normal 23 2 5 2 4 2 2" xfId="5389" xr:uid="{00000000-0005-0000-0000-000097310000}"/>
    <cellStyle name="Normal 23 2 5 2 4 2 2 2" xfId="25799" xr:uid="{00000000-0005-0000-0000-000098310000}"/>
    <cellStyle name="Normal 23 2 5 2 4 2 2 3" xfId="39040" xr:uid="{00000000-0005-0000-0000-000099310000}"/>
    <cellStyle name="Normal 23 2 5 2 4 2 3" xfId="19044" xr:uid="{00000000-0005-0000-0000-00009A310000}"/>
    <cellStyle name="Normal 23 2 5 2 4 2 4" xfId="32285" xr:uid="{00000000-0005-0000-0000-00009B310000}"/>
    <cellStyle name="Normal 23 2 5 2 4 3" xfId="5390" xr:uid="{00000000-0005-0000-0000-00009C310000}"/>
    <cellStyle name="Normal 23 2 5 2 4 3 2" xfId="22308" xr:uid="{00000000-0005-0000-0000-00009D310000}"/>
    <cellStyle name="Normal 23 2 5 2 4 3 3" xfId="35549" xr:uid="{00000000-0005-0000-0000-00009E310000}"/>
    <cellStyle name="Normal 23 2 5 2 4 4" xfId="15778" xr:uid="{00000000-0005-0000-0000-00009F310000}"/>
    <cellStyle name="Normal 23 2 5 2 4 5" xfId="29019" xr:uid="{00000000-0005-0000-0000-0000A0310000}"/>
    <cellStyle name="Normal 23 2 5 2 5" xfId="5391" xr:uid="{00000000-0005-0000-0000-0000A1310000}"/>
    <cellStyle name="Normal 23 2 5 2 5 2" xfId="5392" xr:uid="{00000000-0005-0000-0000-0000A2310000}"/>
    <cellStyle name="Normal 23 2 5 2 5 2 2" xfId="5393" xr:uid="{00000000-0005-0000-0000-0000A3310000}"/>
    <cellStyle name="Normal 23 2 5 2 5 2 2 2" xfId="27720" xr:uid="{00000000-0005-0000-0000-0000A4310000}"/>
    <cellStyle name="Normal 23 2 5 2 5 2 2 3" xfId="40961" xr:uid="{00000000-0005-0000-0000-0000A5310000}"/>
    <cellStyle name="Normal 23 2 5 2 5 2 3" xfId="20967" xr:uid="{00000000-0005-0000-0000-0000A6310000}"/>
    <cellStyle name="Normal 23 2 5 2 5 2 4" xfId="34208" xr:uid="{00000000-0005-0000-0000-0000A7310000}"/>
    <cellStyle name="Normal 23 2 5 2 5 3" xfId="5394" xr:uid="{00000000-0005-0000-0000-0000A8310000}"/>
    <cellStyle name="Normal 23 2 5 2 5 3 2" xfId="24231" xr:uid="{00000000-0005-0000-0000-0000A9310000}"/>
    <cellStyle name="Normal 23 2 5 2 5 3 3" xfId="37472" xr:uid="{00000000-0005-0000-0000-0000AA310000}"/>
    <cellStyle name="Normal 23 2 5 2 5 4" xfId="17701" xr:uid="{00000000-0005-0000-0000-0000AB310000}"/>
    <cellStyle name="Normal 23 2 5 2 5 5" xfId="30942" xr:uid="{00000000-0005-0000-0000-0000AC310000}"/>
    <cellStyle name="Normal 23 2 5 2 6" xfId="5395" xr:uid="{00000000-0005-0000-0000-0000AD310000}"/>
    <cellStyle name="Normal 23 2 5 2 6 2" xfId="5396" xr:uid="{00000000-0005-0000-0000-0000AE310000}"/>
    <cellStyle name="Normal 23 2 5 2 6 2 2" xfId="25486" xr:uid="{00000000-0005-0000-0000-0000AF310000}"/>
    <cellStyle name="Normal 23 2 5 2 6 2 3" xfId="38727" xr:uid="{00000000-0005-0000-0000-0000B0310000}"/>
    <cellStyle name="Normal 23 2 5 2 6 3" xfId="18731" xr:uid="{00000000-0005-0000-0000-0000B1310000}"/>
    <cellStyle name="Normal 23 2 5 2 6 4" xfId="31972" xr:uid="{00000000-0005-0000-0000-0000B2310000}"/>
    <cellStyle name="Normal 23 2 5 2 7" xfId="5397" xr:uid="{00000000-0005-0000-0000-0000B3310000}"/>
    <cellStyle name="Normal 23 2 5 2 7 2" xfId="21995" xr:uid="{00000000-0005-0000-0000-0000B4310000}"/>
    <cellStyle name="Normal 23 2 5 2 7 3" xfId="35236" xr:uid="{00000000-0005-0000-0000-0000B5310000}"/>
    <cellStyle name="Normal 23 2 5 2 8" xfId="15465" xr:uid="{00000000-0005-0000-0000-0000B6310000}"/>
    <cellStyle name="Normal 23 2 5 2 9" xfId="28706" xr:uid="{00000000-0005-0000-0000-0000B7310000}"/>
    <cellStyle name="Normal 23 2 5 3" xfId="5398" xr:uid="{00000000-0005-0000-0000-0000B8310000}"/>
    <cellStyle name="Normal 23 2 5 3 2" xfId="5399" xr:uid="{00000000-0005-0000-0000-0000B9310000}"/>
    <cellStyle name="Normal 23 2 5 3 2 2" xfId="5400" xr:uid="{00000000-0005-0000-0000-0000BA310000}"/>
    <cellStyle name="Normal 23 2 5 3 2 2 2" xfId="5401" xr:uid="{00000000-0005-0000-0000-0000BB310000}"/>
    <cellStyle name="Normal 23 2 5 3 2 2 2 2" xfId="27051" xr:uid="{00000000-0005-0000-0000-0000BC310000}"/>
    <cellStyle name="Normal 23 2 5 3 2 2 2 3" xfId="40292" xr:uid="{00000000-0005-0000-0000-0000BD310000}"/>
    <cellStyle name="Normal 23 2 5 3 2 2 3" xfId="20296" xr:uid="{00000000-0005-0000-0000-0000BE310000}"/>
    <cellStyle name="Normal 23 2 5 3 2 2 4" xfId="33537" xr:uid="{00000000-0005-0000-0000-0000BF310000}"/>
    <cellStyle name="Normal 23 2 5 3 2 3" xfId="5402" xr:uid="{00000000-0005-0000-0000-0000C0310000}"/>
    <cellStyle name="Normal 23 2 5 3 2 3 2" xfId="23560" xr:uid="{00000000-0005-0000-0000-0000C1310000}"/>
    <cellStyle name="Normal 23 2 5 3 2 3 3" xfId="36801" xr:uid="{00000000-0005-0000-0000-0000C2310000}"/>
    <cellStyle name="Normal 23 2 5 3 2 4" xfId="17030" xr:uid="{00000000-0005-0000-0000-0000C3310000}"/>
    <cellStyle name="Normal 23 2 5 3 2 5" xfId="30271" xr:uid="{00000000-0005-0000-0000-0000C4310000}"/>
    <cellStyle name="Normal 23 2 5 3 3" xfId="5403" xr:uid="{00000000-0005-0000-0000-0000C5310000}"/>
    <cellStyle name="Normal 23 2 5 3 3 2" xfId="5404" xr:uid="{00000000-0005-0000-0000-0000C6310000}"/>
    <cellStyle name="Normal 23 2 5 3 3 2 2" xfId="5405" xr:uid="{00000000-0005-0000-0000-0000C7310000}"/>
    <cellStyle name="Normal 23 2 5 3 3 2 2 2" xfId="26246" xr:uid="{00000000-0005-0000-0000-0000C8310000}"/>
    <cellStyle name="Normal 23 2 5 3 3 2 2 3" xfId="39487" xr:uid="{00000000-0005-0000-0000-0000C9310000}"/>
    <cellStyle name="Normal 23 2 5 3 3 2 3" xfId="19491" xr:uid="{00000000-0005-0000-0000-0000CA310000}"/>
    <cellStyle name="Normal 23 2 5 3 3 2 4" xfId="32732" xr:uid="{00000000-0005-0000-0000-0000CB310000}"/>
    <cellStyle name="Normal 23 2 5 3 3 3" xfId="5406" xr:uid="{00000000-0005-0000-0000-0000CC310000}"/>
    <cellStyle name="Normal 23 2 5 3 3 3 2" xfId="22755" xr:uid="{00000000-0005-0000-0000-0000CD310000}"/>
    <cellStyle name="Normal 23 2 5 3 3 3 3" xfId="35996" xr:uid="{00000000-0005-0000-0000-0000CE310000}"/>
    <cellStyle name="Normal 23 2 5 3 3 4" xfId="16225" xr:uid="{00000000-0005-0000-0000-0000CF310000}"/>
    <cellStyle name="Normal 23 2 5 3 3 5" xfId="29466" xr:uid="{00000000-0005-0000-0000-0000D0310000}"/>
    <cellStyle name="Normal 23 2 5 3 4" xfId="5407" xr:uid="{00000000-0005-0000-0000-0000D1310000}"/>
    <cellStyle name="Normal 23 2 5 3 4 2" xfId="5408" xr:uid="{00000000-0005-0000-0000-0000D2310000}"/>
    <cellStyle name="Normal 23 2 5 3 4 2 2" xfId="5409" xr:uid="{00000000-0005-0000-0000-0000D3310000}"/>
    <cellStyle name="Normal 23 2 5 3 4 2 2 2" xfId="27898" xr:uid="{00000000-0005-0000-0000-0000D4310000}"/>
    <cellStyle name="Normal 23 2 5 3 4 2 2 3" xfId="41139" xr:uid="{00000000-0005-0000-0000-0000D5310000}"/>
    <cellStyle name="Normal 23 2 5 3 4 2 3" xfId="21145" xr:uid="{00000000-0005-0000-0000-0000D6310000}"/>
    <cellStyle name="Normal 23 2 5 3 4 2 4" xfId="34386" xr:uid="{00000000-0005-0000-0000-0000D7310000}"/>
    <cellStyle name="Normal 23 2 5 3 4 3" xfId="5410" xr:uid="{00000000-0005-0000-0000-0000D8310000}"/>
    <cellStyle name="Normal 23 2 5 3 4 3 2" xfId="24409" xr:uid="{00000000-0005-0000-0000-0000D9310000}"/>
    <cellStyle name="Normal 23 2 5 3 4 3 3" xfId="37650" xr:uid="{00000000-0005-0000-0000-0000DA310000}"/>
    <cellStyle name="Normal 23 2 5 3 4 4" xfId="17879" xr:uid="{00000000-0005-0000-0000-0000DB310000}"/>
    <cellStyle name="Normal 23 2 5 3 4 5" xfId="31120" xr:uid="{00000000-0005-0000-0000-0000DC310000}"/>
    <cellStyle name="Normal 23 2 5 3 5" xfId="5411" xr:uid="{00000000-0005-0000-0000-0000DD310000}"/>
    <cellStyle name="Normal 23 2 5 3 5 2" xfId="5412" xr:uid="{00000000-0005-0000-0000-0000DE310000}"/>
    <cellStyle name="Normal 23 2 5 3 5 2 2" xfId="25262" xr:uid="{00000000-0005-0000-0000-0000DF310000}"/>
    <cellStyle name="Normal 23 2 5 3 5 2 3" xfId="38503" xr:uid="{00000000-0005-0000-0000-0000E0310000}"/>
    <cellStyle name="Normal 23 2 5 3 5 3" xfId="18507" xr:uid="{00000000-0005-0000-0000-0000E1310000}"/>
    <cellStyle name="Normal 23 2 5 3 5 4" xfId="31748" xr:uid="{00000000-0005-0000-0000-0000E2310000}"/>
    <cellStyle name="Normal 23 2 5 3 6" xfId="5413" xr:uid="{00000000-0005-0000-0000-0000E3310000}"/>
    <cellStyle name="Normal 23 2 5 3 6 2" xfId="21771" xr:uid="{00000000-0005-0000-0000-0000E4310000}"/>
    <cellStyle name="Normal 23 2 5 3 6 3" xfId="35012" xr:uid="{00000000-0005-0000-0000-0000E5310000}"/>
    <cellStyle name="Normal 23 2 5 3 7" xfId="15241" xr:uid="{00000000-0005-0000-0000-0000E6310000}"/>
    <cellStyle name="Normal 23 2 5 3 8" xfId="28482" xr:uid="{00000000-0005-0000-0000-0000E7310000}"/>
    <cellStyle name="Normal 23 2 5 4" xfId="5414" xr:uid="{00000000-0005-0000-0000-0000E8310000}"/>
    <cellStyle name="Normal 23 2 5 4 2" xfId="5415" xr:uid="{00000000-0005-0000-0000-0000E9310000}"/>
    <cellStyle name="Normal 23 2 5 4 2 2" xfId="5416" xr:uid="{00000000-0005-0000-0000-0000EA310000}"/>
    <cellStyle name="Normal 23 2 5 4 2 2 2" xfId="24725" xr:uid="{00000000-0005-0000-0000-0000EB310000}"/>
    <cellStyle name="Normal 23 2 5 4 2 2 3" xfId="37966" xr:uid="{00000000-0005-0000-0000-0000EC310000}"/>
    <cellStyle name="Normal 23 2 5 4 2 3" xfId="19313" xr:uid="{00000000-0005-0000-0000-0000ED310000}"/>
    <cellStyle name="Normal 23 2 5 4 2 4" xfId="32554" xr:uid="{00000000-0005-0000-0000-0000EE310000}"/>
    <cellStyle name="Normal 23 2 5 4 3" xfId="5417" xr:uid="{00000000-0005-0000-0000-0000EF310000}"/>
    <cellStyle name="Normal 23 2 5 4 3 2" xfId="26068" xr:uid="{00000000-0005-0000-0000-0000F0310000}"/>
    <cellStyle name="Normal 23 2 5 4 3 3" xfId="39309" xr:uid="{00000000-0005-0000-0000-0000F1310000}"/>
    <cellStyle name="Normal 23 2 5 4 4" xfId="5418" xr:uid="{00000000-0005-0000-0000-0000F2310000}"/>
    <cellStyle name="Normal 23 2 5 4 4 2" xfId="22577" xr:uid="{00000000-0005-0000-0000-0000F3310000}"/>
    <cellStyle name="Normal 23 2 5 4 4 3" xfId="35818" xr:uid="{00000000-0005-0000-0000-0000F4310000}"/>
    <cellStyle name="Normal 23 2 5 4 5" xfId="16047" xr:uid="{00000000-0005-0000-0000-0000F5310000}"/>
    <cellStyle name="Normal 23 2 5 4 6" xfId="29288" xr:uid="{00000000-0005-0000-0000-0000F6310000}"/>
    <cellStyle name="Normal 23 2 5 5" xfId="5419" xr:uid="{00000000-0005-0000-0000-0000F7310000}"/>
    <cellStyle name="Normal 23 2 5 5 2" xfId="5420" xr:uid="{00000000-0005-0000-0000-0000F8310000}"/>
    <cellStyle name="Normal 23 2 5 5 2 2" xfId="5421" xr:uid="{00000000-0005-0000-0000-0000F9310000}"/>
    <cellStyle name="Normal 23 2 5 5 2 2 2" xfId="26657" xr:uid="{00000000-0005-0000-0000-0000FA310000}"/>
    <cellStyle name="Normal 23 2 5 5 2 2 3" xfId="39898" xr:uid="{00000000-0005-0000-0000-0000FB310000}"/>
    <cellStyle name="Normal 23 2 5 5 2 3" xfId="19902" xr:uid="{00000000-0005-0000-0000-0000FC310000}"/>
    <cellStyle name="Normal 23 2 5 5 2 4" xfId="33143" xr:uid="{00000000-0005-0000-0000-0000FD310000}"/>
    <cellStyle name="Normal 23 2 5 5 3" xfId="5422" xr:uid="{00000000-0005-0000-0000-0000FE310000}"/>
    <cellStyle name="Normal 23 2 5 5 3 2" xfId="23166" xr:uid="{00000000-0005-0000-0000-0000FF310000}"/>
    <cellStyle name="Normal 23 2 5 5 3 3" xfId="36407" xr:uid="{00000000-0005-0000-0000-000000320000}"/>
    <cellStyle name="Normal 23 2 5 5 4" xfId="16636" xr:uid="{00000000-0005-0000-0000-000001320000}"/>
    <cellStyle name="Normal 23 2 5 5 5" xfId="29877" xr:uid="{00000000-0005-0000-0000-000002320000}"/>
    <cellStyle name="Normal 23 2 5 6" xfId="5423" xr:uid="{00000000-0005-0000-0000-000003320000}"/>
    <cellStyle name="Normal 23 2 5 6 2" xfId="5424" xr:uid="{00000000-0005-0000-0000-000004320000}"/>
    <cellStyle name="Normal 23 2 5 6 2 2" xfId="5425" xr:uid="{00000000-0005-0000-0000-000005320000}"/>
    <cellStyle name="Normal 23 2 5 6 2 2 2" xfId="25627" xr:uid="{00000000-0005-0000-0000-000006320000}"/>
    <cellStyle name="Normal 23 2 5 6 2 2 3" xfId="38868" xr:uid="{00000000-0005-0000-0000-000007320000}"/>
    <cellStyle name="Normal 23 2 5 6 2 3" xfId="18872" xr:uid="{00000000-0005-0000-0000-000008320000}"/>
    <cellStyle name="Normal 23 2 5 6 2 4" xfId="32113" xr:uid="{00000000-0005-0000-0000-000009320000}"/>
    <cellStyle name="Normal 23 2 5 6 3" xfId="5426" xr:uid="{00000000-0005-0000-0000-00000A320000}"/>
    <cellStyle name="Normal 23 2 5 6 3 2" xfId="22136" xr:uid="{00000000-0005-0000-0000-00000B320000}"/>
    <cellStyle name="Normal 23 2 5 6 3 3" xfId="35377" xr:uid="{00000000-0005-0000-0000-00000C320000}"/>
    <cellStyle name="Normal 23 2 5 6 4" xfId="15606" xr:uid="{00000000-0005-0000-0000-00000D320000}"/>
    <cellStyle name="Normal 23 2 5 6 5" xfId="28847" xr:uid="{00000000-0005-0000-0000-00000E320000}"/>
    <cellStyle name="Normal 23 2 5 7" xfId="5427" xr:uid="{00000000-0005-0000-0000-00000F320000}"/>
    <cellStyle name="Normal 23 2 5 7 2" xfId="5428" xr:uid="{00000000-0005-0000-0000-000010320000}"/>
    <cellStyle name="Normal 23 2 5 7 2 2" xfId="5429" xr:uid="{00000000-0005-0000-0000-000011320000}"/>
    <cellStyle name="Normal 23 2 5 7 2 2 2" xfId="27498" xr:uid="{00000000-0005-0000-0000-000012320000}"/>
    <cellStyle name="Normal 23 2 5 7 2 2 3" xfId="40739" xr:uid="{00000000-0005-0000-0000-000013320000}"/>
    <cellStyle name="Normal 23 2 5 7 2 3" xfId="20743" xr:uid="{00000000-0005-0000-0000-000014320000}"/>
    <cellStyle name="Normal 23 2 5 7 2 4" xfId="33984" xr:uid="{00000000-0005-0000-0000-000015320000}"/>
    <cellStyle name="Normal 23 2 5 7 3" xfId="5430" xr:uid="{00000000-0005-0000-0000-000016320000}"/>
    <cellStyle name="Normal 23 2 5 7 3 2" xfId="24007" xr:uid="{00000000-0005-0000-0000-000017320000}"/>
    <cellStyle name="Normal 23 2 5 7 3 3" xfId="37248" xr:uid="{00000000-0005-0000-0000-000018320000}"/>
    <cellStyle name="Normal 23 2 5 7 4" xfId="17477" xr:uid="{00000000-0005-0000-0000-000019320000}"/>
    <cellStyle name="Normal 23 2 5 7 5" xfId="30718" xr:uid="{00000000-0005-0000-0000-00001A320000}"/>
    <cellStyle name="Normal 23 2 5 8" xfId="5431" xr:uid="{00000000-0005-0000-0000-00001B320000}"/>
    <cellStyle name="Normal 23 2 5 8 2" xfId="5432" xr:uid="{00000000-0005-0000-0000-00001C320000}"/>
    <cellStyle name="Normal 23 2 5 8 2 2" xfId="25084" xr:uid="{00000000-0005-0000-0000-00001D320000}"/>
    <cellStyle name="Normal 23 2 5 8 2 3" xfId="38325" xr:uid="{00000000-0005-0000-0000-00001E320000}"/>
    <cellStyle name="Normal 23 2 5 8 3" xfId="18329" xr:uid="{00000000-0005-0000-0000-00001F320000}"/>
    <cellStyle name="Normal 23 2 5 8 4" xfId="31570" xr:uid="{00000000-0005-0000-0000-000020320000}"/>
    <cellStyle name="Normal 23 2 5 9" xfId="5433" xr:uid="{00000000-0005-0000-0000-000021320000}"/>
    <cellStyle name="Normal 23 2 5 9 2" xfId="21593" xr:uid="{00000000-0005-0000-0000-000022320000}"/>
    <cellStyle name="Normal 23 2 5 9 3" xfId="34834" xr:uid="{00000000-0005-0000-0000-000023320000}"/>
    <cellStyle name="Normal 23 2 6" xfId="5434" xr:uid="{00000000-0005-0000-0000-000024320000}"/>
    <cellStyle name="Normal 23 2 6 10" xfId="28215" xr:uid="{00000000-0005-0000-0000-000025320000}"/>
    <cellStyle name="Normal 23 2 6 2" xfId="5435" xr:uid="{00000000-0005-0000-0000-000026320000}"/>
    <cellStyle name="Normal 23 2 6 2 2" xfId="5436" xr:uid="{00000000-0005-0000-0000-000027320000}"/>
    <cellStyle name="Normal 23 2 6 2 2 2" xfId="5437" xr:uid="{00000000-0005-0000-0000-000028320000}"/>
    <cellStyle name="Normal 23 2 6 2 2 2 2" xfId="5438" xr:uid="{00000000-0005-0000-0000-000029320000}"/>
    <cellStyle name="Normal 23 2 6 2 2 2 2 2" xfId="27185" xr:uid="{00000000-0005-0000-0000-00002A320000}"/>
    <cellStyle name="Normal 23 2 6 2 2 2 2 3" xfId="40426" xr:uid="{00000000-0005-0000-0000-00002B320000}"/>
    <cellStyle name="Normal 23 2 6 2 2 2 3" xfId="20430" xr:uid="{00000000-0005-0000-0000-00002C320000}"/>
    <cellStyle name="Normal 23 2 6 2 2 2 4" xfId="33671" xr:uid="{00000000-0005-0000-0000-00002D320000}"/>
    <cellStyle name="Normal 23 2 6 2 2 3" xfId="5439" xr:uid="{00000000-0005-0000-0000-00002E320000}"/>
    <cellStyle name="Normal 23 2 6 2 2 3 2" xfId="23694" xr:uid="{00000000-0005-0000-0000-00002F320000}"/>
    <cellStyle name="Normal 23 2 6 2 2 3 3" xfId="36935" xr:uid="{00000000-0005-0000-0000-000030320000}"/>
    <cellStyle name="Normal 23 2 6 2 2 4" xfId="17164" xr:uid="{00000000-0005-0000-0000-000031320000}"/>
    <cellStyle name="Normal 23 2 6 2 2 5" xfId="30405" xr:uid="{00000000-0005-0000-0000-000032320000}"/>
    <cellStyle name="Normal 23 2 6 2 3" xfId="5440" xr:uid="{00000000-0005-0000-0000-000033320000}"/>
    <cellStyle name="Normal 23 2 6 2 3 2" xfId="5441" xr:uid="{00000000-0005-0000-0000-000034320000}"/>
    <cellStyle name="Normal 23 2 6 2 3 2 2" xfId="5442" xr:uid="{00000000-0005-0000-0000-000035320000}"/>
    <cellStyle name="Normal 23 2 6 2 3 2 2 2" xfId="26381" xr:uid="{00000000-0005-0000-0000-000036320000}"/>
    <cellStyle name="Normal 23 2 6 2 3 2 2 3" xfId="39622" xr:uid="{00000000-0005-0000-0000-000037320000}"/>
    <cellStyle name="Normal 23 2 6 2 3 2 3" xfId="19626" xr:uid="{00000000-0005-0000-0000-000038320000}"/>
    <cellStyle name="Normal 23 2 6 2 3 2 4" xfId="32867" xr:uid="{00000000-0005-0000-0000-000039320000}"/>
    <cellStyle name="Normal 23 2 6 2 3 3" xfId="5443" xr:uid="{00000000-0005-0000-0000-00003A320000}"/>
    <cellStyle name="Normal 23 2 6 2 3 3 2" xfId="22890" xr:uid="{00000000-0005-0000-0000-00003B320000}"/>
    <cellStyle name="Normal 23 2 6 2 3 3 3" xfId="36131" xr:uid="{00000000-0005-0000-0000-00003C320000}"/>
    <cellStyle name="Normal 23 2 6 2 3 4" xfId="16360" xr:uid="{00000000-0005-0000-0000-00003D320000}"/>
    <cellStyle name="Normal 23 2 6 2 3 5" xfId="29601" xr:uid="{00000000-0005-0000-0000-00003E320000}"/>
    <cellStyle name="Normal 23 2 6 2 4" xfId="5444" xr:uid="{00000000-0005-0000-0000-00003F320000}"/>
    <cellStyle name="Normal 23 2 6 2 4 2" xfId="5445" xr:uid="{00000000-0005-0000-0000-000040320000}"/>
    <cellStyle name="Normal 23 2 6 2 4 2 2" xfId="5446" xr:uid="{00000000-0005-0000-0000-000041320000}"/>
    <cellStyle name="Normal 23 2 6 2 4 2 2 2" xfId="28033" xr:uid="{00000000-0005-0000-0000-000042320000}"/>
    <cellStyle name="Normal 23 2 6 2 4 2 2 3" xfId="41274" xr:uid="{00000000-0005-0000-0000-000043320000}"/>
    <cellStyle name="Normal 23 2 6 2 4 2 3" xfId="21280" xr:uid="{00000000-0005-0000-0000-000044320000}"/>
    <cellStyle name="Normal 23 2 6 2 4 2 4" xfId="34521" xr:uid="{00000000-0005-0000-0000-000045320000}"/>
    <cellStyle name="Normal 23 2 6 2 4 3" xfId="5447" xr:uid="{00000000-0005-0000-0000-000046320000}"/>
    <cellStyle name="Normal 23 2 6 2 4 3 2" xfId="24544" xr:uid="{00000000-0005-0000-0000-000047320000}"/>
    <cellStyle name="Normal 23 2 6 2 4 3 3" xfId="37785" xr:uid="{00000000-0005-0000-0000-000048320000}"/>
    <cellStyle name="Normal 23 2 6 2 4 4" xfId="18014" xr:uid="{00000000-0005-0000-0000-000049320000}"/>
    <cellStyle name="Normal 23 2 6 2 4 5" xfId="31255" xr:uid="{00000000-0005-0000-0000-00004A320000}"/>
    <cellStyle name="Normal 23 2 6 2 5" xfId="5448" xr:uid="{00000000-0005-0000-0000-00004B320000}"/>
    <cellStyle name="Normal 23 2 6 2 5 2" xfId="5449" xr:uid="{00000000-0005-0000-0000-00004C320000}"/>
    <cellStyle name="Normal 23 2 6 2 5 2 2" xfId="25397" xr:uid="{00000000-0005-0000-0000-00004D320000}"/>
    <cellStyle name="Normal 23 2 6 2 5 2 3" xfId="38638" xr:uid="{00000000-0005-0000-0000-00004E320000}"/>
    <cellStyle name="Normal 23 2 6 2 5 3" xfId="18642" xr:uid="{00000000-0005-0000-0000-00004F320000}"/>
    <cellStyle name="Normal 23 2 6 2 5 4" xfId="31883" xr:uid="{00000000-0005-0000-0000-000050320000}"/>
    <cellStyle name="Normal 23 2 6 2 6" xfId="5450" xr:uid="{00000000-0005-0000-0000-000051320000}"/>
    <cellStyle name="Normal 23 2 6 2 6 2" xfId="21906" xr:uid="{00000000-0005-0000-0000-000052320000}"/>
    <cellStyle name="Normal 23 2 6 2 6 3" xfId="35147" xr:uid="{00000000-0005-0000-0000-000053320000}"/>
    <cellStyle name="Normal 23 2 6 2 7" xfId="15376" xr:uid="{00000000-0005-0000-0000-000054320000}"/>
    <cellStyle name="Normal 23 2 6 2 8" xfId="28617" xr:uid="{00000000-0005-0000-0000-000055320000}"/>
    <cellStyle name="Normal 23 2 6 3" xfId="5451" xr:uid="{00000000-0005-0000-0000-000056320000}"/>
    <cellStyle name="Normal 23 2 6 3 2" xfId="5452" xr:uid="{00000000-0005-0000-0000-000057320000}"/>
    <cellStyle name="Normal 23 2 6 3 2 2" xfId="5453" xr:uid="{00000000-0005-0000-0000-000058320000}"/>
    <cellStyle name="Normal 23 2 6 3 2 2 2" xfId="24717" xr:uid="{00000000-0005-0000-0000-000059320000}"/>
    <cellStyle name="Normal 23 2 6 3 2 2 3" xfId="37958" xr:uid="{00000000-0005-0000-0000-00005A320000}"/>
    <cellStyle name="Normal 23 2 6 3 2 3" xfId="19224" xr:uid="{00000000-0005-0000-0000-00005B320000}"/>
    <cellStyle name="Normal 23 2 6 3 2 4" xfId="32465" xr:uid="{00000000-0005-0000-0000-00005C320000}"/>
    <cellStyle name="Normal 23 2 6 3 3" xfId="5454" xr:uid="{00000000-0005-0000-0000-00005D320000}"/>
    <cellStyle name="Normal 23 2 6 3 3 2" xfId="25979" xr:uid="{00000000-0005-0000-0000-00005E320000}"/>
    <cellStyle name="Normal 23 2 6 3 3 3" xfId="39220" xr:uid="{00000000-0005-0000-0000-00005F320000}"/>
    <cellStyle name="Normal 23 2 6 3 4" xfId="5455" xr:uid="{00000000-0005-0000-0000-000060320000}"/>
    <cellStyle name="Normal 23 2 6 3 4 2" xfId="22488" xr:uid="{00000000-0005-0000-0000-000061320000}"/>
    <cellStyle name="Normal 23 2 6 3 4 3" xfId="35729" xr:uid="{00000000-0005-0000-0000-000062320000}"/>
    <cellStyle name="Normal 23 2 6 3 5" xfId="15958" xr:uid="{00000000-0005-0000-0000-000063320000}"/>
    <cellStyle name="Normal 23 2 6 3 6" xfId="29199" xr:uid="{00000000-0005-0000-0000-000064320000}"/>
    <cellStyle name="Normal 23 2 6 4" xfId="5456" xr:uid="{00000000-0005-0000-0000-000065320000}"/>
    <cellStyle name="Normal 23 2 6 4 2" xfId="5457" xr:uid="{00000000-0005-0000-0000-000066320000}"/>
    <cellStyle name="Normal 23 2 6 4 2 2" xfId="5458" xr:uid="{00000000-0005-0000-0000-000067320000}"/>
    <cellStyle name="Normal 23 2 6 4 2 2 2" xfId="26918" xr:uid="{00000000-0005-0000-0000-000068320000}"/>
    <cellStyle name="Normal 23 2 6 4 2 2 3" xfId="40159" xr:uid="{00000000-0005-0000-0000-000069320000}"/>
    <cellStyle name="Normal 23 2 6 4 2 3" xfId="20163" xr:uid="{00000000-0005-0000-0000-00006A320000}"/>
    <cellStyle name="Normal 23 2 6 4 2 4" xfId="33404" xr:uid="{00000000-0005-0000-0000-00006B320000}"/>
    <cellStyle name="Normal 23 2 6 4 3" xfId="5459" xr:uid="{00000000-0005-0000-0000-00006C320000}"/>
    <cellStyle name="Normal 23 2 6 4 3 2" xfId="23427" xr:uid="{00000000-0005-0000-0000-00006D320000}"/>
    <cellStyle name="Normal 23 2 6 4 3 3" xfId="36668" xr:uid="{00000000-0005-0000-0000-00006E320000}"/>
    <cellStyle name="Normal 23 2 6 4 4" xfId="16897" xr:uid="{00000000-0005-0000-0000-00006F320000}"/>
    <cellStyle name="Normal 23 2 6 4 5" xfId="30138" xr:uid="{00000000-0005-0000-0000-000070320000}"/>
    <cellStyle name="Normal 23 2 6 5" xfId="5460" xr:uid="{00000000-0005-0000-0000-000071320000}"/>
    <cellStyle name="Normal 23 2 6 5 2" xfId="5461" xr:uid="{00000000-0005-0000-0000-000072320000}"/>
    <cellStyle name="Normal 23 2 6 5 2 2" xfId="5462" xr:uid="{00000000-0005-0000-0000-000073320000}"/>
    <cellStyle name="Normal 23 2 6 5 2 2 2" xfId="25889" xr:uid="{00000000-0005-0000-0000-000074320000}"/>
    <cellStyle name="Normal 23 2 6 5 2 2 3" xfId="39130" xr:uid="{00000000-0005-0000-0000-000075320000}"/>
    <cellStyle name="Normal 23 2 6 5 2 3" xfId="19134" xr:uid="{00000000-0005-0000-0000-000076320000}"/>
    <cellStyle name="Normal 23 2 6 5 2 4" xfId="32375" xr:uid="{00000000-0005-0000-0000-000077320000}"/>
    <cellStyle name="Normal 23 2 6 5 3" xfId="5463" xr:uid="{00000000-0005-0000-0000-000078320000}"/>
    <cellStyle name="Normal 23 2 6 5 3 2" xfId="22398" xr:uid="{00000000-0005-0000-0000-000079320000}"/>
    <cellStyle name="Normal 23 2 6 5 3 3" xfId="35639" xr:uid="{00000000-0005-0000-0000-00007A320000}"/>
    <cellStyle name="Normal 23 2 6 5 4" xfId="15868" xr:uid="{00000000-0005-0000-0000-00007B320000}"/>
    <cellStyle name="Normal 23 2 6 5 5" xfId="29109" xr:uid="{00000000-0005-0000-0000-00007C320000}"/>
    <cellStyle name="Normal 23 2 6 6" xfId="5464" xr:uid="{00000000-0005-0000-0000-00007D320000}"/>
    <cellStyle name="Normal 23 2 6 6 2" xfId="5465" xr:uid="{00000000-0005-0000-0000-00007E320000}"/>
    <cellStyle name="Normal 23 2 6 6 2 2" xfId="5466" xr:uid="{00000000-0005-0000-0000-00007F320000}"/>
    <cellStyle name="Normal 23 2 6 6 2 2 2" xfId="27631" xr:uid="{00000000-0005-0000-0000-000080320000}"/>
    <cellStyle name="Normal 23 2 6 6 2 2 3" xfId="40872" xr:uid="{00000000-0005-0000-0000-000081320000}"/>
    <cellStyle name="Normal 23 2 6 6 2 3" xfId="20878" xr:uid="{00000000-0005-0000-0000-000082320000}"/>
    <cellStyle name="Normal 23 2 6 6 2 4" xfId="34119" xr:uid="{00000000-0005-0000-0000-000083320000}"/>
    <cellStyle name="Normal 23 2 6 6 3" xfId="5467" xr:uid="{00000000-0005-0000-0000-000084320000}"/>
    <cellStyle name="Normal 23 2 6 6 3 2" xfId="24142" xr:uid="{00000000-0005-0000-0000-000085320000}"/>
    <cellStyle name="Normal 23 2 6 6 3 3" xfId="37383" xr:uid="{00000000-0005-0000-0000-000086320000}"/>
    <cellStyle name="Normal 23 2 6 6 4" xfId="17612" xr:uid="{00000000-0005-0000-0000-000087320000}"/>
    <cellStyle name="Normal 23 2 6 6 5" xfId="30853" xr:uid="{00000000-0005-0000-0000-000088320000}"/>
    <cellStyle name="Normal 23 2 6 7" xfId="5468" xr:uid="{00000000-0005-0000-0000-000089320000}"/>
    <cellStyle name="Normal 23 2 6 7 2" xfId="5469" xr:uid="{00000000-0005-0000-0000-00008A320000}"/>
    <cellStyle name="Normal 23 2 6 7 2 2" xfId="24995" xr:uid="{00000000-0005-0000-0000-00008B320000}"/>
    <cellStyle name="Normal 23 2 6 7 2 3" xfId="38236" xr:uid="{00000000-0005-0000-0000-00008C320000}"/>
    <cellStyle name="Normal 23 2 6 7 3" xfId="18240" xr:uid="{00000000-0005-0000-0000-00008D320000}"/>
    <cellStyle name="Normal 23 2 6 7 4" xfId="31481" xr:uid="{00000000-0005-0000-0000-00008E320000}"/>
    <cellStyle name="Normal 23 2 6 8" xfId="5470" xr:uid="{00000000-0005-0000-0000-00008F320000}"/>
    <cellStyle name="Normal 23 2 6 8 2" xfId="21504" xr:uid="{00000000-0005-0000-0000-000090320000}"/>
    <cellStyle name="Normal 23 2 6 8 3" xfId="34745" xr:uid="{00000000-0005-0000-0000-000091320000}"/>
    <cellStyle name="Normal 23 2 6 9" xfId="14974" xr:uid="{00000000-0005-0000-0000-000092320000}"/>
    <cellStyle name="Normal 23 2 7" xfId="5471" xr:uid="{00000000-0005-0000-0000-000093320000}"/>
    <cellStyle name="Normal 23 2 7 2" xfId="5472" xr:uid="{00000000-0005-0000-0000-000094320000}"/>
    <cellStyle name="Normal 23 2 7 2 2" xfId="5473" xr:uid="{00000000-0005-0000-0000-000095320000}"/>
    <cellStyle name="Normal 23 2 7 2 2 2" xfId="5474" xr:uid="{00000000-0005-0000-0000-000096320000}"/>
    <cellStyle name="Normal 23 2 7 2 2 2 2" xfId="5475" xr:uid="{00000000-0005-0000-0000-000097320000}"/>
    <cellStyle name="Normal 23 2 7 2 2 2 2 2" xfId="27141" xr:uid="{00000000-0005-0000-0000-000098320000}"/>
    <cellStyle name="Normal 23 2 7 2 2 2 2 3" xfId="40382" xr:uid="{00000000-0005-0000-0000-000099320000}"/>
    <cellStyle name="Normal 23 2 7 2 2 2 3" xfId="20386" xr:uid="{00000000-0005-0000-0000-00009A320000}"/>
    <cellStyle name="Normal 23 2 7 2 2 2 4" xfId="33627" xr:uid="{00000000-0005-0000-0000-00009B320000}"/>
    <cellStyle name="Normal 23 2 7 2 2 3" xfId="5476" xr:uid="{00000000-0005-0000-0000-00009C320000}"/>
    <cellStyle name="Normal 23 2 7 2 2 3 2" xfId="23650" xr:uid="{00000000-0005-0000-0000-00009D320000}"/>
    <cellStyle name="Normal 23 2 7 2 2 3 3" xfId="36891" xr:uid="{00000000-0005-0000-0000-00009E320000}"/>
    <cellStyle name="Normal 23 2 7 2 2 4" xfId="17120" xr:uid="{00000000-0005-0000-0000-00009F320000}"/>
    <cellStyle name="Normal 23 2 7 2 2 5" xfId="30361" xr:uid="{00000000-0005-0000-0000-0000A0320000}"/>
    <cellStyle name="Normal 23 2 7 2 3" xfId="5477" xr:uid="{00000000-0005-0000-0000-0000A1320000}"/>
    <cellStyle name="Normal 23 2 7 2 3 2" xfId="5478" xr:uid="{00000000-0005-0000-0000-0000A2320000}"/>
    <cellStyle name="Normal 23 2 7 2 3 2 2" xfId="5479" xr:uid="{00000000-0005-0000-0000-0000A3320000}"/>
    <cellStyle name="Normal 23 2 7 2 3 2 2 2" xfId="27988" xr:uid="{00000000-0005-0000-0000-0000A4320000}"/>
    <cellStyle name="Normal 23 2 7 2 3 2 2 3" xfId="41229" xr:uid="{00000000-0005-0000-0000-0000A5320000}"/>
    <cellStyle name="Normal 23 2 7 2 3 2 3" xfId="21235" xr:uid="{00000000-0005-0000-0000-0000A6320000}"/>
    <cellStyle name="Normal 23 2 7 2 3 2 4" xfId="34476" xr:uid="{00000000-0005-0000-0000-0000A7320000}"/>
    <cellStyle name="Normal 23 2 7 2 3 3" xfId="5480" xr:uid="{00000000-0005-0000-0000-0000A8320000}"/>
    <cellStyle name="Normal 23 2 7 2 3 3 2" xfId="24499" xr:uid="{00000000-0005-0000-0000-0000A9320000}"/>
    <cellStyle name="Normal 23 2 7 2 3 3 3" xfId="37740" xr:uid="{00000000-0005-0000-0000-0000AA320000}"/>
    <cellStyle name="Normal 23 2 7 2 3 4" xfId="17969" xr:uid="{00000000-0005-0000-0000-0000AB320000}"/>
    <cellStyle name="Normal 23 2 7 2 3 5" xfId="31210" xr:uid="{00000000-0005-0000-0000-0000AC320000}"/>
    <cellStyle name="Normal 23 2 7 2 4" xfId="5481" xr:uid="{00000000-0005-0000-0000-0000AD320000}"/>
    <cellStyle name="Normal 23 2 7 2 4 2" xfId="5482" xr:uid="{00000000-0005-0000-0000-0000AE320000}"/>
    <cellStyle name="Normal 23 2 7 2 4 2 2" xfId="26336" xr:uid="{00000000-0005-0000-0000-0000AF320000}"/>
    <cellStyle name="Normal 23 2 7 2 4 2 3" xfId="39577" xr:uid="{00000000-0005-0000-0000-0000B0320000}"/>
    <cellStyle name="Normal 23 2 7 2 4 3" xfId="19581" xr:uid="{00000000-0005-0000-0000-0000B1320000}"/>
    <cellStyle name="Normal 23 2 7 2 4 4" xfId="32822" xr:uid="{00000000-0005-0000-0000-0000B2320000}"/>
    <cellStyle name="Normal 23 2 7 2 5" xfId="5483" xr:uid="{00000000-0005-0000-0000-0000B3320000}"/>
    <cellStyle name="Normal 23 2 7 2 5 2" xfId="22845" xr:uid="{00000000-0005-0000-0000-0000B4320000}"/>
    <cellStyle name="Normal 23 2 7 2 5 3" xfId="36086" xr:uid="{00000000-0005-0000-0000-0000B5320000}"/>
    <cellStyle name="Normal 23 2 7 2 6" xfId="16315" xr:uid="{00000000-0005-0000-0000-0000B6320000}"/>
    <cellStyle name="Normal 23 2 7 2 7" xfId="29556" xr:uid="{00000000-0005-0000-0000-0000B7320000}"/>
    <cellStyle name="Normal 23 2 7 3" xfId="5484" xr:uid="{00000000-0005-0000-0000-0000B8320000}"/>
    <cellStyle name="Normal 23 2 7 3 2" xfId="5485" xr:uid="{00000000-0005-0000-0000-0000B9320000}"/>
    <cellStyle name="Normal 23 2 7 3 2 2" xfId="5486" xr:uid="{00000000-0005-0000-0000-0000BA320000}"/>
    <cellStyle name="Normal 23 2 7 3 2 2 2" xfId="26739" xr:uid="{00000000-0005-0000-0000-0000BB320000}"/>
    <cellStyle name="Normal 23 2 7 3 2 2 3" xfId="39980" xr:uid="{00000000-0005-0000-0000-0000BC320000}"/>
    <cellStyle name="Normal 23 2 7 3 2 3" xfId="19984" xr:uid="{00000000-0005-0000-0000-0000BD320000}"/>
    <cellStyle name="Normal 23 2 7 3 2 4" xfId="33225" xr:uid="{00000000-0005-0000-0000-0000BE320000}"/>
    <cellStyle name="Normal 23 2 7 3 3" xfId="5487" xr:uid="{00000000-0005-0000-0000-0000BF320000}"/>
    <cellStyle name="Normal 23 2 7 3 3 2" xfId="23248" xr:uid="{00000000-0005-0000-0000-0000C0320000}"/>
    <cellStyle name="Normal 23 2 7 3 3 3" xfId="36489" xr:uid="{00000000-0005-0000-0000-0000C1320000}"/>
    <cellStyle name="Normal 23 2 7 3 4" xfId="16718" xr:uid="{00000000-0005-0000-0000-0000C2320000}"/>
    <cellStyle name="Normal 23 2 7 3 5" xfId="29959" xr:uid="{00000000-0005-0000-0000-0000C3320000}"/>
    <cellStyle name="Normal 23 2 7 4" xfId="5488" xr:uid="{00000000-0005-0000-0000-0000C4320000}"/>
    <cellStyle name="Normal 23 2 7 4 2" xfId="5489" xr:uid="{00000000-0005-0000-0000-0000C5320000}"/>
    <cellStyle name="Normal 23 2 7 4 2 2" xfId="5490" xr:uid="{00000000-0005-0000-0000-0000C6320000}"/>
    <cellStyle name="Normal 23 2 7 4 2 2 2" xfId="25710" xr:uid="{00000000-0005-0000-0000-0000C7320000}"/>
    <cellStyle name="Normal 23 2 7 4 2 2 3" xfId="38951" xr:uid="{00000000-0005-0000-0000-0000C8320000}"/>
    <cellStyle name="Normal 23 2 7 4 2 3" xfId="18955" xr:uid="{00000000-0005-0000-0000-0000C9320000}"/>
    <cellStyle name="Normal 23 2 7 4 2 4" xfId="32196" xr:uid="{00000000-0005-0000-0000-0000CA320000}"/>
    <cellStyle name="Normal 23 2 7 4 3" xfId="5491" xr:uid="{00000000-0005-0000-0000-0000CB320000}"/>
    <cellStyle name="Normal 23 2 7 4 3 2" xfId="22219" xr:uid="{00000000-0005-0000-0000-0000CC320000}"/>
    <cellStyle name="Normal 23 2 7 4 3 3" xfId="35460" xr:uid="{00000000-0005-0000-0000-0000CD320000}"/>
    <cellStyle name="Normal 23 2 7 4 4" xfId="15689" xr:uid="{00000000-0005-0000-0000-0000CE320000}"/>
    <cellStyle name="Normal 23 2 7 4 5" xfId="28930" xr:uid="{00000000-0005-0000-0000-0000CF320000}"/>
    <cellStyle name="Normal 23 2 7 5" xfId="5492" xr:uid="{00000000-0005-0000-0000-0000D0320000}"/>
    <cellStyle name="Normal 23 2 7 5 2" xfId="5493" xr:uid="{00000000-0005-0000-0000-0000D1320000}"/>
    <cellStyle name="Normal 23 2 7 5 2 2" xfId="5494" xr:uid="{00000000-0005-0000-0000-0000D2320000}"/>
    <cellStyle name="Normal 23 2 7 5 2 2 2" xfId="27587" xr:uid="{00000000-0005-0000-0000-0000D3320000}"/>
    <cellStyle name="Normal 23 2 7 5 2 2 3" xfId="40828" xr:uid="{00000000-0005-0000-0000-0000D4320000}"/>
    <cellStyle name="Normal 23 2 7 5 2 3" xfId="20833" xr:uid="{00000000-0005-0000-0000-0000D5320000}"/>
    <cellStyle name="Normal 23 2 7 5 2 4" xfId="34074" xr:uid="{00000000-0005-0000-0000-0000D6320000}"/>
    <cellStyle name="Normal 23 2 7 5 3" xfId="5495" xr:uid="{00000000-0005-0000-0000-0000D7320000}"/>
    <cellStyle name="Normal 23 2 7 5 3 2" xfId="24097" xr:uid="{00000000-0005-0000-0000-0000D8320000}"/>
    <cellStyle name="Normal 23 2 7 5 3 3" xfId="37338" xr:uid="{00000000-0005-0000-0000-0000D9320000}"/>
    <cellStyle name="Normal 23 2 7 5 4" xfId="17567" xr:uid="{00000000-0005-0000-0000-0000DA320000}"/>
    <cellStyle name="Normal 23 2 7 5 5" xfId="30808" xr:uid="{00000000-0005-0000-0000-0000DB320000}"/>
    <cellStyle name="Normal 23 2 7 6" xfId="5496" xr:uid="{00000000-0005-0000-0000-0000DC320000}"/>
    <cellStyle name="Normal 23 2 7 6 2" xfId="5497" xr:uid="{00000000-0005-0000-0000-0000DD320000}"/>
    <cellStyle name="Normal 23 2 7 6 2 2" xfId="25352" xr:uid="{00000000-0005-0000-0000-0000DE320000}"/>
    <cellStyle name="Normal 23 2 7 6 2 3" xfId="38593" xr:uid="{00000000-0005-0000-0000-0000DF320000}"/>
    <cellStyle name="Normal 23 2 7 6 3" xfId="18597" xr:uid="{00000000-0005-0000-0000-0000E0320000}"/>
    <cellStyle name="Normal 23 2 7 6 4" xfId="31838" xr:uid="{00000000-0005-0000-0000-0000E1320000}"/>
    <cellStyle name="Normal 23 2 7 7" xfId="5498" xr:uid="{00000000-0005-0000-0000-0000E2320000}"/>
    <cellStyle name="Normal 23 2 7 7 2" xfId="21861" xr:uid="{00000000-0005-0000-0000-0000E3320000}"/>
    <cellStyle name="Normal 23 2 7 7 3" xfId="35102" xr:uid="{00000000-0005-0000-0000-0000E4320000}"/>
    <cellStyle name="Normal 23 2 7 8" xfId="15331" xr:uid="{00000000-0005-0000-0000-0000E5320000}"/>
    <cellStyle name="Normal 23 2 7 9" xfId="28572" xr:uid="{00000000-0005-0000-0000-0000E6320000}"/>
    <cellStyle name="Normal 23 2 8" xfId="5499" xr:uid="{00000000-0005-0000-0000-0000E7320000}"/>
    <cellStyle name="Normal 23 2 8 2" xfId="5500" xr:uid="{00000000-0005-0000-0000-0000E8320000}"/>
    <cellStyle name="Normal 23 2 8 2 2" xfId="5501" xr:uid="{00000000-0005-0000-0000-0000E9320000}"/>
    <cellStyle name="Normal 23 2 8 2 2 2" xfId="5502" xr:uid="{00000000-0005-0000-0000-0000EA320000}"/>
    <cellStyle name="Normal 23 2 8 2 2 2 2" xfId="26962" xr:uid="{00000000-0005-0000-0000-0000EB320000}"/>
    <cellStyle name="Normal 23 2 8 2 2 2 3" xfId="40203" xr:uid="{00000000-0005-0000-0000-0000EC320000}"/>
    <cellStyle name="Normal 23 2 8 2 2 3" xfId="20207" xr:uid="{00000000-0005-0000-0000-0000ED320000}"/>
    <cellStyle name="Normal 23 2 8 2 2 4" xfId="33448" xr:uid="{00000000-0005-0000-0000-0000EE320000}"/>
    <cellStyle name="Normal 23 2 8 2 3" xfId="5503" xr:uid="{00000000-0005-0000-0000-0000EF320000}"/>
    <cellStyle name="Normal 23 2 8 2 3 2" xfId="23471" xr:uid="{00000000-0005-0000-0000-0000F0320000}"/>
    <cellStyle name="Normal 23 2 8 2 3 3" xfId="36712" xr:uid="{00000000-0005-0000-0000-0000F1320000}"/>
    <cellStyle name="Normal 23 2 8 2 4" xfId="16941" xr:uid="{00000000-0005-0000-0000-0000F2320000}"/>
    <cellStyle name="Normal 23 2 8 2 5" xfId="30182" xr:uid="{00000000-0005-0000-0000-0000F3320000}"/>
    <cellStyle name="Normal 23 2 8 3" xfId="5504" xr:uid="{00000000-0005-0000-0000-0000F4320000}"/>
    <cellStyle name="Normal 23 2 8 3 2" xfId="5505" xr:uid="{00000000-0005-0000-0000-0000F5320000}"/>
    <cellStyle name="Normal 23 2 8 3 2 2" xfId="5506" xr:uid="{00000000-0005-0000-0000-0000F6320000}"/>
    <cellStyle name="Normal 23 2 8 3 2 2 2" xfId="26157" xr:uid="{00000000-0005-0000-0000-0000F7320000}"/>
    <cellStyle name="Normal 23 2 8 3 2 2 3" xfId="39398" xr:uid="{00000000-0005-0000-0000-0000F8320000}"/>
    <cellStyle name="Normal 23 2 8 3 2 3" xfId="19402" xr:uid="{00000000-0005-0000-0000-0000F9320000}"/>
    <cellStyle name="Normal 23 2 8 3 2 4" xfId="32643" xr:uid="{00000000-0005-0000-0000-0000FA320000}"/>
    <cellStyle name="Normal 23 2 8 3 3" xfId="5507" xr:uid="{00000000-0005-0000-0000-0000FB320000}"/>
    <cellStyle name="Normal 23 2 8 3 3 2" xfId="22666" xr:uid="{00000000-0005-0000-0000-0000FC320000}"/>
    <cellStyle name="Normal 23 2 8 3 3 3" xfId="35907" xr:uid="{00000000-0005-0000-0000-0000FD320000}"/>
    <cellStyle name="Normal 23 2 8 3 4" xfId="16136" xr:uid="{00000000-0005-0000-0000-0000FE320000}"/>
    <cellStyle name="Normal 23 2 8 3 5" xfId="29377" xr:uid="{00000000-0005-0000-0000-0000FF320000}"/>
    <cellStyle name="Normal 23 2 8 4" xfId="5508" xr:uid="{00000000-0005-0000-0000-000000330000}"/>
    <cellStyle name="Normal 23 2 8 4 2" xfId="5509" xr:uid="{00000000-0005-0000-0000-000001330000}"/>
    <cellStyle name="Normal 23 2 8 4 2 2" xfId="5510" xr:uid="{00000000-0005-0000-0000-000002330000}"/>
    <cellStyle name="Normal 23 2 8 4 2 2 2" xfId="27809" xr:uid="{00000000-0005-0000-0000-000003330000}"/>
    <cellStyle name="Normal 23 2 8 4 2 2 3" xfId="41050" xr:uid="{00000000-0005-0000-0000-000004330000}"/>
    <cellStyle name="Normal 23 2 8 4 2 3" xfId="21056" xr:uid="{00000000-0005-0000-0000-000005330000}"/>
    <cellStyle name="Normal 23 2 8 4 2 4" xfId="34297" xr:uid="{00000000-0005-0000-0000-000006330000}"/>
    <cellStyle name="Normal 23 2 8 4 3" xfId="5511" xr:uid="{00000000-0005-0000-0000-000007330000}"/>
    <cellStyle name="Normal 23 2 8 4 3 2" xfId="24320" xr:uid="{00000000-0005-0000-0000-000008330000}"/>
    <cellStyle name="Normal 23 2 8 4 3 3" xfId="37561" xr:uid="{00000000-0005-0000-0000-000009330000}"/>
    <cellStyle name="Normal 23 2 8 4 4" xfId="17790" xr:uid="{00000000-0005-0000-0000-00000A330000}"/>
    <cellStyle name="Normal 23 2 8 4 5" xfId="31031" xr:uid="{00000000-0005-0000-0000-00000B330000}"/>
    <cellStyle name="Normal 23 2 8 5" xfId="5512" xr:uid="{00000000-0005-0000-0000-00000C330000}"/>
    <cellStyle name="Normal 23 2 8 5 2" xfId="5513" xr:uid="{00000000-0005-0000-0000-00000D330000}"/>
    <cellStyle name="Normal 23 2 8 5 2 2" xfId="25173" xr:uid="{00000000-0005-0000-0000-00000E330000}"/>
    <cellStyle name="Normal 23 2 8 5 2 3" xfId="38414" xr:uid="{00000000-0005-0000-0000-00000F330000}"/>
    <cellStyle name="Normal 23 2 8 5 3" xfId="18418" xr:uid="{00000000-0005-0000-0000-000010330000}"/>
    <cellStyle name="Normal 23 2 8 5 4" xfId="31659" xr:uid="{00000000-0005-0000-0000-000011330000}"/>
    <cellStyle name="Normal 23 2 8 6" xfId="5514" xr:uid="{00000000-0005-0000-0000-000012330000}"/>
    <cellStyle name="Normal 23 2 8 6 2" xfId="21682" xr:uid="{00000000-0005-0000-0000-000013330000}"/>
    <cellStyle name="Normal 23 2 8 6 3" xfId="34923" xr:uid="{00000000-0005-0000-0000-000014330000}"/>
    <cellStyle name="Normal 23 2 8 7" xfId="15152" xr:uid="{00000000-0005-0000-0000-000015330000}"/>
    <cellStyle name="Normal 23 2 8 8" xfId="28393" xr:uid="{00000000-0005-0000-0000-000016330000}"/>
    <cellStyle name="Normal 23 2 9" xfId="5515" xr:uid="{00000000-0005-0000-0000-000017330000}"/>
    <cellStyle name="Normal 23 2 9 2" xfId="5516" xr:uid="{00000000-0005-0000-0000-000018330000}"/>
    <cellStyle name="Normal 23 2 9 2 2" xfId="5517" xr:uid="{00000000-0005-0000-0000-000019330000}"/>
    <cellStyle name="Normal 23 2 9 2 2 2" xfId="24851" xr:uid="{00000000-0005-0000-0000-00001A330000}"/>
    <cellStyle name="Normal 23 2 9 2 2 3" xfId="38092" xr:uid="{00000000-0005-0000-0000-00001B330000}"/>
    <cellStyle name="Normal 23 2 9 2 3" xfId="19179" xr:uid="{00000000-0005-0000-0000-00001C330000}"/>
    <cellStyle name="Normal 23 2 9 2 4" xfId="32420" xr:uid="{00000000-0005-0000-0000-00001D330000}"/>
    <cellStyle name="Normal 23 2 9 3" xfId="5518" xr:uid="{00000000-0005-0000-0000-00001E330000}"/>
    <cellStyle name="Normal 23 2 9 3 2" xfId="25934" xr:uid="{00000000-0005-0000-0000-00001F330000}"/>
    <cellStyle name="Normal 23 2 9 3 3" xfId="39175" xr:uid="{00000000-0005-0000-0000-000020330000}"/>
    <cellStyle name="Normal 23 2 9 4" xfId="5519" xr:uid="{00000000-0005-0000-0000-000021330000}"/>
    <cellStyle name="Normal 23 2 9 4 2" xfId="22443" xr:uid="{00000000-0005-0000-0000-000022330000}"/>
    <cellStyle name="Normal 23 2 9 4 3" xfId="35684" xr:uid="{00000000-0005-0000-0000-000023330000}"/>
    <cellStyle name="Normal 23 2 9 5" xfId="15913" xr:uid="{00000000-0005-0000-0000-000024330000}"/>
    <cellStyle name="Normal 23 2 9 6" xfId="29154" xr:uid="{00000000-0005-0000-0000-000025330000}"/>
    <cellStyle name="Normal 23 3" xfId="240" xr:uid="{00000000-0005-0000-0000-000026330000}"/>
    <cellStyle name="Normal 23 3 10" xfId="5520" xr:uid="{00000000-0005-0000-0000-000027330000}"/>
    <cellStyle name="Normal 23 3 10 2" xfId="5521" xr:uid="{00000000-0005-0000-0000-000028330000}"/>
    <cellStyle name="Normal 23 3 10 2 2" xfId="5522" xr:uid="{00000000-0005-0000-0000-000029330000}"/>
    <cellStyle name="Normal 23 3 10 2 2 2" xfId="26609" xr:uid="{00000000-0005-0000-0000-00002A330000}"/>
    <cellStyle name="Normal 23 3 10 2 2 3" xfId="39850" xr:uid="{00000000-0005-0000-0000-00002B330000}"/>
    <cellStyle name="Normal 23 3 10 2 3" xfId="19854" xr:uid="{00000000-0005-0000-0000-00002C330000}"/>
    <cellStyle name="Normal 23 3 10 2 4" xfId="33095" xr:uid="{00000000-0005-0000-0000-00002D330000}"/>
    <cellStyle name="Normal 23 3 10 3" xfId="5523" xr:uid="{00000000-0005-0000-0000-00002E330000}"/>
    <cellStyle name="Normal 23 3 10 3 2" xfId="23118" xr:uid="{00000000-0005-0000-0000-00002F330000}"/>
    <cellStyle name="Normal 23 3 10 3 3" xfId="36359" xr:uid="{00000000-0005-0000-0000-000030330000}"/>
    <cellStyle name="Normal 23 3 10 4" xfId="16588" xr:uid="{00000000-0005-0000-0000-000031330000}"/>
    <cellStyle name="Normal 23 3 10 5" xfId="29829" xr:uid="{00000000-0005-0000-0000-000032330000}"/>
    <cellStyle name="Normal 23 3 11" xfId="5524" xr:uid="{00000000-0005-0000-0000-000033330000}"/>
    <cellStyle name="Normal 23 3 11 2" xfId="5525" xr:uid="{00000000-0005-0000-0000-000034330000}"/>
    <cellStyle name="Normal 23 3 11 2 2" xfId="5526" xr:uid="{00000000-0005-0000-0000-000035330000}"/>
    <cellStyle name="Normal 23 3 11 2 2 2" xfId="25579" xr:uid="{00000000-0005-0000-0000-000036330000}"/>
    <cellStyle name="Normal 23 3 11 2 2 3" xfId="38820" xr:uid="{00000000-0005-0000-0000-000037330000}"/>
    <cellStyle name="Normal 23 3 11 2 3" xfId="18824" xr:uid="{00000000-0005-0000-0000-000038330000}"/>
    <cellStyle name="Normal 23 3 11 2 4" xfId="32065" xr:uid="{00000000-0005-0000-0000-000039330000}"/>
    <cellStyle name="Normal 23 3 11 3" xfId="5527" xr:uid="{00000000-0005-0000-0000-00003A330000}"/>
    <cellStyle name="Normal 23 3 11 3 2" xfId="22088" xr:uid="{00000000-0005-0000-0000-00003B330000}"/>
    <cellStyle name="Normal 23 3 11 3 3" xfId="35329" xr:uid="{00000000-0005-0000-0000-00003C330000}"/>
    <cellStyle name="Normal 23 3 11 4" xfId="15558" xr:uid="{00000000-0005-0000-0000-00003D330000}"/>
    <cellStyle name="Normal 23 3 11 5" xfId="28799" xr:uid="{00000000-0005-0000-0000-00003E330000}"/>
    <cellStyle name="Normal 23 3 12" xfId="5528" xr:uid="{00000000-0005-0000-0000-00003F330000}"/>
    <cellStyle name="Normal 23 3 12 2" xfId="5529" xr:uid="{00000000-0005-0000-0000-000040330000}"/>
    <cellStyle name="Normal 23 3 12 2 2" xfId="5530" xr:uid="{00000000-0005-0000-0000-000041330000}"/>
    <cellStyle name="Normal 23 3 12 2 2 2" xfId="27412" xr:uid="{00000000-0005-0000-0000-000042330000}"/>
    <cellStyle name="Normal 23 3 12 2 2 3" xfId="40653" xr:uid="{00000000-0005-0000-0000-000043330000}"/>
    <cellStyle name="Normal 23 3 12 2 3" xfId="20657" xr:uid="{00000000-0005-0000-0000-000044330000}"/>
    <cellStyle name="Normal 23 3 12 2 4" xfId="33898" xr:uid="{00000000-0005-0000-0000-000045330000}"/>
    <cellStyle name="Normal 23 3 12 3" xfId="5531" xr:uid="{00000000-0005-0000-0000-000046330000}"/>
    <cellStyle name="Normal 23 3 12 3 2" xfId="23921" xr:uid="{00000000-0005-0000-0000-000047330000}"/>
    <cellStyle name="Normal 23 3 12 3 3" xfId="37162" xr:uid="{00000000-0005-0000-0000-000048330000}"/>
    <cellStyle name="Normal 23 3 12 4" xfId="17391" xr:uid="{00000000-0005-0000-0000-000049330000}"/>
    <cellStyle name="Normal 23 3 12 5" xfId="30632" xr:uid="{00000000-0005-0000-0000-00004A330000}"/>
    <cellStyle name="Normal 23 3 13" xfId="5532" xr:uid="{00000000-0005-0000-0000-00004B330000}"/>
    <cellStyle name="Normal 23 3 13 2" xfId="5533" xr:uid="{00000000-0005-0000-0000-00004C330000}"/>
    <cellStyle name="Normal 23 3 13 2 2" xfId="24953" xr:uid="{00000000-0005-0000-0000-00004D330000}"/>
    <cellStyle name="Normal 23 3 13 2 3" xfId="38194" xr:uid="{00000000-0005-0000-0000-00004E330000}"/>
    <cellStyle name="Normal 23 3 13 3" xfId="18198" xr:uid="{00000000-0005-0000-0000-00004F330000}"/>
    <cellStyle name="Normal 23 3 13 4" xfId="31439" xr:uid="{00000000-0005-0000-0000-000050330000}"/>
    <cellStyle name="Normal 23 3 14" xfId="5534" xr:uid="{00000000-0005-0000-0000-000051330000}"/>
    <cellStyle name="Normal 23 3 14 2" xfId="21462" xr:uid="{00000000-0005-0000-0000-000052330000}"/>
    <cellStyle name="Normal 23 3 14 3" xfId="34703" xr:uid="{00000000-0005-0000-0000-000053330000}"/>
    <cellStyle name="Normal 23 3 15" xfId="14932" xr:uid="{00000000-0005-0000-0000-000054330000}"/>
    <cellStyle name="Normal 23 3 16" xfId="28173" xr:uid="{00000000-0005-0000-0000-000055330000}"/>
    <cellStyle name="Normal 23 3 2" xfId="281" xr:uid="{00000000-0005-0000-0000-000056330000}"/>
    <cellStyle name="Normal 23 3 2 10" xfId="5535" xr:uid="{00000000-0005-0000-0000-000057330000}"/>
    <cellStyle name="Normal 23 3 2 10 2" xfId="5536" xr:uid="{00000000-0005-0000-0000-000058330000}"/>
    <cellStyle name="Normal 23 3 2 10 2 2" xfId="5537" xr:uid="{00000000-0005-0000-0000-000059330000}"/>
    <cellStyle name="Normal 23 3 2 10 2 2 2" xfId="27413" xr:uid="{00000000-0005-0000-0000-00005A330000}"/>
    <cellStyle name="Normal 23 3 2 10 2 2 3" xfId="40654" xr:uid="{00000000-0005-0000-0000-00005B330000}"/>
    <cellStyle name="Normal 23 3 2 10 2 3" xfId="20658" xr:uid="{00000000-0005-0000-0000-00005C330000}"/>
    <cellStyle name="Normal 23 3 2 10 2 4" xfId="33899" xr:uid="{00000000-0005-0000-0000-00005D330000}"/>
    <cellStyle name="Normal 23 3 2 10 3" xfId="5538" xr:uid="{00000000-0005-0000-0000-00005E330000}"/>
    <cellStyle name="Normal 23 3 2 10 3 2" xfId="23922" xr:uid="{00000000-0005-0000-0000-00005F330000}"/>
    <cellStyle name="Normal 23 3 2 10 3 3" xfId="37163" xr:uid="{00000000-0005-0000-0000-000060330000}"/>
    <cellStyle name="Normal 23 3 2 10 4" xfId="17392" xr:uid="{00000000-0005-0000-0000-000061330000}"/>
    <cellStyle name="Normal 23 3 2 10 5" xfId="30633" xr:uid="{00000000-0005-0000-0000-000062330000}"/>
    <cellStyle name="Normal 23 3 2 11" xfId="5539" xr:uid="{00000000-0005-0000-0000-000063330000}"/>
    <cellStyle name="Normal 23 3 2 11 2" xfId="5540" xr:uid="{00000000-0005-0000-0000-000064330000}"/>
    <cellStyle name="Normal 23 3 2 11 2 2" xfId="24954" xr:uid="{00000000-0005-0000-0000-000065330000}"/>
    <cellStyle name="Normal 23 3 2 11 2 3" xfId="38195" xr:uid="{00000000-0005-0000-0000-000066330000}"/>
    <cellStyle name="Normal 23 3 2 11 3" xfId="18199" xr:uid="{00000000-0005-0000-0000-000067330000}"/>
    <cellStyle name="Normal 23 3 2 11 4" xfId="31440" xr:uid="{00000000-0005-0000-0000-000068330000}"/>
    <cellStyle name="Normal 23 3 2 12" xfId="5541" xr:uid="{00000000-0005-0000-0000-000069330000}"/>
    <cellStyle name="Normal 23 3 2 12 2" xfId="21463" xr:uid="{00000000-0005-0000-0000-00006A330000}"/>
    <cellStyle name="Normal 23 3 2 12 3" xfId="34704" xr:uid="{00000000-0005-0000-0000-00006B330000}"/>
    <cellStyle name="Normal 23 3 2 13" xfId="14933" xr:uid="{00000000-0005-0000-0000-00006C330000}"/>
    <cellStyle name="Normal 23 3 2 14" xfId="28174" xr:uid="{00000000-0005-0000-0000-00006D330000}"/>
    <cellStyle name="Normal 23 3 2 2" xfId="5542" xr:uid="{00000000-0005-0000-0000-00006E330000}"/>
    <cellStyle name="Normal 23 3 2 2 10" xfId="5543" xr:uid="{00000000-0005-0000-0000-00006F330000}"/>
    <cellStyle name="Normal 23 3 2 2 10 2" xfId="21548" xr:uid="{00000000-0005-0000-0000-000070330000}"/>
    <cellStyle name="Normal 23 3 2 2 10 3" xfId="34789" xr:uid="{00000000-0005-0000-0000-000071330000}"/>
    <cellStyle name="Normal 23 3 2 2 11" xfId="15018" xr:uid="{00000000-0005-0000-0000-000072330000}"/>
    <cellStyle name="Normal 23 3 2 2 12" xfId="28259" xr:uid="{00000000-0005-0000-0000-000073330000}"/>
    <cellStyle name="Normal 23 3 2 2 2" xfId="5544" xr:uid="{00000000-0005-0000-0000-000074330000}"/>
    <cellStyle name="Normal 23 3 2 2 2 10" xfId="15108" xr:uid="{00000000-0005-0000-0000-000075330000}"/>
    <cellStyle name="Normal 23 3 2 2 2 11" xfId="28349" xr:uid="{00000000-0005-0000-0000-000076330000}"/>
    <cellStyle name="Normal 23 3 2 2 2 2" xfId="5545" xr:uid="{00000000-0005-0000-0000-000077330000}"/>
    <cellStyle name="Normal 23 3 2 2 2 2 2" xfId="5546" xr:uid="{00000000-0005-0000-0000-000078330000}"/>
    <cellStyle name="Normal 23 3 2 2 2 2 2 2" xfId="5547" xr:uid="{00000000-0005-0000-0000-000079330000}"/>
    <cellStyle name="Normal 23 3 2 2 2 2 2 2 2" xfId="5548" xr:uid="{00000000-0005-0000-0000-00007A330000}"/>
    <cellStyle name="Normal 23 3 2 2 2 2 2 2 2 2" xfId="5549" xr:uid="{00000000-0005-0000-0000-00007B330000}"/>
    <cellStyle name="Normal 23 3 2 2 2 2 2 2 2 2 2" xfId="27365" xr:uid="{00000000-0005-0000-0000-00007C330000}"/>
    <cellStyle name="Normal 23 3 2 2 2 2 2 2 2 2 3" xfId="40606" xr:uid="{00000000-0005-0000-0000-00007D330000}"/>
    <cellStyle name="Normal 23 3 2 2 2 2 2 2 2 3" xfId="20610" xr:uid="{00000000-0005-0000-0000-00007E330000}"/>
    <cellStyle name="Normal 23 3 2 2 2 2 2 2 2 4" xfId="33851" xr:uid="{00000000-0005-0000-0000-00007F330000}"/>
    <cellStyle name="Normal 23 3 2 2 2 2 2 2 3" xfId="5550" xr:uid="{00000000-0005-0000-0000-000080330000}"/>
    <cellStyle name="Normal 23 3 2 2 2 2 2 2 3 2" xfId="23874" xr:uid="{00000000-0005-0000-0000-000081330000}"/>
    <cellStyle name="Normal 23 3 2 2 2 2 2 2 3 3" xfId="37115" xr:uid="{00000000-0005-0000-0000-000082330000}"/>
    <cellStyle name="Normal 23 3 2 2 2 2 2 2 4" xfId="17344" xr:uid="{00000000-0005-0000-0000-000083330000}"/>
    <cellStyle name="Normal 23 3 2 2 2 2 2 2 5" xfId="30585" xr:uid="{00000000-0005-0000-0000-000084330000}"/>
    <cellStyle name="Normal 23 3 2 2 2 2 2 3" xfId="5551" xr:uid="{00000000-0005-0000-0000-000085330000}"/>
    <cellStyle name="Normal 23 3 2 2 2 2 2 3 2" xfId="5552" xr:uid="{00000000-0005-0000-0000-000086330000}"/>
    <cellStyle name="Normal 23 3 2 2 2 2 2 3 2 2" xfId="21414" xr:uid="{00000000-0005-0000-0000-000087330000}"/>
    <cellStyle name="Normal 23 3 2 2 2 2 2 3 2 3" xfId="34655" xr:uid="{00000000-0005-0000-0000-000088330000}"/>
    <cellStyle name="Normal 23 3 2 2 2 2 2 3 3" xfId="5553" xr:uid="{00000000-0005-0000-0000-000089330000}"/>
    <cellStyle name="Normal 23 3 2 2 2 2 2 3 3 2" xfId="24678" xr:uid="{00000000-0005-0000-0000-00008A330000}"/>
    <cellStyle name="Normal 23 3 2 2 2 2 2 3 3 3" xfId="37919" xr:uid="{00000000-0005-0000-0000-00008B330000}"/>
    <cellStyle name="Normal 23 3 2 2 2 2 2 3 4" xfId="18148" xr:uid="{00000000-0005-0000-0000-00008C330000}"/>
    <cellStyle name="Normal 23 3 2 2 2 2 2 3 5" xfId="31389" xr:uid="{00000000-0005-0000-0000-00008D330000}"/>
    <cellStyle name="Normal 23 3 2 2 2 2 2 4" xfId="5554" xr:uid="{00000000-0005-0000-0000-00008E330000}"/>
    <cellStyle name="Normal 23 3 2 2 2 2 2 4 2" xfId="5555" xr:uid="{00000000-0005-0000-0000-00008F330000}"/>
    <cellStyle name="Normal 23 3 2 2 2 2 2 4 2 2" xfId="26561" xr:uid="{00000000-0005-0000-0000-000090330000}"/>
    <cellStyle name="Normal 23 3 2 2 2 2 2 4 2 3" xfId="39802" xr:uid="{00000000-0005-0000-0000-000091330000}"/>
    <cellStyle name="Normal 23 3 2 2 2 2 2 4 3" xfId="19806" xr:uid="{00000000-0005-0000-0000-000092330000}"/>
    <cellStyle name="Normal 23 3 2 2 2 2 2 4 4" xfId="33047" xr:uid="{00000000-0005-0000-0000-000093330000}"/>
    <cellStyle name="Normal 23 3 2 2 2 2 2 5" xfId="5556" xr:uid="{00000000-0005-0000-0000-000094330000}"/>
    <cellStyle name="Normal 23 3 2 2 2 2 2 5 2" xfId="23070" xr:uid="{00000000-0005-0000-0000-000095330000}"/>
    <cellStyle name="Normal 23 3 2 2 2 2 2 5 3" xfId="36311" xr:uid="{00000000-0005-0000-0000-000096330000}"/>
    <cellStyle name="Normal 23 3 2 2 2 2 2 6" xfId="16540" xr:uid="{00000000-0005-0000-0000-000097330000}"/>
    <cellStyle name="Normal 23 3 2 2 2 2 2 7" xfId="29781" xr:uid="{00000000-0005-0000-0000-000098330000}"/>
    <cellStyle name="Normal 23 3 2 2 2 2 3" xfId="5557" xr:uid="{00000000-0005-0000-0000-000099330000}"/>
    <cellStyle name="Normal 23 3 2 2 2 2 3 2" xfId="5558" xr:uid="{00000000-0005-0000-0000-00009A330000}"/>
    <cellStyle name="Normal 23 3 2 2 2 2 3 2 2" xfId="5559" xr:uid="{00000000-0005-0000-0000-00009B330000}"/>
    <cellStyle name="Normal 23 3 2 2 2 2 3 2 2 2" xfId="27319" xr:uid="{00000000-0005-0000-0000-00009C330000}"/>
    <cellStyle name="Normal 23 3 2 2 2 2 3 2 2 3" xfId="40560" xr:uid="{00000000-0005-0000-0000-00009D330000}"/>
    <cellStyle name="Normal 23 3 2 2 2 2 3 2 3" xfId="20564" xr:uid="{00000000-0005-0000-0000-00009E330000}"/>
    <cellStyle name="Normal 23 3 2 2 2 2 3 2 4" xfId="33805" xr:uid="{00000000-0005-0000-0000-00009F330000}"/>
    <cellStyle name="Normal 23 3 2 2 2 2 3 3" xfId="5560" xr:uid="{00000000-0005-0000-0000-0000A0330000}"/>
    <cellStyle name="Normal 23 3 2 2 2 2 3 3 2" xfId="23828" xr:uid="{00000000-0005-0000-0000-0000A1330000}"/>
    <cellStyle name="Normal 23 3 2 2 2 2 3 3 3" xfId="37069" xr:uid="{00000000-0005-0000-0000-0000A2330000}"/>
    <cellStyle name="Normal 23 3 2 2 2 2 3 4" xfId="17298" xr:uid="{00000000-0005-0000-0000-0000A3330000}"/>
    <cellStyle name="Normal 23 3 2 2 2 2 3 5" xfId="30539" xr:uid="{00000000-0005-0000-0000-0000A4330000}"/>
    <cellStyle name="Normal 23 3 2 2 2 2 4" xfId="5561" xr:uid="{00000000-0005-0000-0000-0000A5330000}"/>
    <cellStyle name="Normal 23 3 2 2 2 2 4 2" xfId="5562" xr:uid="{00000000-0005-0000-0000-0000A6330000}"/>
    <cellStyle name="Normal 23 3 2 2 2 2 4 2 2" xfId="5563" xr:uid="{00000000-0005-0000-0000-0000A7330000}"/>
    <cellStyle name="Normal 23 3 2 2 2 2 4 2 2 2" xfId="26515" xr:uid="{00000000-0005-0000-0000-0000A8330000}"/>
    <cellStyle name="Normal 23 3 2 2 2 2 4 2 2 3" xfId="39756" xr:uid="{00000000-0005-0000-0000-0000A9330000}"/>
    <cellStyle name="Normal 23 3 2 2 2 2 4 2 3" xfId="19760" xr:uid="{00000000-0005-0000-0000-0000AA330000}"/>
    <cellStyle name="Normal 23 3 2 2 2 2 4 2 4" xfId="33001" xr:uid="{00000000-0005-0000-0000-0000AB330000}"/>
    <cellStyle name="Normal 23 3 2 2 2 2 4 3" xfId="5564" xr:uid="{00000000-0005-0000-0000-0000AC330000}"/>
    <cellStyle name="Normal 23 3 2 2 2 2 4 3 2" xfId="23024" xr:uid="{00000000-0005-0000-0000-0000AD330000}"/>
    <cellStyle name="Normal 23 3 2 2 2 2 4 3 3" xfId="36265" xr:uid="{00000000-0005-0000-0000-0000AE330000}"/>
    <cellStyle name="Normal 23 3 2 2 2 2 4 4" xfId="16494" xr:uid="{00000000-0005-0000-0000-0000AF330000}"/>
    <cellStyle name="Normal 23 3 2 2 2 2 4 5" xfId="29735" xr:uid="{00000000-0005-0000-0000-0000B0330000}"/>
    <cellStyle name="Normal 23 3 2 2 2 2 5" xfId="5565" xr:uid="{00000000-0005-0000-0000-0000B1330000}"/>
    <cellStyle name="Normal 23 3 2 2 2 2 5 2" xfId="5566" xr:uid="{00000000-0005-0000-0000-0000B2330000}"/>
    <cellStyle name="Normal 23 3 2 2 2 2 5 2 2" xfId="5567" xr:uid="{00000000-0005-0000-0000-0000B3330000}"/>
    <cellStyle name="Normal 23 3 2 2 2 2 5 2 2 2" xfId="27765" xr:uid="{00000000-0005-0000-0000-0000B4330000}"/>
    <cellStyle name="Normal 23 3 2 2 2 2 5 2 2 3" xfId="41006" xr:uid="{00000000-0005-0000-0000-0000B5330000}"/>
    <cellStyle name="Normal 23 3 2 2 2 2 5 2 3" xfId="21012" xr:uid="{00000000-0005-0000-0000-0000B6330000}"/>
    <cellStyle name="Normal 23 3 2 2 2 2 5 2 4" xfId="34253" xr:uid="{00000000-0005-0000-0000-0000B7330000}"/>
    <cellStyle name="Normal 23 3 2 2 2 2 5 3" xfId="5568" xr:uid="{00000000-0005-0000-0000-0000B8330000}"/>
    <cellStyle name="Normal 23 3 2 2 2 2 5 3 2" xfId="24276" xr:uid="{00000000-0005-0000-0000-0000B9330000}"/>
    <cellStyle name="Normal 23 3 2 2 2 2 5 3 3" xfId="37517" xr:uid="{00000000-0005-0000-0000-0000BA330000}"/>
    <cellStyle name="Normal 23 3 2 2 2 2 5 4" xfId="17746" xr:uid="{00000000-0005-0000-0000-0000BB330000}"/>
    <cellStyle name="Normal 23 3 2 2 2 2 5 5" xfId="30987" xr:uid="{00000000-0005-0000-0000-0000BC330000}"/>
    <cellStyle name="Normal 23 3 2 2 2 2 6" xfId="5569" xr:uid="{00000000-0005-0000-0000-0000BD330000}"/>
    <cellStyle name="Normal 23 3 2 2 2 2 6 2" xfId="5570" xr:uid="{00000000-0005-0000-0000-0000BE330000}"/>
    <cellStyle name="Normal 23 3 2 2 2 2 6 2 2" xfId="25531" xr:uid="{00000000-0005-0000-0000-0000BF330000}"/>
    <cellStyle name="Normal 23 3 2 2 2 2 6 2 3" xfId="38772" xr:uid="{00000000-0005-0000-0000-0000C0330000}"/>
    <cellStyle name="Normal 23 3 2 2 2 2 6 3" xfId="18776" xr:uid="{00000000-0005-0000-0000-0000C1330000}"/>
    <cellStyle name="Normal 23 3 2 2 2 2 6 4" xfId="32017" xr:uid="{00000000-0005-0000-0000-0000C2330000}"/>
    <cellStyle name="Normal 23 3 2 2 2 2 7" xfId="5571" xr:uid="{00000000-0005-0000-0000-0000C3330000}"/>
    <cellStyle name="Normal 23 3 2 2 2 2 7 2" xfId="22040" xr:uid="{00000000-0005-0000-0000-0000C4330000}"/>
    <cellStyle name="Normal 23 3 2 2 2 2 7 3" xfId="35281" xr:uid="{00000000-0005-0000-0000-0000C5330000}"/>
    <cellStyle name="Normal 23 3 2 2 2 2 8" xfId="15510" xr:uid="{00000000-0005-0000-0000-0000C6330000}"/>
    <cellStyle name="Normal 23 3 2 2 2 2 9" xfId="28751" xr:uid="{00000000-0005-0000-0000-0000C7330000}"/>
    <cellStyle name="Normal 23 3 2 2 2 3" xfId="5572" xr:uid="{00000000-0005-0000-0000-0000C8330000}"/>
    <cellStyle name="Normal 23 3 2 2 2 3 2" xfId="5573" xr:uid="{00000000-0005-0000-0000-0000C9330000}"/>
    <cellStyle name="Normal 23 3 2 2 2 3 2 2" xfId="5574" xr:uid="{00000000-0005-0000-0000-0000CA330000}"/>
    <cellStyle name="Normal 23 3 2 2 2 3 2 2 2" xfId="5575" xr:uid="{00000000-0005-0000-0000-0000CB330000}"/>
    <cellStyle name="Normal 23 3 2 2 2 3 2 2 2 2" xfId="27096" xr:uid="{00000000-0005-0000-0000-0000CC330000}"/>
    <cellStyle name="Normal 23 3 2 2 2 3 2 2 2 3" xfId="40337" xr:uid="{00000000-0005-0000-0000-0000CD330000}"/>
    <cellStyle name="Normal 23 3 2 2 2 3 2 2 3" xfId="20341" xr:uid="{00000000-0005-0000-0000-0000CE330000}"/>
    <cellStyle name="Normal 23 3 2 2 2 3 2 2 4" xfId="33582" xr:uid="{00000000-0005-0000-0000-0000CF330000}"/>
    <cellStyle name="Normal 23 3 2 2 2 3 2 3" xfId="5576" xr:uid="{00000000-0005-0000-0000-0000D0330000}"/>
    <cellStyle name="Normal 23 3 2 2 2 3 2 3 2" xfId="23605" xr:uid="{00000000-0005-0000-0000-0000D1330000}"/>
    <cellStyle name="Normal 23 3 2 2 2 3 2 3 3" xfId="36846" xr:uid="{00000000-0005-0000-0000-0000D2330000}"/>
    <cellStyle name="Normal 23 3 2 2 2 3 2 4" xfId="17075" xr:uid="{00000000-0005-0000-0000-0000D3330000}"/>
    <cellStyle name="Normal 23 3 2 2 2 3 2 5" xfId="30316" xr:uid="{00000000-0005-0000-0000-0000D4330000}"/>
    <cellStyle name="Normal 23 3 2 2 2 3 3" xfId="5577" xr:uid="{00000000-0005-0000-0000-0000D5330000}"/>
    <cellStyle name="Normal 23 3 2 2 2 3 3 2" xfId="5578" xr:uid="{00000000-0005-0000-0000-0000D6330000}"/>
    <cellStyle name="Normal 23 3 2 2 2 3 3 2 2" xfId="5579" xr:uid="{00000000-0005-0000-0000-0000D7330000}"/>
    <cellStyle name="Normal 23 3 2 2 2 3 3 2 2 2" xfId="26291" xr:uid="{00000000-0005-0000-0000-0000D8330000}"/>
    <cellStyle name="Normal 23 3 2 2 2 3 3 2 2 3" xfId="39532" xr:uid="{00000000-0005-0000-0000-0000D9330000}"/>
    <cellStyle name="Normal 23 3 2 2 2 3 3 2 3" xfId="19536" xr:uid="{00000000-0005-0000-0000-0000DA330000}"/>
    <cellStyle name="Normal 23 3 2 2 2 3 3 2 4" xfId="32777" xr:uid="{00000000-0005-0000-0000-0000DB330000}"/>
    <cellStyle name="Normal 23 3 2 2 2 3 3 3" xfId="5580" xr:uid="{00000000-0005-0000-0000-0000DC330000}"/>
    <cellStyle name="Normal 23 3 2 2 2 3 3 3 2" xfId="22800" xr:uid="{00000000-0005-0000-0000-0000DD330000}"/>
    <cellStyle name="Normal 23 3 2 2 2 3 3 3 3" xfId="36041" xr:uid="{00000000-0005-0000-0000-0000DE330000}"/>
    <cellStyle name="Normal 23 3 2 2 2 3 3 4" xfId="16270" xr:uid="{00000000-0005-0000-0000-0000DF330000}"/>
    <cellStyle name="Normal 23 3 2 2 2 3 3 5" xfId="29511" xr:uid="{00000000-0005-0000-0000-0000E0330000}"/>
    <cellStyle name="Normal 23 3 2 2 2 3 4" xfId="5581" xr:uid="{00000000-0005-0000-0000-0000E1330000}"/>
    <cellStyle name="Normal 23 3 2 2 2 3 4 2" xfId="5582" xr:uid="{00000000-0005-0000-0000-0000E2330000}"/>
    <cellStyle name="Normal 23 3 2 2 2 3 4 2 2" xfId="5583" xr:uid="{00000000-0005-0000-0000-0000E3330000}"/>
    <cellStyle name="Normal 23 3 2 2 2 3 4 2 2 2" xfId="27943" xr:uid="{00000000-0005-0000-0000-0000E4330000}"/>
    <cellStyle name="Normal 23 3 2 2 2 3 4 2 2 3" xfId="41184" xr:uid="{00000000-0005-0000-0000-0000E5330000}"/>
    <cellStyle name="Normal 23 3 2 2 2 3 4 2 3" xfId="21190" xr:uid="{00000000-0005-0000-0000-0000E6330000}"/>
    <cellStyle name="Normal 23 3 2 2 2 3 4 2 4" xfId="34431" xr:uid="{00000000-0005-0000-0000-0000E7330000}"/>
    <cellStyle name="Normal 23 3 2 2 2 3 4 3" xfId="5584" xr:uid="{00000000-0005-0000-0000-0000E8330000}"/>
    <cellStyle name="Normal 23 3 2 2 2 3 4 3 2" xfId="24454" xr:uid="{00000000-0005-0000-0000-0000E9330000}"/>
    <cellStyle name="Normal 23 3 2 2 2 3 4 3 3" xfId="37695" xr:uid="{00000000-0005-0000-0000-0000EA330000}"/>
    <cellStyle name="Normal 23 3 2 2 2 3 4 4" xfId="17924" xr:uid="{00000000-0005-0000-0000-0000EB330000}"/>
    <cellStyle name="Normal 23 3 2 2 2 3 4 5" xfId="31165" xr:uid="{00000000-0005-0000-0000-0000EC330000}"/>
    <cellStyle name="Normal 23 3 2 2 2 3 5" xfId="5585" xr:uid="{00000000-0005-0000-0000-0000ED330000}"/>
    <cellStyle name="Normal 23 3 2 2 2 3 5 2" xfId="5586" xr:uid="{00000000-0005-0000-0000-0000EE330000}"/>
    <cellStyle name="Normal 23 3 2 2 2 3 5 2 2" xfId="25307" xr:uid="{00000000-0005-0000-0000-0000EF330000}"/>
    <cellStyle name="Normal 23 3 2 2 2 3 5 2 3" xfId="38548" xr:uid="{00000000-0005-0000-0000-0000F0330000}"/>
    <cellStyle name="Normal 23 3 2 2 2 3 5 3" xfId="18552" xr:uid="{00000000-0005-0000-0000-0000F1330000}"/>
    <cellStyle name="Normal 23 3 2 2 2 3 5 4" xfId="31793" xr:uid="{00000000-0005-0000-0000-0000F2330000}"/>
    <cellStyle name="Normal 23 3 2 2 2 3 6" xfId="5587" xr:uid="{00000000-0005-0000-0000-0000F3330000}"/>
    <cellStyle name="Normal 23 3 2 2 2 3 6 2" xfId="21816" xr:uid="{00000000-0005-0000-0000-0000F4330000}"/>
    <cellStyle name="Normal 23 3 2 2 2 3 6 3" xfId="35057" xr:uid="{00000000-0005-0000-0000-0000F5330000}"/>
    <cellStyle name="Normal 23 3 2 2 2 3 7" xfId="15286" xr:uid="{00000000-0005-0000-0000-0000F6330000}"/>
    <cellStyle name="Normal 23 3 2 2 2 3 8" xfId="28527" xr:uid="{00000000-0005-0000-0000-0000F7330000}"/>
    <cellStyle name="Normal 23 3 2 2 2 4" xfId="5588" xr:uid="{00000000-0005-0000-0000-0000F8330000}"/>
    <cellStyle name="Normal 23 3 2 2 2 4 2" xfId="5589" xr:uid="{00000000-0005-0000-0000-0000F9330000}"/>
    <cellStyle name="Normal 23 3 2 2 2 4 2 2" xfId="5590" xr:uid="{00000000-0005-0000-0000-0000FA330000}"/>
    <cellStyle name="Normal 23 3 2 2 2 4 2 2 2" xfId="24871" xr:uid="{00000000-0005-0000-0000-0000FB330000}"/>
    <cellStyle name="Normal 23 3 2 2 2 4 2 2 3" xfId="38112" xr:uid="{00000000-0005-0000-0000-0000FC330000}"/>
    <cellStyle name="Normal 23 3 2 2 2 4 2 3" xfId="19358" xr:uid="{00000000-0005-0000-0000-0000FD330000}"/>
    <cellStyle name="Normal 23 3 2 2 2 4 2 4" xfId="32599" xr:uid="{00000000-0005-0000-0000-0000FE330000}"/>
    <cellStyle name="Normal 23 3 2 2 2 4 3" xfId="5591" xr:uid="{00000000-0005-0000-0000-0000FF330000}"/>
    <cellStyle name="Normal 23 3 2 2 2 4 3 2" xfId="26113" xr:uid="{00000000-0005-0000-0000-000000340000}"/>
    <cellStyle name="Normal 23 3 2 2 2 4 3 3" xfId="39354" xr:uid="{00000000-0005-0000-0000-000001340000}"/>
    <cellStyle name="Normal 23 3 2 2 2 4 4" xfId="5592" xr:uid="{00000000-0005-0000-0000-000002340000}"/>
    <cellStyle name="Normal 23 3 2 2 2 4 4 2" xfId="22622" xr:uid="{00000000-0005-0000-0000-000003340000}"/>
    <cellStyle name="Normal 23 3 2 2 2 4 4 3" xfId="35863" xr:uid="{00000000-0005-0000-0000-000004340000}"/>
    <cellStyle name="Normal 23 3 2 2 2 4 5" xfId="16092" xr:uid="{00000000-0005-0000-0000-000005340000}"/>
    <cellStyle name="Normal 23 3 2 2 2 4 6" xfId="29333" xr:uid="{00000000-0005-0000-0000-000006340000}"/>
    <cellStyle name="Normal 23 3 2 2 2 5" xfId="5593" xr:uid="{00000000-0005-0000-0000-000007340000}"/>
    <cellStyle name="Normal 23 3 2 2 2 5 2" xfId="5594" xr:uid="{00000000-0005-0000-0000-000008340000}"/>
    <cellStyle name="Normal 23 3 2 2 2 5 2 2" xfId="5595" xr:uid="{00000000-0005-0000-0000-000009340000}"/>
    <cellStyle name="Normal 23 3 2 2 2 5 2 2 2" xfId="26873" xr:uid="{00000000-0005-0000-0000-00000A340000}"/>
    <cellStyle name="Normal 23 3 2 2 2 5 2 2 3" xfId="40114" xr:uid="{00000000-0005-0000-0000-00000B340000}"/>
    <cellStyle name="Normal 23 3 2 2 2 5 2 3" xfId="20118" xr:uid="{00000000-0005-0000-0000-00000C340000}"/>
    <cellStyle name="Normal 23 3 2 2 2 5 2 4" xfId="33359" xr:uid="{00000000-0005-0000-0000-00000D340000}"/>
    <cellStyle name="Normal 23 3 2 2 2 5 3" xfId="5596" xr:uid="{00000000-0005-0000-0000-00000E340000}"/>
    <cellStyle name="Normal 23 3 2 2 2 5 3 2" xfId="23382" xr:uid="{00000000-0005-0000-0000-00000F340000}"/>
    <cellStyle name="Normal 23 3 2 2 2 5 3 3" xfId="36623" xr:uid="{00000000-0005-0000-0000-000010340000}"/>
    <cellStyle name="Normal 23 3 2 2 2 5 4" xfId="16852" xr:uid="{00000000-0005-0000-0000-000011340000}"/>
    <cellStyle name="Normal 23 3 2 2 2 5 5" xfId="30093" xr:uid="{00000000-0005-0000-0000-000012340000}"/>
    <cellStyle name="Normal 23 3 2 2 2 6" xfId="5597" xr:uid="{00000000-0005-0000-0000-000013340000}"/>
    <cellStyle name="Normal 23 3 2 2 2 6 2" xfId="5598" xr:uid="{00000000-0005-0000-0000-000014340000}"/>
    <cellStyle name="Normal 23 3 2 2 2 6 2 2" xfId="5599" xr:uid="{00000000-0005-0000-0000-000015340000}"/>
    <cellStyle name="Normal 23 3 2 2 2 6 2 2 2" xfId="25844" xr:uid="{00000000-0005-0000-0000-000016340000}"/>
    <cellStyle name="Normal 23 3 2 2 2 6 2 2 3" xfId="39085" xr:uid="{00000000-0005-0000-0000-000017340000}"/>
    <cellStyle name="Normal 23 3 2 2 2 6 2 3" xfId="19089" xr:uid="{00000000-0005-0000-0000-000018340000}"/>
    <cellStyle name="Normal 23 3 2 2 2 6 2 4" xfId="32330" xr:uid="{00000000-0005-0000-0000-000019340000}"/>
    <cellStyle name="Normal 23 3 2 2 2 6 3" xfId="5600" xr:uid="{00000000-0005-0000-0000-00001A340000}"/>
    <cellStyle name="Normal 23 3 2 2 2 6 3 2" xfId="22353" xr:uid="{00000000-0005-0000-0000-00001B340000}"/>
    <cellStyle name="Normal 23 3 2 2 2 6 3 3" xfId="35594" xr:uid="{00000000-0005-0000-0000-00001C340000}"/>
    <cellStyle name="Normal 23 3 2 2 2 6 4" xfId="15823" xr:uid="{00000000-0005-0000-0000-00001D340000}"/>
    <cellStyle name="Normal 23 3 2 2 2 6 5" xfId="29064" xr:uid="{00000000-0005-0000-0000-00001E340000}"/>
    <cellStyle name="Normal 23 3 2 2 2 7" xfId="5601" xr:uid="{00000000-0005-0000-0000-00001F340000}"/>
    <cellStyle name="Normal 23 3 2 2 2 7 2" xfId="5602" xr:uid="{00000000-0005-0000-0000-000020340000}"/>
    <cellStyle name="Normal 23 3 2 2 2 7 2 2" xfId="5603" xr:uid="{00000000-0005-0000-0000-000021340000}"/>
    <cellStyle name="Normal 23 3 2 2 2 7 2 2 2" xfId="27543" xr:uid="{00000000-0005-0000-0000-000022340000}"/>
    <cellStyle name="Normal 23 3 2 2 2 7 2 2 3" xfId="40784" xr:uid="{00000000-0005-0000-0000-000023340000}"/>
    <cellStyle name="Normal 23 3 2 2 2 7 2 3" xfId="20788" xr:uid="{00000000-0005-0000-0000-000024340000}"/>
    <cellStyle name="Normal 23 3 2 2 2 7 2 4" xfId="34029" xr:uid="{00000000-0005-0000-0000-000025340000}"/>
    <cellStyle name="Normal 23 3 2 2 2 7 3" xfId="5604" xr:uid="{00000000-0005-0000-0000-000026340000}"/>
    <cellStyle name="Normal 23 3 2 2 2 7 3 2" xfId="24052" xr:uid="{00000000-0005-0000-0000-000027340000}"/>
    <cellStyle name="Normal 23 3 2 2 2 7 3 3" xfId="37293" xr:uid="{00000000-0005-0000-0000-000028340000}"/>
    <cellStyle name="Normal 23 3 2 2 2 7 4" xfId="17522" xr:uid="{00000000-0005-0000-0000-000029340000}"/>
    <cellStyle name="Normal 23 3 2 2 2 7 5" xfId="30763" xr:uid="{00000000-0005-0000-0000-00002A340000}"/>
    <cellStyle name="Normal 23 3 2 2 2 8" xfId="5605" xr:uid="{00000000-0005-0000-0000-00002B340000}"/>
    <cellStyle name="Normal 23 3 2 2 2 8 2" xfId="5606" xr:uid="{00000000-0005-0000-0000-00002C340000}"/>
    <cellStyle name="Normal 23 3 2 2 2 8 2 2" xfId="25129" xr:uid="{00000000-0005-0000-0000-00002D340000}"/>
    <cellStyle name="Normal 23 3 2 2 2 8 2 3" xfId="38370" xr:uid="{00000000-0005-0000-0000-00002E340000}"/>
    <cellStyle name="Normal 23 3 2 2 2 8 3" xfId="18374" xr:uid="{00000000-0005-0000-0000-00002F340000}"/>
    <cellStyle name="Normal 23 3 2 2 2 8 4" xfId="31615" xr:uid="{00000000-0005-0000-0000-000030340000}"/>
    <cellStyle name="Normal 23 3 2 2 2 9" xfId="5607" xr:uid="{00000000-0005-0000-0000-000031340000}"/>
    <cellStyle name="Normal 23 3 2 2 2 9 2" xfId="21638" xr:uid="{00000000-0005-0000-0000-000032340000}"/>
    <cellStyle name="Normal 23 3 2 2 2 9 3" xfId="34879" xr:uid="{00000000-0005-0000-0000-000033340000}"/>
    <cellStyle name="Normal 23 3 2 2 3" xfId="5608" xr:uid="{00000000-0005-0000-0000-000034340000}"/>
    <cellStyle name="Normal 23 3 2 2 3 2" xfId="5609" xr:uid="{00000000-0005-0000-0000-000035340000}"/>
    <cellStyle name="Normal 23 3 2 2 3 2 2" xfId="5610" xr:uid="{00000000-0005-0000-0000-000036340000}"/>
    <cellStyle name="Normal 23 3 2 2 3 2 2 2" xfId="5611" xr:uid="{00000000-0005-0000-0000-000037340000}"/>
    <cellStyle name="Normal 23 3 2 2 3 2 2 2 2" xfId="5612" xr:uid="{00000000-0005-0000-0000-000038340000}"/>
    <cellStyle name="Normal 23 3 2 2 3 2 2 2 2 2" xfId="27229" xr:uid="{00000000-0005-0000-0000-000039340000}"/>
    <cellStyle name="Normal 23 3 2 2 3 2 2 2 2 3" xfId="40470" xr:uid="{00000000-0005-0000-0000-00003A340000}"/>
    <cellStyle name="Normal 23 3 2 2 3 2 2 2 3" xfId="20474" xr:uid="{00000000-0005-0000-0000-00003B340000}"/>
    <cellStyle name="Normal 23 3 2 2 3 2 2 2 4" xfId="33715" xr:uid="{00000000-0005-0000-0000-00003C340000}"/>
    <cellStyle name="Normal 23 3 2 2 3 2 2 3" xfId="5613" xr:uid="{00000000-0005-0000-0000-00003D340000}"/>
    <cellStyle name="Normal 23 3 2 2 3 2 2 3 2" xfId="23738" xr:uid="{00000000-0005-0000-0000-00003E340000}"/>
    <cellStyle name="Normal 23 3 2 2 3 2 2 3 3" xfId="36979" xr:uid="{00000000-0005-0000-0000-00003F340000}"/>
    <cellStyle name="Normal 23 3 2 2 3 2 2 4" xfId="17208" xr:uid="{00000000-0005-0000-0000-000040340000}"/>
    <cellStyle name="Normal 23 3 2 2 3 2 2 5" xfId="30449" xr:uid="{00000000-0005-0000-0000-000041340000}"/>
    <cellStyle name="Normal 23 3 2 2 3 2 3" xfId="5614" xr:uid="{00000000-0005-0000-0000-000042340000}"/>
    <cellStyle name="Normal 23 3 2 2 3 2 3 2" xfId="5615" xr:uid="{00000000-0005-0000-0000-000043340000}"/>
    <cellStyle name="Normal 23 3 2 2 3 2 3 2 2" xfId="5616" xr:uid="{00000000-0005-0000-0000-000044340000}"/>
    <cellStyle name="Normal 23 3 2 2 3 2 3 2 2 2" xfId="28077" xr:uid="{00000000-0005-0000-0000-000045340000}"/>
    <cellStyle name="Normal 23 3 2 2 3 2 3 2 2 3" xfId="41318" xr:uid="{00000000-0005-0000-0000-000046340000}"/>
    <cellStyle name="Normal 23 3 2 2 3 2 3 2 3" xfId="21324" xr:uid="{00000000-0005-0000-0000-000047340000}"/>
    <cellStyle name="Normal 23 3 2 2 3 2 3 2 4" xfId="34565" xr:uid="{00000000-0005-0000-0000-000048340000}"/>
    <cellStyle name="Normal 23 3 2 2 3 2 3 3" xfId="5617" xr:uid="{00000000-0005-0000-0000-000049340000}"/>
    <cellStyle name="Normal 23 3 2 2 3 2 3 3 2" xfId="24588" xr:uid="{00000000-0005-0000-0000-00004A340000}"/>
    <cellStyle name="Normal 23 3 2 2 3 2 3 3 3" xfId="37829" xr:uid="{00000000-0005-0000-0000-00004B340000}"/>
    <cellStyle name="Normal 23 3 2 2 3 2 3 4" xfId="18058" xr:uid="{00000000-0005-0000-0000-00004C340000}"/>
    <cellStyle name="Normal 23 3 2 2 3 2 3 5" xfId="31299" xr:uid="{00000000-0005-0000-0000-00004D340000}"/>
    <cellStyle name="Normal 23 3 2 2 3 2 4" xfId="5618" xr:uid="{00000000-0005-0000-0000-00004E340000}"/>
    <cellStyle name="Normal 23 3 2 2 3 2 4 2" xfId="5619" xr:uid="{00000000-0005-0000-0000-00004F340000}"/>
    <cellStyle name="Normal 23 3 2 2 3 2 4 2 2" xfId="26425" xr:uid="{00000000-0005-0000-0000-000050340000}"/>
    <cellStyle name="Normal 23 3 2 2 3 2 4 2 3" xfId="39666" xr:uid="{00000000-0005-0000-0000-000051340000}"/>
    <cellStyle name="Normal 23 3 2 2 3 2 4 3" xfId="19670" xr:uid="{00000000-0005-0000-0000-000052340000}"/>
    <cellStyle name="Normal 23 3 2 2 3 2 4 4" xfId="32911" xr:uid="{00000000-0005-0000-0000-000053340000}"/>
    <cellStyle name="Normal 23 3 2 2 3 2 5" xfId="5620" xr:uid="{00000000-0005-0000-0000-000054340000}"/>
    <cellStyle name="Normal 23 3 2 2 3 2 5 2" xfId="22934" xr:uid="{00000000-0005-0000-0000-000055340000}"/>
    <cellStyle name="Normal 23 3 2 2 3 2 5 3" xfId="36175" xr:uid="{00000000-0005-0000-0000-000056340000}"/>
    <cellStyle name="Normal 23 3 2 2 3 2 6" xfId="16404" xr:uid="{00000000-0005-0000-0000-000057340000}"/>
    <cellStyle name="Normal 23 3 2 2 3 2 7" xfId="29645" xr:uid="{00000000-0005-0000-0000-000058340000}"/>
    <cellStyle name="Normal 23 3 2 2 3 3" xfId="5621" xr:uid="{00000000-0005-0000-0000-000059340000}"/>
    <cellStyle name="Normal 23 3 2 2 3 3 2" xfId="5622" xr:uid="{00000000-0005-0000-0000-00005A340000}"/>
    <cellStyle name="Normal 23 3 2 2 3 3 2 2" xfId="5623" xr:uid="{00000000-0005-0000-0000-00005B340000}"/>
    <cellStyle name="Normal 23 3 2 2 3 3 2 2 2" xfId="26783" xr:uid="{00000000-0005-0000-0000-00005C340000}"/>
    <cellStyle name="Normal 23 3 2 2 3 3 2 2 3" xfId="40024" xr:uid="{00000000-0005-0000-0000-00005D340000}"/>
    <cellStyle name="Normal 23 3 2 2 3 3 2 3" xfId="20028" xr:uid="{00000000-0005-0000-0000-00005E340000}"/>
    <cellStyle name="Normal 23 3 2 2 3 3 2 4" xfId="33269" xr:uid="{00000000-0005-0000-0000-00005F340000}"/>
    <cellStyle name="Normal 23 3 2 2 3 3 3" xfId="5624" xr:uid="{00000000-0005-0000-0000-000060340000}"/>
    <cellStyle name="Normal 23 3 2 2 3 3 3 2" xfId="23292" xr:uid="{00000000-0005-0000-0000-000061340000}"/>
    <cellStyle name="Normal 23 3 2 2 3 3 3 3" xfId="36533" xr:uid="{00000000-0005-0000-0000-000062340000}"/>
    <cellStyle name="Normal 23 3 2 2 3 3 4" xfId="16762" xr:uid="{00000000-0005-0000-0000-000063340000}"/>
    <cellStyle name="Normal 23 3 2 2 3 3 5" xfId="30003" xr:uid="{00000000-0005-0000-0000-000064340000}"/>
    <cellStyle name="Normal 23 3 2 2 3 4" xfId="5625" xr:uid="{00000000-0005-0000-0000-000065340000}"/>
    <cellStyle name="Normal 23 3 2 2 3 4 2" xfId="5626" xr:uid="{00000000-0005-0000-0000-000066340000}"/>
    <cellStyle name="Normal 23 3 2 2 3 4 2 2" xfId="5627" xr:uid="{00000000-0005-0000-0000-000067340000}"/>
    <cellStyle name="Normal 23 3 2 2 3 4 2 2 2" xfId="25754" xr:uid="{00000000-0005-0000-0000-000068340000}"/>
    <cellStyle name="Normal 23 3 2 2 3 4 2 2 3" xfId="38995" xr:uid="{00000000-0005-0000-0000-000069340000}"/>
    <cellStyle name="Normal 23 3 2 2 3 4 2 3" xfId="18999" xr:uid="{00000000-0005-0000-0000-00006A340000}"/>
    <cellStyle name="Normal 23 3 2 2 3 4 2 4" xfId="32240" xr:uid="{00000000-0005-0000-0000-00006B340000}"/>
    <cellStyle name="Normal 23 3 2 2 3 4 3" xfId="5628" xr:uid="{00000000-0005-0000-0000-00006C340000}"/>
    <cellStyle name="Normal 23 3 2 2 3 4 3 2" xfId="22263" xr:uid="{00000000-0005-0000-0000-00006D340000}"/>
    <cellStyle name="Normal 23 3 2 2 3 4 3 3" xfId="35504" xr:uid="{00000000-0005-0000-0000-00006E340000}"/>
    <cellStyle name="Normal 23 3 2 2 3 4 4" xfId="15733" xr:uid="{00000000-0005-0000-0000-00006F340000}"/>
    <cellStyle name="Normal 23 3 2 2 3 4 5" xfId="28974" xr:uid="{00000000-0005-0000-0000-000070340000}"/>
    <cellStyle name="Normal 23 3 2 2 3 5" xfId="5629" xr:uid="{00000000-0005-0000-0000-000071340000}"/>
    <cellStyle name="Normal 23 3 2 2 3 5 2" xfId="5630" xr:uid="{00000000-0005-0000-0000-000072340000}"/>
    <cellStyle name="Normal 23 3 2 2 3 5 2 2" xfId="5631" xr:uid="{00000000-0005-0000-0000-000073340000}"/>
    <cellStyle name="Normal 23 3 2 2 3 5 2 2 2" xfId="27675" xr:uid="{00000000-0005-0000-0000-000074340000}"/>
    <cellStyle name="Normal 23 3 2 2 3 5 2 2 3" xfId="40916" xr:uid="{00000000-0005-0000-0000-000075340000}"/>
    <cellStyle name="Normal 23 3 2 2 3 5 2 3" xfId="20922" xr:uid="{00000000-0005-0000-0000-000076340000}"/>
    <cellStyle name="Normal 23 3 2 2 3 5 2 4" xfId="34163" xr:uid="{00000000-0005-0000-0000-000077340000}"/>
    <cellStyle name="Normal 23 3 2 2 3 5 3" xfId="5632" xr:uid="{00000000-0005-0000-0000-000078340000}"/>
    <cellStyle name="Normal 23 3 2 2 3 5 3 2" xfId="24186" xr:uid="{00000000-0005-0000-0000-000079340000}"/>
    <cellStyle name="Normal 23 3 2 2 3 5 3 3" xfId="37427" xr:uid="{00000000-0005-0000-0000-00007A340000}"/>
    <cellStyle name="Normal 23 3 2 2 3 5 4" xfId="17656" xr:uid="{00000000-0005-0000-0000-00007B340000}"/>
    <cellStyle name="Normal 23 3 2 2 3 5 5" xfId="30897" xr:uid="{00000000-0005-0000-0000-00007C340000}"/>
    <cellStyle name="Normal 23 3 2 2 3 6" xfId="5633" xr:uid="{00000000-0005-0000-0000-00007D340000}"/>
    <cellStyle name="Normal 23 3 2 2 3 6 2" xfId="5634" xr:uid="{00000000-0005-0000-0000-00007E340000}"/>
    <cellStyle name="Normal 23 3 2 2 3 6 2 2" xfId="25441" xr:uid="{00000000-0005-0000-0000-00007F340000}"/>
    <cellStyle name="Normal 23 3 2 2 3 6 2 3" xfId="38682" xr:uid="{00000000-0005-0000-0000-000080340000}"/>
    <cellStyle name="Normal 23 3 2 2 3 6 3" xfId="18686" xr:uid="{00000000-0005-0000-0000-000081340000}"/>
    <cellStyle name="Normal 23 3 2 2 3 6 4" xfId="31927" xr:uid="{00000000-0005-0000-0000-000082340000}"/>
    <cellStyle name="Normal 23 3 2 2 3 7" xfId="5635" xr:uid="{00000000-0005-0000-0000-000083340000}"/>
    <cellStyle name="Normal 23 3 2 2 3 7 2" xfId="21950" xr:uid="{00000000-0005-0000-0000-000084340000}"/>
    <cellStyle name="Normal 23 3 2 2 3 7 3" xfId="35191" xr:uid="{00000000-0005-0000-0000-000085340000}"/>
    <cellStyle name="Normal 23 3 2 2 3 8" xfId="15420" xr:uid="{00000000-0005-0000-0000-000086340000}"/>
    <cellStyle name="Normal 23 3 2 2 3 9" xfId="28661" xr:uid="{00000000-0005-0000-0000-000087340000}"/>
    <cellStyle name="Normal 23 3 2 2 4" xfId="5636" xr:uid="{00000000-0005-0000-0000-000088340000}"/>
    <cellStyle name="Normal 23 3 2 2 4 2" xfId="5637" xr:uid="{00000000-0005-0000-0000-000089340000}"/>
    <cellStyle name="Normal 23 3 2 2 4 2 2" xfId="5638" xr:uid="{00000000-0005-0000-0000-00008A340000}"/>
    <cellStyle name="Normal 23 3 2 2 4 2 2 2" xfId="5639" xr:uid="{00000000-0005-0000-0000-00008B340000}"/>
    <cellStyle name="Normal 23 3 2 2 4 2 2 2 2" xfId="27006" xr:uid="{00000000-0005-0000-0000-00008C340000}"/>
    <cellStyle name="Normal 23 3 2 2 4 2 2 2 3" xfId="40247" xr:uid="{00000000-0005-0000-0000-00008D340000}"/>
    <cellStyle name="Normal 23 3 2 2 4 2 2 3" xfId="20251" xr:uid="{00000000-0005-0000-0000-00008E340000}"/>
    <cellStyle name="Normal 23 3 2 2 4 2 2 4" xfId="33492" xr:uid="{00000000-0005-0000-0000-00008F340000}"/>
    <cellStyle name="Normal 23 3 2 2 4 2 3" xfId="5640" xr:uid="{00000000-0005-0000-0000-000090340000}"/>
    <cellStyle name="Normal 23 3 2 2 4 2 3 2" xfId="23515" xr:uid="{00000000-0005-0000-0000-000091340000}"/>
    <cellStyle name="Normal 23 3 2 2 4 2 3 3" xfId="36756" xr:uid="{00000000-0005-0000-0000-000092340000}"/>
    <cellStyle name="Normal 23 3 2 2 4 2 4" xfId="16985" xr:uid="{00000000-0005-0000-0000-000093340000}"/>
    <cellStyle name="Normal 23 3 2 2 4 2 5" xfId="30226" xr:uid="{00000000-0005-0000-0000-000094340000}"/>
    <cellStyle name="Normal 23 3 2 2 4 3" xfId="5641" xr:uid="{00000000-0005-0000-0000-000095340000}"/>
    <cellStyle name="Normal 23 3 2 2 4 3 2" xfId="5642" xr:uid="{00000000-0005-0000-0000-000096340000}"/>
    <cellStyle name="Normal 23 3 2 2 4 3 2 2" xfId="5643" xr:uid="{00000000-0005-0000-0000-000097340000}"/>
    <cellStyle name="Normal 23 3 2 2 4 3 2 2 2" xfId="26201" xr:uid="{00000000-0005-0000-0000-000098340000}"/>
    <cellStyle name="Normal 23 3 2 2 4 3 2 2 3" xfId="39442" xr:uid="{00000000-0005-0000-0000-000099340000}"/>
    <cellStyle name="Normal 23 3 2 2 4 3 2 3" xfId="19446" xr:uid="{00000000-0005-0000-0000-00009A340000}"/>
    <cellStyle name="Normal 23 3 2 2 4 3 2 4" xfId="32687" xr:uid="{00000000-0005-0000-0000-00009B340000}"/>
    <cellStyle name="Normal 23 3 2 2 4 3 3" xfId="5644" xr:uid="{00000000-0005-0000-0000-00009C340000}"/>
    <cellStyle name="Normal 23 3 2 2 4 3 3 2" xfId="22710" xr:uid="{00000000-0005-0000-0000-00009D340000}"/>
    <cellStyle name="Normal 23 3 2 2 4 3 3 3" xfId="35951" xr:uid="{00000000-0005-0000-0000-00009E340000}"/>
    <cellStyle name="Normal 23 3 2 2 4 3 4" xfId="16180" xr:uid="{00000000-0005-0000-0000-00009F340000}"/>
    <cellStyle name="Normal 23 3 2 2 4 3 5" xfId="29421" xr:uid="{00000000-0005-0000-0000-0000A0340000}"/>
    <cellStyle name="Normal 23 3 2 2 4 4" xfId="5645" xr:uid="{00000000-0005-0000-0000-0000A1340000}"/>
    <cellStyle name="Normal 23 3 2 2 4 4 2" xfId="5646" xr:uid="{00000000-0005-0000-0000-0000A2340000}"/>
    <cellStyle name="Normal 23 3 2 2 4 4 2 2" xfId="5647" xr:uid="{00000000-0005-0000-0000-0000A3340000}"/>
    <cellStyle name="Normal 23 3 2 2 4 4 2 2 2" xfId="27853" xr:uid="{00000000-0005-0000-0000-0000A4340000}"/>
    <cellStyle name="Normal 23 3 2 2 4 4 2 2 3" xfId="41094" xr:uid="{00000000-0005-0000-0000-0000A5340000}"/>
    <cellStyle name="Normal 23 3 2 2 4 4 2 3" xfId="21100" xr:uid="{00000000-0005-0000-0000-0000A6340000}"/>
    <cellStyle name="Normal 23 3 2 2 4 4 2 4" xfId="34341" xr:uid="{00000000-0005-0000-0000-0000A7340000}"/>
    <cellStyle name="Normal 23 3 2 2 4 4 3" xfId="5648" xr:uid="{00000000-0005-0000-0000-0000A8340000}"/>
    <cellStyle name="Normal 23 3 2 2 4 4 3 2" xfId="24364" xr:uid="{00000000-0005-0000-0000-0000A9340000}"/>
    <cellStyle name="Normal 23 3 2 2 4 4 3 3" xfId="37605" xr:uid="{00000000-0005-0000-0000-0000AA340000}"/>
    <cellStyle name="Normal 23 3 2 2 4 4 4" xfId="17834" xr:uid="{00000000-0005-0000-0000-0000AB340000}"/>
    <cellStyle name="Normal 23 3 2 2 4 4 5" xfId="31075" xr:uid="{00000000-0005-0000-0000-0000AC340000}"/>
    <cellStyle name="Normal 23 3 2 2 4 5" xfId="5649" xr:uid="{00000000-0005-0000-0000-0000AD340000}"/>
    <cellStyle name="Normal 23 3 2 2 4 5 2" xfId="5650" xr:uid="{00000000-0005-0000-0000-0000AE340000}"/>
    <cellStyle name="Normal 23 3 2 2 4 5 2 2" xfId="25217" xr:uid="{00000000-0005-0000-0000-0000AF340000}"/>
    <cellStyle name="Normal 23 3 2 2 4 5 2 3" xfId="38458" xr:uid="{00000000-0005-0000-0000-0000B0340000}"/>
    <cellStyle name="Normal 23 3 2 2 4 5 3" xfId="18462" xr:uid="{00000000-0005-0000-0000-0000B1340000}"/>
    <cellStyle name="Normal 23 3 2 2 4 5 4" xfId="31703" xr:uid="{00000000-0005-0000-0000-0000B2340000}"/>
    <cellStyle name="Normal 23 3 2 2 4 6" xfId="5651" xr:uid="{00000000-0005-0000-0000-0000B3340000}"/>
    <cellStyle name="Normal 23 3 2 2 4 6 2" xfId="21726" xr:uid="{00000000-0005-0000-0000-0000B4340000}"/>
    <cellStyle name="Normal 23 3 2 2 4 6 3" xfId="34967" xr:uid="{00000000-0005-0000-0000-0000B5340000}"/>
    <cellStyle name="Normal 23 3 2 2 4 7" xfId="15196" xr:uid="{00000000-0005-0000-0000-0000B6340000}"/>
    <cellStyle name="Normal 23 3 2 2 4 8" xfId="28437" xr:uid="{00000000-0005-0000-0000-0000B7340000}"/>
    <cellStyle name="Normal 23 3 2 2 5" xfId="5652" xr:uid="{00000000-0005-0000-0000-0000B8340000}"/>
    <cellStyle name="Normal 23 3 2 2 5 2" xfId="5653" xr:uid="{00000000-0005-0000-0000-0000B9340000}"/>
    <cellStyle name="Normal 23 3 2 2 5 2 2" xfId="5654" xr:uid="{00000000-0005-0000-0000-0000BA340000}"/>
    <cellStyle name="Normal 23 3 2 2 5 2 2 2" xfId="24760" xr:uid="{00000000-0005-0000-0000-0000BB340000}"/>
    <cellStyle name="Normal 23 3 2 2 5 2 2 3" xfId="38001" xr:uid="{00000000-0005-0000-0000-0000BC340000}"/>
    <cellStyle name="Normal 23 3 2 2 5 2 3" xfId="19268" xr:uid="{00000000-0005-0000-0000-0000BD340000}"/>
    <cellStyle name="Normal 23 3 2 2 5 2 4" xfId="32509" xr:uid="{00000000-0005-0000-0000-0000BE340000}"/>
    <cellStyle name="Normal 23 3 2 2 5 3" xfId="5655" xr:uid="{00000000-0005-0000-0000-0000BF340000}"/>
    <cellStyle name="Normal 23 3 2 2 5 3 2" xfId="26023" xr:uid="{00000000-0005-0000-0000-0000C0340000}"/>
    <cellStyle name="Normal 23 3 2 2 5 3 3" xfId="39264" xr:uid="{00000000-0005-0000-0000-0000C1340000}"/>
    <cellStyle name="Normal 23 3 2 2 5 4" xfId="5656" xr:uid="{00000000-0005-0000-0000-0000C2340000}"/>
    <cellStyle name="Normal 23 3 2 2 5 4 2" xfId="22532" xr:uid="{00000000-0005-0000-0000-0000C3340000}"/>
    <cellStyle name="Normal 23 3 2 2 5 4 3" xfId="35773" xr:uid="{00000000-0005-0000-0000-0000C4340000}"/>
    <cellStyle name="Normal 23 3 2 2 5 5" xfId="16002" xr:uid="{00000000-0005-0000-0000-0000C5340000}"/>
    <cellStyle name="Normal 23 3 2 2 5 6" xfId="29243" xr:uid="{00000000-0005-0000-0000-0000C6340000}"/>
    <cellStyle name="Normal 23 3 2 2 6" xfId="5657" xr:uid="{00000000-0005-0000-0000-0000C7340000}"/>
    <cellStyle name="Normal 23 3 2 2 6 2" xfId="5658" xr:uid="{00000000-0005-0000-0000-0000C8340000}"/>
    <cellStyle name="Normal 23 3 2 2 6 2 2" xfId="5659" xr:uid="{00000000-0005-0000-0000-0000C9340000}"/>
    <cellStyle name="Normal 23 3 2 2 6 2 2 2" xfId="26665" xr:uid="{00000000-0005-0000-0000-0000CA340000}"/>
    <cellStyle name="Normal 23 3 2 2 6 2 2 3" xfId="39906" xr:uid="{00000000-0005-0000-0000-0000CB340000}"/>
    <cellStyle name="Normal 23 3 2 2 6 2 3" xfId="19910" xr:uid="{00000000-0005-0000-0000-0000CC340000}"/>
    <cellStyle name="Normal 23 3 2 2 6 2 4" xfId="33151" xr:uid="{00000000-0005-0000-0000-0000CD340000}"/>
    <cellStyle name="Normal 23 3 2 2 6 3" xfId="5660" xr:uid="{00000000-0005-0000-0000-0000CE340000}"/>
    <cellStyle name="Normal 23 3 2 2 6 3 2" xfId="23174" xr:uid="{00000000-0005-0000-0000-0000CF340000}"/>
    <cellStyle name="Normal 23 3 2 2 6 3 3" xfId="36415" xr:uid="{00000000-0005-0000-0000-0000D0340000}"/>
    <cellStyle name="Normal 23 3 2 2 6 4" xfId="16644" xr:uid="{00000000-0005-0000-0000-0000D1340000}"/>
    <cellStyle name="Normal 23 3 2 2 6 5" xfId="29885" xr:uid="{00000000-0005-0000-0000-0000D2340000}"/>
    <cellStyle name="Normal 23 3 2 2 7" xfId="5661" xr:uid="{00000000-0005-0000-0000-0000D3340000}"/>
    <cellStyle name="Normal 23 3 2 2 7 2" xfId="5662" xr:uid="{00000000-0005-0000-0000-0000D4340000}"/>
    <cellStyle name="Normal 23 3 2 2 7 2 2" xfId="5663" xr:uid="{00000000-0005-0000-0000-0000D5340000}"/>
    <cellStyle name="Normal 23 3 2 2 7 2 2 2" xfId="25635" xr:uid="{00000000-0005-0000-0000-0000D6340000}"/>
    <cellStyle name="Normal 23 3 2 2 7 2 2 3" xfId="38876" xr:uid="{00000000-0005-0000-0000-0000D7340000}"/>
    <cellStyle name="Normal 23 3 2 2 7 2 3" xfId="18880" xr:uid="{00000000-0005-0000-0000-0000D8340000}"/>
    <cellStyle name="Normal 23 3 2 2 7 2 4" xfId="32121" xr:uid="{00000000-0005-0000-0000-0000D9340000}"/>
    <cellStyle name="Normal 23 3 2 2 7 3" xfId="5664" xr:uid="{00000000-0005-0000-0000-0000DA340000}"/>
    <cellStyle name="Normal 23 3 2 2 7 3 2" xfId="22144" xr:uid="{00000000-0005-0000-0000-0000DB340000}"/>
    <cellStyle name="Normal 23 3 2 2 7 3 3" xfId="35385" xr:uid="{00000000-0005-0000-0000-0000DC340000}"/>
    <cellStyle name="Normal 23 3 2 2 7 4" xfId="15614" xr:uid="{00000000-0005-0000-0000-0000DD340000}"/>
    <cellStyle name="Normal 23 3 2 2 7 5" xfId="28855" xr:uid="{00000000-0005-0000-0000-0000DE340000}"/>
    <cellStyle name="Normal 23 3 2 2 8" xfId="5665" xr:uid="{00000000-0005-0000-0000-0000DF340000}"/>
    <cellStyle name="Normal 23 3 2 2 8 2" xfId="5666" xr:uid="{00000000-0005-0000-0000-0000E0340000}"/>
    <cellStyle name="Normal 23 3 2 2 8 2 2" xfId="5667" xr:uid="{00000000-0005-0000-0000-0000E1340000}"/>
    <cellStyle name="Normal 23 3 2 2 8 2 2 2" xfId="27453" xr:uid="{00000000-0005-0000-0000-0000E2340000}"/>
    <cellStyle name="Normal 23 3 2 2 8 2 2 3" xfId="40694" xr:uid="{00000000-0005-0000-0000-0000E3340000}"/>
    <cellStyle name="Normal 23 3 2 2 8 2 3" xfId="20698" xr:uid="{00000000-0005-0000-0000-0000E4340000}"/>
    <cellStyle name="Normal 23 3 2 2 8 2 4" xfId="33939" xr:uid="{00000000-0005-0000-0000-0000E5340000}"/>
    <cellStyle name="Normal 23 3 2 2 8 3" xfId="5668" xr:uid="{00000000-0005-0000-0000-0000E6340000}"/>
    <cellStyle name="Normal 23 3 2 2 8 3 2" xfId="23962" xr:uid="{00000000-0005-0000-0000-0000E7340000}"/>
    <cellStyle name="Normal 23 3 2 2 8 3 3" xfId="37203" xr:uid="{00000000-0005-0000-0000-0000E8340000}"/>
    <cellStyle name="Normal 23 3 2 2 8 4" xfId="17432" xr:uid="{00000000-0005-0000-0000-0000E9340000}"/>
    <cellStyle name="Normal 23 3 2 2 8 5" xfId="30673" xr:uid="{00000000-0005-0000-0000-0000EA340000}"/>
    <cellStyle name="Normal 23 3 2 2 9" xfId="5669" xr:uid="{00000000-0005-0000-0000-0000EB340000}"/>
    <cellStyle name="Normal 23 3 2 2 9 2" xfId="5670" xr:uid="{00000000-0005-0000-0000-0000EC340000}"/>
    <cellStyle name="Normal 23 3 2 2 9 2 2" xfId="25039" xr:uid="{00000000-0005-0000-0000-0000ED340000}"/>
    <cellStyle name="Normal 23 3 2 2 9 2 3" xfId="38280" xr:uid="{00000000-0005-0000-0000-0000EE340000}"/>
    <cellStyle name="Normal 23 3 2 2 9 3" xfId="18284" xr:uid="{00000000-0005-0000-0000-0000EF340000}"/>
    <cellStyle name="Normal 23 3 2 2 9 4" xfId="31525" xr:uid="{00000000-0005-0000-0000-0000F0340000}"/>
    <cellStyle name="Normal 23 3 2 3" xfId="5671" xr:uid="{00000000-0005-0000-0000-0000F1340000}"/>
    <cellStyle name="Normal 23 3 2 3 10" xfId="15067" xr:uid="{00000000-0005-0000-0000-0000F2340000}"/>
    <cellStyle name="Normal 23 3 2 3 11" xfId="28308" xr:uid="{00000000-0005-0000-0000-0000F3340000}"/>
    <cellStyle name="Normal 23 3 2 3 2" xfId="5672" xr:uid="{00000000-0005-0000-0000-0000F4340000}"/>
    <cellStyle name="Normal 23 3 2 3 2 2" xfId="5673" xr:uid="{00000000-0005-0000-0000-0000F5340000}"/>
    <cellStyle name="Normal 23 3 2 3 2 2 2" xfId="5674" xr:uid="{00000000-0005-0000-0000-0000F6340000}"/>
    <cellStyle name="Normal 23 3 2 3 2 2 2 2" xfId="5675" xr:uid="{00000000-0005-0000-0000-0000F7340000}"/>
    <cellStyle name="Normal 23 3 2 3 2 2 2 2 2" xfId="5676" xr:uid="{00000000-0005-0000-0000-0000F8340000}"/>
    <cellStyle name="Normal 23 3 2 3 2 2 2 2 2 2" xfId="27278" xr:uid="{00000000-0005-0000-0000-0000F9340000}"/>
    <cellStyle name="Normal 23 3 2 3 2 2 2 2 2 3" xfId="40519" xr:uid="{00000000-0005-0000-0000-0000FA340000}"/>
    <cellStyle name="Normal 23 3 2 3 2 2 2 2 3" xfId="20523" xr:uid="{00000000-0005-0000-0000-0000FB340000}"/>
    <cellStyle name="Normal 23 3 2 3 2 2 2 2 4" xfId="33764" xr:uid="{00000000-0005-0000-0000-0000FC340000}"/>
    <cellStyle name="Normal 23 3 2 3 2 2 2 3" xfId="5677" xr:uid="{00000000-0005-0000-0000-0000FD340000}"/>
    <cellStyle name="Normal 23 3 2 3 2 2 2 3 2" xfId="23787" xr:uid="{00000000-0005-0000-0000-0000FE340000}"/>
    <cellStyle name="Normal 23 3 2 3 2 2 2 3 3" xfId="37028" xr:uid="{00000000-0005-0000-0000-0000FF340000}"/>
    <cellStyle name="Normal 23 3 2 3 2 2 2 4" xfId="17257" xr:uid="{00000000-0005-0000-0000-000000350000}"/>
    <cellStyle name="Normal 23 3 2 3 2 2 2 5" xfId="30498" xr:uid="{00000000-0005-0000-0000-000001350000}"/>
    <cellStyle name="Normal 23 3 2 3 2 2 3" xfId="5678" xr:uid="{00000000-0005-0000-0000-000002350000}"/>
    <cellStyle name="Normal 23 3 2 3 2 2 3 2" xfId="5679" xr:uid="{00000000-0005-0000-0000-000003350000}"/>
    <cellStyle name="Normal 23 3 2 3 2 2 3 2 2" xfId="5680" xr:uid="{00000000-0005-0000-0000-000004350000}"/>
    <cellStyle name="Normal 23 3 2 3 2 2 3 2 2 2" xfId="28125" xr:uid="{00000000-0005-0000-0000-000005350000}"/>
    <cellStyle name="Normal 23 3 2 3 2 2 3 2 2 3" xfId="41366" xr:uid="{00000000-0005-0000-0000-000006350000}"/>
    <cellStyle name="Normal 23 3 2 3 2 2 3 2 3" xfId="21373" xr:uid="{00000000-0005-0000-0000-000007350000}"/>
    <cellStyle name="Normal 23 3 2 3 2 2 3 2 4" xfId="34614" xr:uid="{00000000-0005-0000-0000-000008350000}"/>
    <cellStyle name="Normal 23 3 2 3 2 2 3 3" xfId="5681" xr:uid="{00000000-0005-0000-0000-000009350000}"/>
    <cellStyle name="Normal 23 3 2 3 2 2 3 3 2" xfId="24637" xr:uid="{00000000-0005-0000-0000-00000A350000}"/>
    <cellStyle name="Normal 23 3 2 3 2 2 3 3 3" xfId="37878" xr:uid="{00000000-0005-0000-0000-00000B350000}"/>
    <cellStyle name="Normal 23 3 2 3 2 2 3 4" xfId="18107" xr:uid="{00000000-0005-0000-0000-00000C350000}"/>
    <cellStyle name="Normal 23 3 2 3 2 2 3 5" xfId="31348" xr:uid="{00000000-0005-0000-0000-00000D350000}"/>
    <cellStyle name="Normal 23 3 2 3 2 2 4" xfId="5682" xr:uid="{00000000-0005-0000-0000-00000E350000}"/>
    <cellStyle name="Normal 23 3 2 3 2 2 4 2" xfId="5683" xr:uid="{00000000-0005-0000-0000-00000F350000}"/>
    <cellStyle name="Normal 23 3 2 3 2 2 4 2 2" xfId="26474" xr:uid="{00000000-0005-0000-0000-000010350000}"/>
    <cellStyle name="Normal 23 3 2 3 2 2 4 2 3" xfId="39715" xr:uid="{00000000-0005-0000-0000-000011350000}"/>
    <cellStyle name="Normal 23 3 2 3 2 2 4 3" xfId="19719" xr:uid="{00000000-0005-0000-0000-000012350000}"/>
    <cellStyle name="Normal 23 3 2 3 2 2 4 4" xfId="32960" xr:uid="{00000000-0005-0000-0000-000013350000}"/>
    <cellStyle name="Normal 23 3 2 3 2 2 5" xfId="5684" xr:uid="{00000000-0005-0000-0000-000014350000}"/>
    <cellStyle name="Normal 23 3 2 3 2 2 5 2" xfId="22983" xr:uid="{00000000-0005-0000-0000-000015350000}"/>
    <cellStyle name="Normal 23 3 2 3 2 2 5 3" xfId="36224" xr:uid="{00000000-0005-0000-0000-000016350000}"/>
    <cellStyle name="Normal 23 3 2 3 2 2 6" xfId="16453" xr:uid="{00000000-0005-0000-0000-000017350000}"/>
    <cellStyle name="Normal 23 3 2 3 2 2 7" xfId="29694" xr:uid="{00000000-0005-0000-0000-000018350000}"/>
    <cellStyle name="Normal 23 3 2 3 2 3" xfId="5685" xr:uid="{00000000-0005-0000-0000-000019350000}"/>
    <cellStyle name="Normal 23 3 2 3 2 3 2" xfId="5686" xr:uid="{00000000-0005-0000-0000-00001A350000}"/>
    <cellStyle name="Normal 23 3 2 3 2 3 2 2" xfId="5687" xr:uid="{00000000-0005-0000-0000-00001B350000}"/>
    <cellStyle name="Normal 23 3 2 3 2 3 2 2 2" xfId="26832" xr:uid="{00000000-0005-0000-0000-00001C350000}"/>
    <cellStyle name="Normal 23 3 2 3 2 3 2 2 3" xfId="40073" xr:uid="{00000000-0005-0000-0000-00001D350000}"/>
    <cellStyle name="Normal 23 3 2 3 2 3 2 3" xfId="20077" xr:uid="{00000000-0005-0000-0000-00001E350000}"/>
    <cellStyle name="Normal 23 3 2 3 2 3 2 4" xfId="33318" xr:uid="{00000000-0005-0000-0000-00001F350000}"/>
    <cellStyle name="Normal 23 3 2 3 2 3 3" xfId="5688" xr:uid="{00000000-0005-0000-0000-000020350000}"/>
    <cellStyle name="Normal 23 3 2 3 2 3 3 2" xfId="23341" xr:uid="{00000000-0005-0000-0000-000021350000}"/>
    <cellStyle name="Normal 23 3 2 3 2 3 3 3" xfId="36582" xr:uid="{00000000-0005-0000-0000-000022350000}"/>
    <cellStyle name="Normal 23 3 2 3 2 3 4" xfId="16811" xr:uid="{00000000-0005-0000-0000-000023350000}"/>
    <cellStyle name="Normal 23 3 2 3 2 3 5" xfId="30052" xr:uid="{00000000-0005-0000-0000-000024350000}"/>
    <cellStyle name="Normal 23 3 2 3 2 4" xfId="5689" xr:uid="{00000000-0005-0000-0000-000025350000}"/>
    <cellStyle name="Normal 23 3 2 3 2 4 2" xfId="5690" xr:uid="{00000000-0005-0000-0000-000026350000}"/>
    <cellStyle name="Normal 23 3 2 3 2 4 2 2" xfId="5691" xr:uid="{00000000-0005-0000-0000-000027350000}"/>
    <cellStyle name="Normal 23 3 2 3 2 4 2 2 2" xfId="25803" xr:uid="{00000000-0005-0000-0000-000028350000}"/>
    <cellStyle name="Normal 23 3 2 3 2 4 2 2 3" xfId="39044" xr:uid="{00000000-0005-0000-0000-000029350000}"/>
    <cellStyle name="Normal 23 3 2 3 2 4 2 3" xfId="19048" xr:uid="{00000000-0005-0000-0000-00002A350000}"/>
    <cellStyle name="Normal 23 3 2 3 2 4 2 4" xfId="32289" xr:uid="{00000000-0005-0000-0000-00002B350000}"/>
    <cellStyle name="Normal 23 3 2 3 2 4 3" xfId="5692" xr:uid="{00000000-0005-0000-0000-00002C350000}"/>
    <cellStyle name="Normal 23 3 2 3 2 4 3 2" xfId="22312" xr:uid="{00000000-0005-0000-0000-00002D350000}"/>
    <cellStyle name="Normal 23 3 2 3 2 4 3 3" xfId="35553" xr:uid="{00000000-0005-0000-0000-00002E350000}"/>
    <cellStyle name="Normal 23 3 2 3 2 4 4" xfId="15782" xr:uid="{00000000-0005-0000-0000-00002F350000}"/>
    <cellStyle name="Normal 23 3 2 3 2 4 5" xfId="29023" xr:uid="{00000000-0005-0000-0000-000030350000}"/>
    <cellStyle name="Normal 23 3 2 3 2 5" xfId="5693" xr:uid="{00000000-0005-0000-0000-000031350000}"/>
    <cellStyle name="Normal 23 3 2 3 2 5 2" xfId="5694" xr:uid="{00000000-0005-0000-0000-000032350000}"/>
    <cellStyle name="Normal 23 3 2 3 2 5 2 2" xfId="5695" xr:uid="{00000000-0005-0000-0000-000033350000}"/>
    <cellStyle name="Normal 23 3 2 3 2 5 2 2 2" xfId="27724" xr:uid="{00000000-0005-0000-0000-000034350000}"/>
    <cellStyle name="Normal 23 3 2 3 2 5 2 2 3" xfId="40965" xr:uid="{00000000-0005-0000-0000-000035350000}"/>
    <cellStyle name="Normal 23 3 2 3 2 5 2 3" xfId="20971" xr:uid="{00000000-0005-0000-0000-000036350000}"/>
    <cellStyle name="Normal 23 3 2 3 2 5 2 4" xfId="34212" xr:uid="{00000000-0005-0000-0000-000037350000}"/>
    <cellStyle name="Normal 23 3 2 3 2 5 3" xfId="5696" xr:uid="{00000000-0005-0000-0000-000038350000}"/>
    <cellStyle name="Normal 23 3 2 3 2 5 3 2" xfId="24235" xr:uid="{00000000-0005-0000-0000-000039350000}"/>
    <cellStyle name="Normal 23 3 2 3 2 5 3 3" xfId="37476" xr:uid="{00000000-0005-0000-0000-00003A350000}"/>
    <cellStyle name="Normal 23 3 2 3 2 5 4" xfId="17705" xr:uid="{00000000-0005-0000-0000-00003B350000}"/>
    <cellStyle name="Normal 23 3 2 3 2 5 5" xfId="30946" xr:uid="{00000000-0005-0000-0000-00003C350000}"/>
    <cellStyle name="Normal 23 3 2 3 2 6" xfId="5697" xr:uid="{00000000-0005-0000-0000-00003D350000}"/>
    <cellStyle name="Normal 23 3 2 3 2 6 2" xfId="5698" xr:uid="{00000000-0005-0000-0000-00003E350000}"/>
    <cellStyle name="Normal 23 3 2 3 2 6 2 2" xfId="25490" xr:uid="{00000000-0005-0000-0000-00003F350000}"/>
    <cellStyle name="Normal 23 3 2 3 2 6 2 3" xfId="38731" xr:uid="{00000000-0005-0000-0000-000040350000}"/>
    <cellStyle name="Normal 23 3 2 3 2 6 3" xfId="18735" xr:uid="{00000000-0005-0000-0000-000041350000}"/>
    <cellStyle name="Normal 23 3 2 3 2 6 4" xfId="31976" xr:uid="{00000000-0005-0000-0000-000042350000}"/>
    <cellStyle name="Normal 23 3 2 3 2 7" xfId="5699" xr:uid="{00000000-0005-0000-0000-000043350000}"/>
    <cellStyle name="Normal 23 3 2 3 2 7 2" xfId="21999" xr:uid="{00000000-0005-0000-0000-000044350000}"/>
    <cellStyle name="Normal 23 3 2 3 2 7 3" xfId="35240" xr:uid="{00000000-0005-0000-0000-000045350000}"/>
    <cellStyle name="Normal 23 3 2 3 2 8" xfId="15469" xr:uid="{00000000-0005-0000-0000-000046350000}"/>
    <cellStyle name="Normal 23 3 2 3 2 9" xfId="28710" xr:uid="{00000000-0005-0000-0000-000047350000}"/>
    <cellStyle name="Normal 23 3 2 3 3" xfId="5700" xr:uid="{00000000-0005-0000-0000-000048350000}"/>
    <cellStyle name="Normal 23 3 2 3 3 2" xfId="5701" xr:uid="{00000000-0005-0000-0000-000049350000}"/>
    <cellStyle name="Normal 23 3 2 3 3 2 2" xfId="5702" xr:uid="{00000000-0005-0000-0000-00004A350000}"/>
    <cellStyle name="Normal 23 3 2 3 3 2 2 2" xfId="5703" xr:uid="{00000000-0005-0000-0000-00004B350000}"/>
    <cellStyle name="Normal 23 3 2 3 3 2 2 2 2" xfId="27055" xr:uid="{00000000-0005-0000-0000-00004C350000}"/>
    <cellStyle name="Normal 23 3 2 3 3 2 2 2 3" xfId="40296" xr:uid="{00000000-0005-0000-0000-00004D350000}"/>
    <cellStyle name="Normal 23 3 2 3 3 2 2 3" xfId="20300" xr:uid="{00000000-0005-0000-0000-00004E350000}"/>
    <cellStyle name="Normal 23 3 2 3 3 2 2 4" xfId="33541" xr:uid="{00000000-0005-0000-0000-00004F350000}"/>
    <cellStyle name="Normal 23 3 2 3 3 2 3" xfId="5704" xr:uid="{00000000-0005-0000-0000-000050350000}"/>
    <cellStyle name="Normal 23 3 2 3 3 2 3 2" xfId="23564" xr:uid="{00000000-0005-0000-0000-000051350000}"/>
    <cellStyle name="Normal 23 3 2 3 3 2 3 3" xfId="36805" xr:uid="{00000000-0005-0000-0000-000052350000}"/>
    <cellStyle name="Normal 23 3 2 3 3 2 4" xfId="17034" xr:uid="{00000000-0005-0000-0000-000053350000}"/>
    <cellStyle name="Normal 23 3 2 3 3 2 5" xfId="30275" xr:uid="{00000000-0005-0000-0000-000054350000}"/>
    <cellStyle name="Normal 23 3 2 3 3 3" xfId="5705" xr:uid="{00000000-0005-0000-0000-000055350000}"/>
    <cellStyle name="Normal 23 3 2 3 3 3 2" xfId="5706" xr:uid="{00000000-0005-0000-0000-000056350000}"/>
    <cellStyle name="Normal 23 3 2 3 3 3 2 2" xfId="5707" xr:uid="{00000000-0005-0000-0000-000057350000}"/>
    <cellStyle name="Normal 23 3 2 3 3 3 2 2 2" xfId="26250" xr:uid="{00000000-0005-0000-0000-000058350000}"/>
    <cellStyle name="Normal 23 3 2 3 3 3 2 2 3" xfId="39491" xr:uid="{00000000-0005-0000-0000-000059350000}"/>
    <cellStyle name="Normal 23 3 2 3 3 3 2 3" xfId="19495" xr:uid="{00000000-0005-0000-0000-00005A350000}"/>
    <cellStyle name="Normal 23 3 2 3 3 3 2 4" xfId="32736" xr:uid="{00000000-0005-0000-0000-00005B350000}"/>
    <cellStyle name="Normal 23 3 2 3 3 3 3" xfId="5708" xr:uid="{00000000-0005-0000-0000-00005C350000}"/>
    <cellStyle name="Normal 23 3 2 3 3 3 3 2" xfId="22759" xr:uid="{00000000-0005-0000-0000-00005D350000}"/>
    <cellStyle name="Normal 23 3 2 3 3 3 3 3" xfId="36000" xr:uid="{00000000-0005-0000-0000-00005E350000}"/>
    <cellStyle name="Normal 23 3 2 3 3 3 4" xfId="16229" xr:uid="{00000000-0005-0000-0000-00005F350000}"/>
    <cellStyle name="Normal 23 3 2 3 3 3 5" xfId="29470" xr:uid="{00000000-0005-0000-0000-000060350000}"/>
    <cellStyle name="Normal 23 3 2 3 3 4" xfId="5709" xr:uid="{00000000-0005-0000-0000-000061350000}"/>
    <cellStyle name="Normal 23 3 2 3 3 4 2" xfId="5710" xr:uid="{00000000-0005-0000-0000-000062350000}"/>
    <cellStyle name="Normal 23 3 2 3 3 4 2 2" xfId="5711" xr:uid="{00000000-0005-0000-0000-000063350000}"/>
    <cellStyle name="Normal 23 3 2 3 3 4 2 2 2" xfId="27902" xr:uid="{00000000-0005-0000-0000-000064350000}"/>
    <cellStyle name="Normal 23 3 2 3 3 4 2 2 3" xfId="41143" xr:uid="{00000000-0005-0000-0000-000065350000}"/>
    <cellStyle name="Normal 23 3 2 3 3 4 2 3" xfId="21149" xr:uid="{00000000-0005-0000-0000-000066350000}"/>
    <cellStyle name="Normal 23 3 2 3 3 4 2 4" xfId="34390" xr:uid="{00000000-0005-0000-0000-000067350000}"/>
    <cellStyle name="Normal 23 3 2 3 3 4 3" xfId="5712" xr:uid="{00000000-0005-0000-0000-000068350000}"/>
    <cellStyle name="Normal 23 3 2 3 3 4 3 2" xfId="24413" xr:uid="{00000000-0005-0000-0000-000069350000}"/>
    <cellStyle name="Normal 23 3 2 3 3 4 3 3" xfId="37654" xr:uid="{00000000-0005-0000-0000-00006A350000}"/>
    <cellStyle name="Normal 23 3 2 3 3 4 4" xfId="17883" xr:uid="{00000000-0005-0000-0000-00006B350000}"/>
    <cellStyle name="Normal 23 3 2 3 3 4 5" xfId="31124" xr:uid="{00000000-0005-0000-0000-00006C350000}"/>
    <cellStyle name="Normal 23 3 2 3 3 5" xfId="5713" xr:uid="{00000000-0005-0000-0000-00006D350000}"/>
    <cellStyle name="Normal 23 3 2 3 3 5 2" xfId="5714" xr:uid="{00000000-0005-0000-0000-00006E350000}"/>
    <cellStyle name="Normal 23 3 2 3 3 5 2 2" xfId="25266" xr:uid="{00000000-0005-0000-0000-00006F350000}"/>
    <cellStyle name="Normal 23 3 2 3 3 5 2 3" xfId="38507" xr:uid="{00000000-0005-0000-0000-000070350000}"/>
    <cellStyle name="Normal 23 3 2 3 3 5 3" xfId="18511" xr:uid="{00000000-0005-0000-0000-000071350000}"/>
    <cellStyle name="Normal 23 3 2 3 3 5 4" xfId="31752" xr:uid="{00000000-0005-0000-0000-000072350000}"/>
    <cellStyle name="Normal 23 3 2 3 3 6" xfId="5715" xr:uid="{00000000-0005-0000-0000-000073350000}"/>
    <cellStyle name="Normal 23 3 2 3 3 6 2" xfId="21775" xr:uid="{00000000-0005-0000-0000-000074350000}"/>
    <cellStyle name="Normal 23 3 2 3 3 6 3" xfId="35016" xr:uid="{00000000-0005-0000-0000-000075350000}"/>
    <cellStyle name="Normal 23 3 2 3 3 7" xfId="15245" xr:uid="{00000000-0005-0000-0000-000076350000}"/>
    <cellStyle name="Normal 23 3 2 3 3 8" xfId="28486" xr:uid="{00000000-0005-0000-0000-000077350000}"/>
    <cellStyle name="Normal 23 3 2 3 4" xfId="5716" xr:uid="{00000000-0005-0000-0000-000078350000}"/>
    <cellStyle name="Normal 23 3 2 3 4 2" xfId="5717" xr:uid="{00000000-0005-0000-0000-000079350000}"/>
    <cellStyle name="Normal 23 3 2 3 4 2 2" xfId="5718" xr:uid="{00000000-0005-0000-0000-00007A350000}"/>
    <cellStyle name="Normal 23 3 2 3 4 2 2 2" xfId="24737" xr:uid="{00000000-0005-0000-0000-00007B350000}"/>
    <cellStyle name="Normal 23 3 2 3 4 2 2 3" xfId="37978" xr:uid="{00000000-0005-0000-0000-00007C350000}"/>
    <cellStyle name="Normal 23 3 2 3 4 2 3" xfId="19317" xr:uid="{00000000-0005-0000-0000-00007D350000}"/>
    <cellStyle name="Normal 23 3 2 3 4 2 4" xfId="32558" xr:uid="{00000000-0005-0000-0000-00007E350000}"/>
    <cellStyle name="Normal 23 3 2 3 4 3" xfId="5719" xr:uid="{00000000-0005-0000-0000-00007F350000}"/>
    <cellStyle name="Normal 23 3 2 3 4 3 2" xfId="26072" xr:uid="{00000000-0005-0000-0000-000080350000}"/>
    <cellStyle name="Normal 23 3 2 3 4 3 3" xfId="39313" xr:uid="{00000000-0005-0000-0000-000081350000}"/>
    <cellStyle name="Normal 23 3 2 3 4 4" xfId="5720" xr:uid="{00000000-0005-0000-0000-000082350000}"/>
    <cellStyle name="Normal 23 3 2 3 4 4 2" xfId="22581" xr:uid="{00000000-0005-0000-0000-000083350000}"/>
    <cellStyle name="Normal 23 3 2 3 4 4 3" xfId="35822" xr:uid="{00000000-0005-0000-0000-000084350000}"/>
    <cellStyle name="Normal 23 3 2 3 4 5" xfId="16051" xr:uid="{00000000-0005-0000-0000-000085350000}"/>
    <cellStyle name="Normal 23 3 2 3 4 6" xfId="29292" xr:uid="{00000000-0005-0000-0000-000086350000}"/>
    <cellStyle name="Normal 23 3 2 3 5" xfId="5721" xr:uid="{00000000-0005-0000-0000-000087350000}"/>
    <cellStyle name="Normal 23 3 2 3 5 2" xfId="5722" xr:uid="{00000000-0005-0000-0000-000088350000}"/>
    <cellStyle name="Normal 23 3 2 3 5 2 2" xfId="5723" xr:uid="{00000000-0005-0000-0000-000089350000}"/>
    <cellStyle name="Normal 23 3 2 3 5 2 2 2" xfId="26664" xr:uid="{00000000-0005-0000-0000-00008A350000}"/>
    <cellStyle name="Normal 23 3 2 3 5 2 2 3" xfId="39905" xr:uid="{00000000-0005-0000-0000-00008B350000}"/>
    <cellStyle name="Normal 23 3 2 3 5 2 3" xfId="19909" xr:uid="{00000000-0005-0000-0000-00008C350000}"/>
    <cellStyle name="Normal 23 3 2 3 5 2 4" xfId="33150" xr:uid="{00000000-0005-0000-0000-00008D350000}"/>
    <cellStyle name="Normal 23 3 2 3 5 3" xfId="5724" xr:uid="{00000000-0005-0000-0000-00008E350000}"/>
    <cellStyle name="Normal 23 3 2 3 5 3 2" xfId="23173" xr:uid="{00000000-0005-0000-0000-00008F350000}"/>
    <cellStyle name="Normal 23 3 2 3 5 3 3" xfId="36414" xr:uid="{00000000-0005-0000-0000-000090350000}"/>
    <cellStyle name="Normal 23 3 2 3 5 4" xfId="16643" xr:uid="{00000000-0005-0000-0000-000091350000}"/>
    <cellStyle name="Normal 23 3 2 3 5 5" xfId="29884" xr:uid="{00000000-0005-0000-0000-000092350000}"/>
    <cellStyle name="Normal 23 3 2 3 6" xfId="5725" xr:uid="{00000000-0005-0000-0000-000093350000}"/>
    <cellStyle name="Normal 23 3 2 3 6 2" xfId="5726" xr:uid="{00000000-0005-0000-0000-000094350000}"/>
    <cellStyle name="Normal 23 3 2 3 6 2 2" xfId="5727" xr:uid="{00000000-0005-0000-0000-000095350000}"/>
    <cellStyle name="Normal 23 3 2 3 6 2 2 2" xfId="25634" xr:uid="{00000000-0005-0000-0000-000096350000}"/>
    <cellStyle name="Normal 23 3 2 3 6 2 2 3" xfId="38875" xr:uid="{00000000-0005-0000-0000-000097350000}"/>
    <cellStyle name="Normal 23 3 2 3 6 2 3" xfId="18879" xr:uid="{00000000-0005-0000-0000-000098350000}"/>
    <cellStyle name="Normal 23 3 2 3 6 2 4" xfId="32120" xr:uid="{00000000-0005-0000-0000-000099350000}"/>
    <cellStyle name="Normal 23 3 2 3 6 3" xfId="5728" xr:uid="{00000000-0005-0000-0000-00009A350000}"/>
    <cellStyle name="Normal 23 3 2 3 6 3 2" xfId="22143" xr:uid="{00000000-0005-0000-0000-00009B350000}"/>
    <cellStyle name="Normal 23 3 2 3 6 3 3" xfId="35384" xr:uid="{00000000-0005-0000-0000-00009C350000}"/>
    <cellStyle name="Normal 23 3 2 3 6 4" xfId="15613" xr:uid="{00000000-0005-0000-0000-00009D350000}"/>
    <cellStyle name="Normal 23 3 2 3 6 5" xfId="28854" xr:uid="{00000000-0005-0000-0000-00009E350000}"/>
    <cellStyle name="Normal 23 3 2 3 7" xfId="5729" xr:uid="{00000000-0005-0000-0000-00009F350000}"/>
    <cellStyle name="Normal 23 3 2 3 7 2" xfId="5730" xr:uid="{00000000-0005-0000-0000-0000A0350000}"/>
    <cellStyle name="Normal 23 3 2 3 7 2 2" xfId="5731" xr:uid="{00000000-0005-0000-0000-0000A1350000}"/>
    <cellStyle name="Normal 23 3 2 3 7 2 2 2" xfId="27502" xr:uid="{00000000-0005-0000-0000-0000A2350000}"/>
    <cellStyle name="Normal 23 3 2 3 7 2 2 3" xfId="40743" xr:uid="{00000000-0005-0000-0000-0000A3350000}"/>
    <cellStyle name="Normal 23 3 2 3 7 2 3" xfId="20747" xr:uid="{00000000-0005-0000-0000-0000A4350000}"/>
    <cellStyle name="Normal 23 3 2 3 7 2 4" xfId="33988" xr:uid="{00000000-0005-0000-0000-0000A5350000}"/>
    <cellStyle name="Normal 23 3 2 3 7 3" xfId="5732" xr:uid="{00000000-0005-0000-0000-0000A6350000}"/>
    <cellStyle name="Normal 23 3 2 3 7 3 2" xfId="24011" xr:uid="{00000000-0005-0000-0000-0000A7350000}"/>
    <cellStyle name="Normal 23 3 2 3 7 3 3" xfId="37252" xr:uid="{00000000-0005-0000-0000-0000A8350000}"/>
    <cellStyle name="Normal 23 3 2 3 7 4" xfId="17481" xr:uid="{00000000-0005-0000-0000-0000A9350000}"/>
    <cellStyle name="Normal 23 3 2 3 7 5" xfId="30722" xr:uid="{00000000-0005-0000-0000-0000AA350000}"/>
    <cellStyle name="Normal 23 3 2 3 8" xfId="5733" xr:uid="{00000000-0005-0000-0000-0000AB350000}"/>
    <cellStyle name="Normal 23 3 2 3 8 2" xfId="5734" xr:uid="{00000000-0005-0000-0000-0000AC350000}"/>
    <cellStyle name="Normal 23 3 2 3 8 2 2" xfId="25088" xr:uid="{00000000-0005-0000-0000-0000AD350000}"/>
    <cellStyle name="Normal 23 3 2 3 8 2 3" xfId="38329" xr:uid="{00000000-0005-0000-0000-0000AE350000}"/>
    <cellStyle name="Normal 23 3 2 3 8 3" xfId="18333" xr:uid="{00000000-0005-0000-0000-0000AF350000}"/>
    <cellStyle name="Normal 23 3 2 3 8 4" xfId="31574" xr:uid="{00000000-0005-0000-0000-0000B0350000}"/>
    <cellStyle name="Normal 23 3 2 3 9" xfId="5735" xr:uid="{00000000-0005-0000-0000-0000B1350000}"/>
    <cellStyle name="Normal 23 3 2 3 9 2" xfId="21597" xr:uid="{00000000-0005-0000-0000-0000B2350000}"/>
    <cellStyle name="Normal 23 3 2 3 9 3" xfId="34838" xr:uid="{00000000-0005-0000-0000-0000B3350000}"/>
    <cellStyle name="Normal 23 3 2 4" xfId="5736" xr:uid="{00000000-0005-0000-0000-0000B4350000}"/>
    <cellStyle name="Normal 23 3 2 4 10" xfId="28219" xr:uid="{00000000-0005-0000-0000-0000B5350000}"/>
    <cellStyle name="Normal 23 3 2 4 2" xfId="5737" xr:uid="{00000000-0005-0000-0000-0000B6350000}"/>
    <cellStyle name="Normal 23 3 2 4 2 2" xfId="5738" xr:uid="{00000000-0005-0000-0000-0000B7350000}"/>
    <cellStyle name="Normal 23 3 2 4 2 2 2" xfId="5739" xr:uid="{00000000-0005-0000-0000-0000B8350000}"/>
    <cellStyle name="Normal 23 3 2 4 2 2 2 2" xfId="5740" xr:uid="{00000000-0005-0000-0000-0000B9350000}"/>
    <cellStyle name="Normal 23 3 2 4 2 2 2 2 2" xfId="27189" xr:uid="{00000000-0005-0000-0000-0000BA350000}"/>
    <cellStyle name="Normal 23 3 2 4 2 2 2 2 3" xfId="40430" xr:uid="{00000000-0005-0000-0000-0000BB350000}"/>
    <cellStyle name="Normal 23 3 2 4 2 2 2 3" xfId="20434" xr:uid="{00000000-0005-0000-0000-0000BC350000}"/>
    <cellStyle name="Normal 23 3 2 4 2 2 2 4" xfId="33675" xr:uid="{00000000-0005-0000-0000-0000BD350000}"/>
    <cellStyle name="Normal 23 3 2 4 2 2 3" xfId="5741" xr:uid="{00000000-0005-0000-0000-0000BE350000}"/>
    <cellStyle name="Normal 23 3 2 4 2 2 3 2" xfId="23698" xr:uid="{00000000-0005-0000-0000-0000BF350000}"/>
    <cellStyle name="Normal 23 3 2 4 2 2 3 3" xfId="36939" xr:uid="{00000000-0005-0000-0000-0000C0350000}"/>
    <cellStyle name="Normal 23 3 2 4 2 2 4" xfId="17168" xr:uid="{00000000-0005-0000-0000-0000C1350000}"/>
    <cellStyle name="Normal 23 3 2 4 2 2 5" xfId="30409" xr:uid="{00000000-0005-0000-0000-0000C2350000}"/>
    <cellStyle name="Normal 23 3 2 4 2 3" xfId="5742" xr:uid="{00000000-0005-0000-0000-0000C3350000}"/>
    <cellStyle name="Normal 23 3 2 4 2 3 2" xfId="5743" xr:uid="{00000000-0005-0000-0000-0000C4350000}"/>
    <cellStyle name="Normal 23 3 2 4 2 3 2 2" xfId="5744" xr:uid="{00000000-0005-0000-0000-0000C5350000}"/>
    <cellStyle name="Normal 23 3 2 4 2 3 2 2 2" xfId="26385" xr:uid="{00000000-0005-0000-0000-0000C6350000}"/>
    <cellStyle name="Normal 23 3 2 4 2 3 2 2 3" xfId="39626" xr:uid="{00000000-0005-0000-0000-0000C7350000}"/>
    <cellStyle name="Normal 23 3 2 4 2 3 2 3" xfId="19630" xr:uid="{00000000-0005-0000-0000-0000C8350000}"/>
    <cellStyle name="Normal 23 3 2 4 2 3 2 4" xfId="32871" xr:uid="{00000000-0005-0000-0000-0000C9350000}"/>
    <cellStyle name="Normal 23 3 2 4 2 3 3" xfId="5745" xr:uid="{00000000-0005-0000-0000-0000CA350000}"/>
    <cellStyle name="Normal 23 3 2 4 2 3 3 2" xfId="22894" xr:uid="{00000000-0005-0000-0000-0000CB350000}"/>
    <cellStyle name="Normal 23 3 2 4 2 3 3 3" xfId="36135" xr:uid="{00000000-0005-0000-0000-0000CC350000}"/>
    <cellStyle name="Normal 23 3 2 4 2 3 4" xfId="16364" xr:uid="{00000000-0005-0000-0000-0000CD350000}"/>
    <cellStyle name="Normal 23 3 2 4 2 3 5" xfId="29605" xr:uid="{00000000-0005-0000-0000-0000CE350000}"/>
    <cellStyle name="Normal 23 3 2 4 2 4" xfId="5746" xr:uid="{00000000-0005-0000-0000-0000CF350000}"/>
    <cellStyle name="Normal 23 3 2 4 2 4 2" xfId="5747" xr:uid="{00000000-0005-0000-0000-0000D0350000}"/>
    <cellStyle name="Normal 23 3 2 4 2 4 2 2" xfId="5748" xr:uid="{00000000-0005-0000-0000-0000D1350000}"/>
    <cellStyle name="Normal 23 3 2 4 2 4 2 2 2" xfId="28037" xr:uid="{00000000-0005-0000-0000-0000D2350000}"/>
    <cellStyle name="Normal 23 3 2 4 2 4 2 2 3" xfId="41278" xr:uid="{00000000-0005-0000-0000-0000D3350000}"/>
    <cellStyle name="Normal 23 3 2 4 2 4 2 3" xfId="21284" xr:uid="{00000000-0005-0000-0000-0000D4350000}"/>
    <cellStyle name="Normal 23 3 2 4 2 4 2 4" xfId="34525" xr:uid="{00000000-0005-0000-0000-0000D5350000}"/>
    <cellStyle name="Normal 23 3 2 4 2 4 3" xfId="5749" xr:uid="{00000000-0005-0000-0000-0000D6350000}"/>
    <cellStyle name="Normal 23 3 2 4 2 4 3 2" xfId="24548" xr:uid="{00000000-0005-0000-0000-0000D7350000}"/>
    <cellStyle name="Normal 23 3 2 4 2 4 3 3" xfId="37789" xr:uid="{00000000-0005-0000-0000-0000D8350000}"/>
    <cellStyle name="Normal 23 3 2 4 2 4 4" xfId="18018" xr:uid="{00000000-0005-0000-0000-0000D9350000}"/>
    <cellStyle name="Normal 23 3 2 4 2 4 5" xfId="31259" xr:uid="{00000000-0005-0000-0000-0000DA350000}"/>
    <cellStyle name="Normal 23 3 2 4 2 5" xfId="5750" xr:uid="{00000000-0005-0000-0000-0000DB350000}"/>
    <cellStyle name="Normal 23 3 2 4 2 5 2" xfId="5751" xr:uid="{00000000-0005-0000-0000-0000DC350000}"/>
    <cellStyle name="Normal 23 3 2 4 2 5 2 2" xfId="25401" xr:uid="{00000000-0005-0000-0000-0000DD350000}"/>
    <cellStyle name="Normal 23 3 2 4 2 5 2 3" xfId="38642" xr:uid="{00000000-0005-0000-0000-0000DE350000}"/>
    <cellStyle name="Normal 23 3 2 4 2 5 3" xfId="18646" xr:uid="{00000000-0005-0000-0000-0000DF350000}"/>
    <cellStyle name="Normal 23 3 2 4 2 5 4" xfId="31887" xr:uid="{00000000-0005-0000-0000-0000E0350000}"/>
    <cellStyle name="Normal 23 3 2 4 2 6" xfId="5752" xr:uid="{00000000-0005-0000-0000-0000E1350000}"/>
    <cellStyle name="Normal 23 3 2 4 2 6 2" xfId="21910" xr:uid="{00000000-0005-0000-0000-0000E2350000}"/>
    <cellStyle name="Normal 23 3 2 4 2 6 3" xfId="35151" xr:uid="{00000000-0005-0000-0000-0000E3350000}"/>
    <cellStyle name="Normal 23 3 2 4 2 7" xfId="15380" xr:uid="{00000000-0005-0000-0000-0000E4350000}"/>
    <cellStyle name="Normal 23 3 2 4 2 8" xfId="28621" xr:uid="{00000000-0005-0000-0000-0000E5350000}"/>
    <cellStyle name="Normal 23 3 2 4 3" xfId="5753" xr:uid="{00000000-0005-0000-0000-0000E6350000}"/>
    <cellStyle name="Normal 23 3 2 4 3 2" xfId="5754" xr:uid="{00000000-0005-0000-0000-0000E7350000}"/>
    <cellStyle name="Normal 23 3 2 4 3 2 2" xfId="5755" xr:uid="{00000000-0005-0000-0000-0000E8350000}"/>
    <cellStyle name="Normal 23 3 2 4 3 2 2 2" xfId="24811" xr:uid="{00000000-0005-0000-0000-0000E9350000}"/>
    <cellStyle name="Normal 23 3 2 4 3 2 2 3" xfId="38052" xr:uid="{00000000-0005-0000-0000-0000EA350000}"/>
    <cellStyle name="Normal 23 3 2 4 3 2 3" xfId="19228" xr:uid="{00000000-0005-0000-0000-0000EB350000}"/>
    <cellStyle name="Normal 23 3 2 4 3 2 4" xfId="32469" xr:uid="{00000000-0005-0000-0000-0000EC350000}"/>
    <cellStyle name="Normal 23 3 2 4 3 3" xfId="5756" xr:uid="{00000000-0005-0000-0000-0000ED350000}"/>
    <cellStyle name="Normal 23 3 2 4 3 3 2" xfId="25983" xr:uid="{00000000-0005-0000-0000-0000EE350000}"/>
    <cellStyle name="Normal 23 3 2 4 3 3 3" xfId="39224" xr:uid="{00000000-0005-0000-0000-0000EF350000}"/>
    <cellStyle name="Normal 23 3 2 4 3 4" xfId="5757" xr:uid="{00000000-0005-0000-0000-0000F0350000}"/>
    <cellStyle name="Normal 23 3 2 4 3 4 2" xfId="22492" xr:uid="{00000000-0005-0000-0000-0000F1350000}"/>
    <cellStyle name="Normal 23 3 2 4 3 4 3" xfId="35733" xr:uid="{00000000-0005-0000-0000-0000F2350000}"/>
    <cellStyle name="Normal 23 3 2 4 3 5" xfId="15962" xr:uid="{00000000-0005-0000-0000-0000F3350000}"/>
    <cellStyle name="Normal 23 3 2 4 3 6" xfId="29203" xr:uid="{00000000-0005-0000-0000-0000F4350000}"/>
    <cellStyle name="Normal 23 3 2 4 4" xfId="5758" xr:uid="{00000000-0005-0000-0000-0000F5350000}"/>
    <cellStyle name="Normal 23 3 2 4 4 2" xfId="5759" xr:uid="{00000000-0005-0000-0000-0000F6350000}"/>
    <cellStyle name="Normal 23 3 2 4 4 2 2" xfId="5760" xr:uid="{00000000-0005-0000-0000-0000F7350000}"/>
    <cellStyle name="Normal 23 3 2 4 4 2 2 2" xfId="26922" xr:uid="{00000000-0005-0000-0000-0000F8350000}"/>
    <cellStyle name="Normal 23 3 2 4 4 2 2 3" xfId="40163" xr:uid="{00000000-0005-0000-0000-0000F9350000}"/>
    <cellStyle name="Normal 23 3 2 4 4 2 3" xfId="20167" xr:uid="{00000000-0005-0000-0000-0000FA350000}"/>
    <cellStyle name="Normal 23 3 2 4 4 2 4" xfId="33408" xr:uid="{00000000-0005-0000-0000-0000FB350000}"/>
    <cellStyle name="Normal 23 3 2 4 4 3" xfId="5761" xr:uid="{00000000-0005-0000-0000-0000FC350000}"/>
    <cellStyle name="Normal 23 3 2 4 4 3 2" xfId="23431" xr:uid="{00000000-0005-0000-0000-0000FD350000}"/>
    <cellStyle name="Normal 23 3 2 4 4 3 3" xfId="36672" xr:uid="{00000000-0005-0000-0000-0000FE350000}"/>
    <cellStyle name="Normal 23 3 2 4 4 4" xfId="16901" xr:uid="{00000000-0005-0000-0000-0000FF350000}"/>
    <cellStyle name="Normal 23 3 2 4 4 5" xfId="30142" xr:uid="{00000000-0005-0000-0000-000000360000}"/>
    <cellStyle name="Normal 23 3 2 4 5" xfId="5762" xr:uid="{00000000-0005-0000-0000-000001360000}"/>
    <cellStyle name="Normal 23 3 2 4 5 2" xfId="5763" xr:uid="{00000000-0005-0000-0000-000002360000}"/>
    <cellStyle name="Normal 23 3 2 4 5 2 2" xfId="5764" xr:uid="{00000000-0005-0000-0000-000003360000}"/>
    <cellStyle name="Normal 23 3 2 4 5 2 2 2" xfId="25893" xr:uid="{00000000-0005-0000-0000-000004360000}"/>
    <cellStyle name="Normal 23 3 2 4 5 2 2 3" xfId="39134" xr:uid="{00000000-0005-0000-0000-000005360000}"/>
    <cellStyle name="Normal 23 3 2 4 5 2 3" xfId="19138" xr:uid="{00000000-0005-0000-0000-000006360000}"/>
    <cellStyle name="Normal 23 3 2 4 5 2 4" xfId="32379" xr:uid="{00000000-0005-0000-0000-000007360000}"/>
    <cellStyle name="Normal 23 3 2 4 5 3" xfId="5765" xr:uid="{00000000-0005-0000-0000-000008360000}"/>
    <cellStyle name="Normal 23 3 2 4 5 3 2" xfId="22402" xr:uid="{00000000-0005-0000-0000-000009360000}"/>
    <cellStyle name="Normal 23 3 2 4 5 3 3" xfId="35643" xr:uid="{00000000-0005-0000-0000-00000A360000}"/>
    <cellStyle name="Normal 23 3 2 4 5 4" xfId="15872" xr:uid="{00000000-0005-0000-0000-00000B360000}"/>
    <cellStyle name="Normal 23 3 2 4 5 5" xfId="29113" xr:uid="{00000000-0005-0000-0000-00000C360000}"/>
    <cellStyle name="Normal 23 3 2 4 6" xfId="5766" xr:uid="{00000000-0005-0000-0000-00000D360000}"/>
    <cellStyle name="Normal 23 3 2 4 6 2" xfId="5767" xr:uid="{00000000-0005-0000-0000-00000E360000}"/>
    <cellStyle name="Normal 23 3 2 4 6 2 2" xfId="5768" xr:uid="{00000000-0005-0000-0000-00000F360000}"/>
    <cellStyle name="Normal 23 3 2 4 6 2 2 2" xfId="27635" xr:uid="{00000000-0005-0000-0000-000010360000}"/>
    <cellStyle name="Normal 23 3 2 4 6 2 2 3" xfId="40876" xr:uid="{00000000-0005-0000-0000-000011360000}"/>
    <cellStyle name="Normal 23 3 2 4 6 2 3" xfId="20882" xr:uid="{00000000-0005-0000-0000-000012360000}"/>
    <cellStyle name="Normal 23 3 2 4 6 2 4" xfId="34123" xr:uid="{00000000-0005-0000-0000-000013360000}"/>
    <cellStyle name="Normal 23 3 2 4 6 3" xfId="5769" xr:uid="{00000000-0005-0000-0000-000014360000}"/>
    <cellStyle name="Normal 23 3 2 4 6 3 2" xfId="24146" xr:uid="{00000000-0005-0000-0000-000015360000}"/>
    <cellStyle name="Normal 23 3 2 4 6 3 3" xfId="37387" xr:uid="{00000000-0005-0000-0000-000016360000}"/>
    <cellStyle name="Normal 23 3 2 4 6 4" xfId="17616" xr:uid="{00000000-0005-0000-0000-000017360000}"/>
    <cellStyle name="Normal 23 3 2 4 6 5" xfId="30857" xr:uid="{00000000-0005-0000-0000-000018360000}"/>
    <cellStyle name="Normal 23 3 2 4 7" xfId="5770" xr:uid="{00000000-0005-0000-0000-000019360000}"/>
    <cellStyle name="Normal 23 3 2 4 7 2" xfId="5771" xr:uid="{00000000-0005-0000-0000-00001A360000}"/>
    <cellStyle name="Normal 23 3 2 4 7 2 2" xfId="24999" xr:uid="{00000000-0005-0000-0000-00001B360000}"/>
    <cellStyle name="Normal 23 3 2 4 7 2 3" xfId="38240" xr:uid="{00000000-0005-0000-0000-00001C360000}"/>
    <cellStyle name="Normal 23 3 2 4 7 3" xfId="18244" xr:uid="{00000000-0005-0000-0000-00001D360000}"/>
    <cellStyle name="Normal 23 3 2 4 7 4" xfId="31485" xr:uid="{00000000-0005-0000-0000-00001E360000}"/>
    <cellStyle name="Normal 23 3 2 4 8" xfId="5772" xr:uid="{00000000-0005-0000-0000-00001F360000}"/>
    <cellStyle name="Normal 23 3 2 4 8 2" xfId="21508" xr:uid="{00000000-0005-0000-0000-000020360000}"/>
    <cellStyle name="Normal 23 3 2 4 8 3" xfId="34749" xr:uid="{00000000-0005-0000-0000-000021360000}"/>
    <cellStyle name="Normal 23 3 2 4 9" xfId="14978" xr:uid="{00000000-0005-0000-0000-000022360000}"/>
    <cellStyle name="Normal 23 3 2 5" xfId="5773" xr:uid="{00000000-0005-0000-0000-000023360000}"/>
    <cellStyle name="Normal 23 3 2 5 2" xfId="5774" xr:uid="{00000000-0005-0000-0000-000024360000}"/>
    <cellStyle name="Normal 23 3 2 5 2 2" xfId="5775" xr:uid="{00000000-0005-0000-0000-000025360000}"/>
    <cellStyle name="Normal 23 3 2 5 2 2 2" xfId="5776" xr:uid="{00000000-0005-0000-0000-000026360000}"/>
    <cellStyle name="Normal 23 3 2 5 2 2 2 2" xfId="5777" xr:uid="{00000000-0005-0000-0000-000027360000}"/>
    <cellStyle name="Normal 23 3 2 5 2 2 2 2 2" xfId="27145" xr:uid="{00000000-0005-0000-0000-000028360000}"/>
    <cellStyle name="Normal 23 3 2 5 2 2 2 2 3" xfId="40386" xr:uid="{00000000-0005-0000-0000-000029360000}"/>
    <cellStyle name="Normal 23 3 2 5 2 2 2 3" xfId="20390" xr:uid="{00000000-0005-0000-0000-00002A360000}"/>
    <cellStyle name="Normal 23 3 2 5 2 2 2 4" xfId="33631" xr:uid="{00000000-0005-0000-0000-00002B360000}"/>
    <cellStyle name="Normal 23 3 2 5 2 2 3" xfId="5778" xr:uid="{00000000-0005-0000-0000-00002C360000}"/>
    <cellStyle name="Normal 23 3 2 5 2 2 3 2" xfId="23654" xr:uid="{00000000-0005-0000-0000-00002D360000}"/>
    <cellStyle name="Normal 23 3 2 5 2 2 3 3" xfId="36895" xr:uid="{00000000-0005-0000-0000-00002E360000}"/>
    <cellStyle name="Normal 23 3 2 5 2 2 4" xfId="17124" xr:uid="{00000000-0005-0000-0000-00002F360000}"/>
    <cellStyle name="Normal 23 3 2 5 2 2 5" xfId="30365" xr:uid="{00000000-0005-0000-0000-000030360000}"/>
    <cellStyle name="Normal 23 3 2 5 2 3" xfId="5779" xr:uid="{00000000-0005-0000-0000-000031360000}"/>
    <cellStyle name="Normal 23 3 2 5 2 3 2" xfId="5780" xr:uid="{00000000-0005-0000-0000-000032360000}"/>
    <cellStyle name="Normal 23 3 2 5 2 3 2 2" xfId="5781" xr:uid="{00000000-0005-0000-0000-000033360000}"/>
    <cellStyle name="Normal 23 3 2 5 2 3 2 2 2" xfId="27992" xr:uid="{00000000-0005-0000-0000-000034360000}"/>
    <cellStyle name="Normal 23 3 2 5 2 3 2 2 3" xfId="41233" xr:uid="{00000000-0005-0000-0000-000035360000}"/>
    <cellStyle name="Normal 23 3 2 5 2 3 2 3" xfId="21239" xr:uid="{00000000-0005-0000-0000-000036360000}"/>
    <cellStyle name="Normal 23 3 2 5 2 3 2 4" xfId="34480" xr:uid="{00000000-0005-0000-0000-000037360000}"/>
    <cellStyle name="Normal 23 3 2 5 2 3 3" xfId="5782" xr:uid="{00000000-0005-0000-0000-000038360000}"/>
    <cellStyle name="Normal 23 3 2 5 2 3 3 2" xfId="24503" xr:uid="{00000000-0005-0000-0000-000039360000}"/>
    <cellStyle name="Normal 23 3 2 5 2 3 3 3" xfId="37744" xr:uid="{00000000-0005-0000-0000-00003A360000}"/>
    <cellStyle name="Normal 23 3 2 5 2 3 4" xfId="17973" xr:uid="{00000000-0005-0000-0000-00003B360000}"/>
    <cellStyle name="Normal 23 3 2 5 2 3 5" xfId="31214" xr:uid="{00000000-0005-0000-0000-00003C360000}"/>
    <cellStyle name="Normal 23 3 2 5 2 4" xfId="5783" xr:uid="{00000000-0005-0000-0000-00003D360000}"/>
    <cellStyle name="Normal 23 3 2 5 2 4 2" xfId="5784" xr:uid="{00000000-0005-0000-0000-00003E360000}"/>
    <cellStyle name="Normal 23 3 2 5 2 4 2 2" xfId="26340" xr:uid="{00000000-0005-0000-0000-00003F360000}"/>
    <cellStyle name="Normal 23 3 2 5 2 4 2 3" xfId="39581" xr:uid="{00000000-0005-0000-0000-000040360000}"/>
    <cellStyle name="Normal 23 3 2 5 2 4 3" xfId="19585" xr:uid="{00000000-0005-0000-0000-000041360000}"/>
    <cellStyle name="Normal 23 3 2 5 2 4 4" xfId="32826" xr:uid="{00000000-0005-0000-0000-000042360000}"/>
    <cellStyle name="Normal 23 3 2 5 2 5" xfId="5785" xr:uid="{00000000-0005-0000-0000-000043360000}"/>
    <cellStyle name="Normal 23 3 2 5 2 5 2" xfId="22849" xr:uid="{00000000-0005-0000-0000-000044360000}"/>
    <cellStyle name="Normal 23 3 2 5 2 5 3" xfId="36090" xr:uid="{00000000-0005-0000-0000-000045360000}"/>
    <cellStyle name="Normal 23 3 2 5 2 6" xfId="16319" xr:uid="{00000000-0005-0000-0000-000046360000}"/>
    <cellStyle name="Normal 23 3 2 5 2 7" xfId="29560" xr:uid="{00000000-0005-0000-0000-000047360000}"/>
    <cellStyle name="Normal 23 3 2 5 3" xfId="5786" xr:uid="{00000000-0005-0000-0000-000048360000}"/>
    <cellStyle name="Normal 23 3 2 5 3 2" xfId="5787" xr:uid="{00000000-0005-0000-0000-000049360000}"/>
    <cellStyle name="Normal 23 3 2 5 3 2 2" xfId="5788" xr:uid="{00000000-0005-0000-0000-00004A360000}"/>
    <cellStyle name="Normal 23 3 2 5 3 2 2 2" xfId="26743" xr:uid="{00000000-0005-0000-0000-00004B360000}"/>
    <cellStyle name="Normal 23 3 2 5 3 2 2 3" xfId="39984" xr:uid="{00000000-0005-0000-0000-00004C360000}"/>
    <cellStyle name="Normal 23 3 2 5 3 2 3" xfId="19988" xr:uid="{00000000-0005-0000-0000-00004D360000}"/>
    <cellStyle name="Normal 23 3 2 5 3 2 4" xfId="33229" xr:uid="{00000000-0005-0000-0000-00004E360000}"/>
    <cellStyle name="Normal 23 3 2 5 3 3" xfId="5789" xr:uid="{00000000-0005-0000-0000-00004F360000}"/>
    <cellStyle name="Normal 23 3 2 5 3 3 2" xfId="23252" xr:uid="{00000000-0005-0000-0000-000050360000}"/>
    <cellStyle name="Normal 23 3 2 5 3 3 3" xfId="36493" xr:uid="{00000000-0005-0000-0000-000051360000}"/>
    <cellStyle name="Normal 23 3 2 5 3 4" xfId="16722" xr:uid="{00000000-0005-0000-0000-000052360000}"/>
    <cellStyle name="Normal 23 3 2 5 3 5" xfId="29963" xr:uid="{00000000-0005-0000-0000-000053360000}"/>
    <cellStyle name="Normal 23 3 2 5 4" xfId="5790" xr:uid="{00000000-0005-0000-0000-000054360000}"/>
    <cellStyle name="Normal 23 3 2 5 4 2" xfId="5791" xr:uid="{00000000-0005-0000-0000-000055360000}"/>
    <cellStyle name="Normal 23 3 2 5 4 2 2" xfId="5792" xr:uid="{00000000-0005-0000-0000-000056360000}"/>
    <cellStyle name="Normal 23 3 2 5 4 2 2 2" xfId="25714" xr:uid="{00000000-0005-0000-0000-000057360000}"/>
    <cellStyle name="Normal 23 3 2 5 4 2 2 3" xfId="38955" xr:uid="{00000000-0005-0000-0000-000058360000}"/>
    <cellStyle name="Normal 23 3 2 5 4 2 3" xfId="18959" xr:uid="{00000000-0005-0000-0000-000059360000}"/>
    <cellStyle name="Normal 23 3 2 5 4 2 4" xfId="32200" xr:uid="{00000000-0005-0000-0000-00005A360000}"/>
    <cellStyle name="Normal 23 3 2 5 4 3" xfId="5793" xr:uid="{00000000-0005-0000-0000-00005B360000}"/>
    <cellStyle name="Normal 23 3 2 5 4 3 2" xfId="22223" xr:uid="{00000000-0005-0000-0000-00005C360000}"/>
    <cellStyle name="Normal 23 3 2 5 4 3 3" xfId="35464" xr:uid="{00000000-0005-0000-0000-00005D360000}"/>
    <cellStyle name="Normal 23 3 2 5 4 4" xfId="15693" xr:uid="{00000000-0005-0000-0000-00005E360000}"/>
    <cellStyle name="Normal 23 3 2 5 4 5" xfId="28934" xr:uid="{00000000-0005-0000-0000-00005F360000}"/>
    <cellStyle name="Normal 23 3 2 5 5" xfId="5794" xr:uid="{00000000-0005-0000-0000-000060360000}"/>
    <cellStyle name="Normal 23 3 2 5 5 2" xfId="5795" xr:uid="{00000000-0005-0000-0000-000061360000}"/>
    <cellStyle name="Normal 23 3 2 5 5 2 2" xfId="5796" xr:uid="{00000000-0005-0000-0000-000062360000}"/>
    <cellStyle name="Normal 23 3 2 5 5 2 2 2" xfId="27591" xr:uid="{00000000-0005-0000-0000-000063360000}"/>
    <cellStyle name="Normal 23 3 2 5 5 2 2 3" xfId="40832" xr:uid="{00000000-0005-0000-0000-000064360000}"/>
    <cellStyle name="Normal 23 3 2 5 5 2 3" xfId="20837" xr:uid="{00000000-0005-0000-0000-000065360000}"/>
    <cellStyle name="Normal 23 3 2 5 5 2 4" xfId="34078" xr:uid="{00000000-0005-0000-0000-000066360000}"/>
    <cellStyle name="Normal 23 3 2 5 5 3" xfId="5797" xr:uid="{00000000-0005-0000-0000-000067360000}"/>
    <cellStyle name="Normal 23 3 2 5 5 3 2" xfId="24101" xr:uid="{00000000-0005-0000-0000-000068360000}"/>
    <cellStyle name="Normal 23 3 2 5 5 3 3" xfId="37342" xr:uid="{00000000-0005-0000-0000-000069360000}"/>
    <cellStyle name="Normal 23 3 2 5 5 4" xfId="17571" xr:uid="{00000000-0005-0000-0000-00006A360000}"/>
    <cellStyle name="Normal 23 3 2 5 5 5" xfId="30812" xr:uid="{00000000-0005-0000-0000-00006B360000}"/>
    <cellStyle name="Normal 23 3 2 5 6" xfId="5798" xr:uid="{00000000-0005-0000-0000-00006C360000}"/>
    <cellStyle name="Normal 23 3 2 5 6 2" xfId="5799" xr:uid="{00000000-0005-0000-0000-00006D360000}"/>
    <cellStyle name="Normal 23 3 2 5 6 2 2" xfId="25356" xr:uid="{00000000-0005-0000-0000-00006E360000}"/>
    <cellStyle name="Normal 23 3 2 5 6 2 3" xfId="38597" xr:uid="{00000000-0005-0000-0000-00006F360000}"/>
    <cellStyle name="Normal 23 3 2 5 6 3" xfId="18601" xr:uid="{00000000-0005-0000-0000-000070360000}"/>
    <cellStyle name="Normal 23 3 2 5 6 4" xfId="31842" xr:uid="{00000000-0005-0000-0000-000071360000}"/>
    <cellStyle name="Normal 23 3 2 5 7" xfId="5800" xr:uid="{00000000-0005-0000-0000-000072360000}"/>
    <cellStyle name="Normal 23 3 2 5 7 2" xfId="21865" xr:uid="{00000000-0005-0000-0000-000073360000}"/>
    <cellStyle name="Normal 23 3 2 5 7 3" xfId="35106" xr:uid="{00000000-0005-0000-0000-000074360000}"/>
    <cellStyle name="Normal 23 3 2 5 8" xfId="15335" xr:uid="{00000000-0005-0000-0000-000075360000}"/>
    <cellStyle name="Normal 23 3 2 5 9" xfId="28576" xr:uid="{00000000-0005-0000-0000-000076360000}"/>
    <cellStyle name="Normal 23 3 2 6" xfId="5801" xr:uid="{00000000-0005-0000-0000-000077360000}"/>
    <cellStyle name="Normal 23 3 2 6 2" xfId="5802" xr:uid="{00000000-0005-0000-0000-000078360000}"/>
    <cellStyle name="Normal 23 3 2 6 2 2" xfId="5803" xr:uid="{00000000-0005-0000-0000-000079360000}"/>
    <cellStyle name="Normal 23 3 2 6 2 2 2" xfId="5804" xr:uid="{00000000-0005-0000-0000-00007A360000}"/>
    <cellStyle name="Normal 23 3 2 6 2 2 2 2" xfId="26966" xr:uid="{00000000-0005-0000-0000-00007B360000}"/>
    <cellStyle name="Normal 23 3 2 6 2 2 2 3" xfId="40207" xr:uid="{00000000-0005-0000-0000-00007C360000}"/>
    <cellStyle name="Normal 23 3 2 6 2 2 3" xfId="20211" xr:uid="{00000000-0005-0000-0000-00007D360000}"/>
    <cellStyle name="Normal 23 3 2 6 2 2 4" xfId="33452" xr:uid="{00000000-0005-0000-0000-00007E360000}"/>
    <cellStyle name="Normal 23 3 2 6 2 3" xfId="5805" xr:uid="{00000000-0005-0000-0000-00007F360000}"/>
    <cellStyle name="Normal 23 3 2 6 2 3 2" xfId="23475" xr:uid="{00000000-0005-0000-0000-000080360000}"/>
    <cellStyle name="Normal 23 3 2 6 2 3 3" xfId="36716" xr:uid="{00000000-0005-0000-0000-000081360000}"/>
    <cellStyle name="Normal 23 3 2 6 2 4" xfId="16945" xr:uid="{00000000-0005-0000-0000-000082360000}"/>
    <cellStyle name="Normal 23 3 2 6 2 5" xfId="30186" xr:uid="{00000000-0005-0000-0000-000083360000}"/>
    <cellStyle name="Normal 23 3 2 6 3" xfId="5806" xr:uid="{00000000-0005-0000-0000-000084360000}"/>
    <cellStyle name="Normal 23 3 2 6 3 2" xfId="5807" xr:uid="{00000000-0005-0000-0000-000085360000}"/>
    <cellStyle name="Normal 23 3 2 6 3 2 2" xfId="5808" xr:uid="{00000000-0005-0000-0000-000086360000}"/>
    <cellStyle name="Normal 23 3 2 6 3 2 2 2" xfId="26161" xr:uid="{00000000-0005-0000-0000-000087360000}"/>
    <cellStyle name="Normal 23 3 2 6 3 2 2 3" xfId="39402" xr:uid="{00000000-0005-0000-0000-000088360000}"/>
    <cellStyle name="Normal 23 3 2 6 3 2 3" xfId="19406" xr:uid="{00000000-0005-0000-0000-000089360000}"/>
    <cellStyle name="Normal 23 3 2 6 3 2 4" xfId="32647" xr:uid="{00000000-0005-0000-0000-00008A360000}"/>
    <cellStyle name="Normal 23 3 2 6 3 3" xfId="5809" xr:uid="{00000000-0005-0000-0000-00008B360000}"/>
    <cellStyle name="Normal 23 3 2 6 3 3 2" xfId="22670" xr:uid="{00000000-0005-0000-0000-00008C360000}"/>
    <cellStyle name="Normal 23 3 2 6 3 3 3" xfId="35911" xr:uid="{00000000-0005-0000-0000-00008D360000}"/>
    <cellStyle name="Normal 23 3 2 6 3 4" xfId="16140" xr:uid="{00000000-0005-0000-0000-00008E360000}"/>
    <cellStyle name="Normal 23 3 2 6 3 5" xfId="29381" xr:uid="{00000000-0005-0000-0000-00008F360000}"/>
    <cellStyle name="Normal 23 3 2 6 4" xfId="5810" xr:uid="{00000000-0005-0000-0000-000090360000}"/>
    <cellStyle name="Normal 23 3 2 6 4 2" xfId="5811" xr:uid="{00000000-0005-0000-0000-000091360000}"/>
    <cellStyle name="Normal 23 3 2 6 4 2 2" xfId="5812" xr:uid="{00000000-0005-0000-0000-000092360000}"/>
    <cellStyle name="Normal 23 3 2 6 4 2 2 2" xfId="27813" xr:uid="{00000000-0005-0000-0000-000093360000}"/>
    <cellStyle name="Normal 23 3 2 6 4 2 2 3" xfId="41054" xr:uid="{00000000-0005-0000-0000-000094360000}"/>
    <cellStyle name="Normal 23 3 2 6 4 2 3" xfId="21060" xr:uid="{00000000-0005-0000-0000-000095360000}"/>
    <cellStyle name="Normal 23 3 2 6 4 2 4" xfId="34301" xr:uid="{00000000-0005-0000-0000-000096360000}"/>
    <cellStyle name="Normal 23 3 2 6 4 3" xfId="5813" xr:uid="{00000000-0005-0000-0000-000097360000}"/>
    <cellStyle name="Normal 23 3 2 6 4 3 2" xfId="24324" xr:uid="{00000000-0005-0000-0000-000098360000}"/>
    <cellStyle name="Normal 23 3 2 6 4 3 3" xfId="37565" xr:uid="{00000000-0005-0000-0000-000099360000}"/>
    <cellStyle name="Normal 23 3 2 6 4 4" xfId="17794" xr:uid="{00000000-0005-0000-0000-00009A360000}"/>
    <cellStyle name="Normal 23 3 2 6 4 5" xfId="31035" xr:uid="{00000000-0005-0000-0000-00009B360000}"/>
    <cellStyle name="Normal 23 3 2 6 5" xfId="5814" xr:uid="{00000000-0005-0000-0000-00009C360000}"/>
    <cellStyle name="Normal 23 3 2 6 5 2" xfId="5815" xr:uid="{00000000-0005-0000-0000-00009D360000}"/>
    <cellStyle name="Normal 23 3 2 6 5 2 2" xfId="25177" xr:uid="{00000000-0005-0000-0000-00009E360000}"/>
    <cellStyle name="Normal 23 3 2 6 5 2 3" xfId="38418" xr:uid="{00000000-0005-0000-0000-00009F360000}"/>
    <cellStyle name="Normal 23 3 2 6 5 3" xfId="18422" xr:uid="{00000000-0005-0000-0000-0000A0360000}"/>
    <cellStyle name="Normal 23 3 2 6 5 4" xfId="31663" xr:uid="{00000000-0005-0000-0000-0000A1360000}"/>
    <cellStyle name="Normal 23 3 2 6 6" xfId="5816" xr:uid="{00000000-0005-0000-0000-0000A2360000}"/>
    <cellStyle name="Normal 23 3 2 6 6 2" xfId="21686" xr:uid="{00000000-0005-0000-0000-0000A3360000}"/>
    <cellStyle name="Normal 23 3 2 6 6 3" xfId="34927" xr:uid="{00000000-0005-0000-0000-0000A4360000}"/>
    <cellStyle name="Normal 23 3 2 6 7" xfId="15156" xr:uid="{00000000-0005-0000-0000-0000A5360000}"/>
    <cellStyle name="Normal 23 3 2 6 8" xfId="28397" xr:uid="{00000000-0005-0000-0000-0000A6360000}"/>
    <cellStyle name="Normal 23 3 2 7" xfId="5817" xr:uid="{00000000-0005-0000-0000-0000A7360000}"/>
    <cellStyle name="Normal 23 3 2 7 2" xfId="5818" xr:uid="{00000000-0005-0000-0000-0000A8360000}"/>
    <cellStyle name="Normal 23 3 2 7 2 2" xfId="5819" xr:uid="{00000000-0005-0000-0000-0000A9360000}"/>
    <cellStyle name="Normal 23 3 2 7 2 2 2" xfId="24789" xr:uid="{00000000-0005-0000-0000-0000AA360000}"/>
    <cellStyle name="Normal 23 3 2 7 2 2 3" xfId="38030" xr:uid="{00000000-0005-0000-0000-0000AB360000}"/>
    <cellStyle name="Normal 23 3 2 7 2 3" xfId="19183" xr:uid="{00000000-0005-0000-0000-0000AC360000}"/>
    <cellStyle name="Normal 23 3 2 7 2 4" xfId="32424" xr:uid="{00000000-0005-0000-0000-0000AD360000}"/>
    <cellStyle name="Normal 23 3 2 7 3" xfId="5820" xr:uid="{00000000-0005-0000-0000-0000AE360000}"/>
    <cellStyle name="Normal 23 3 2 7 3 2" xfId="25938" xr:uid="{00000000-0005-0000-0000-0000AF360000}"/>
    <cellStyle name="Normal 23 3 2 7 3 3" xfId="39179" xr:uid="{00000000-0005-0000-0000-0000B0360000}"/>
    <cellStyle name="Normal 23 3 2 7 4" xfId="5821" xr:uid="{00000000-0005-0000-0000-0000B1360000}"/>
    <cellStyle name="Normal 23 3 2 7 4 2" xfId="22447" xr:uid="{00000000-0005-0000-0000-0000B2360000}"/>
    <cellStyle name="Normal 23 3 2 7 4 3" xfId="35688" xr:uid="{00000000-0005-0000-0000-0000B3360000}"/>
    <cellStyle name="Normal 23 3 2 7 5" xfId="15917" xr:uid="{00000000-0005-0000-0000-0000B4360000}"/>
    <cellStyle name="Normal 23 3 2 7 6" xfId="29158" xr:uid="{00000000-0005-0000-0000-0000B5360000}"/>
    <cellStyle name="Normal 23 3 2 8" xfId="5822" xr:uid="{00000000-0005-0000-0000-0000B6360000}"/>
    <cellStyle name="Normal 23 3 2 8 2" xfId="5823" xr:uid="{00000000-0005-0000-0000-0000B7360000}"/>
    <cellStyle name="Normal 23 3 2 8 2 2" xfId="5824" xr:uid="{00000000-0005-0000-0000-0000B8360000}"/>
    <cellStyle name="Normal 23 3 2 8 2 2 2" xfId="26610" xr:uid="{00000000-0005-0000-0000-0000B9360000}"/>
    <cellStyle name="Normal 23 3 2 8 2 2 3" xfId="39851" xr:uid="{00000000-0005-0000-0000-0000BA360000}"/>
    <cellStyle name="Normal 23 3 2 8 2 3" xfId="19855" xr:uid="{00000000-0005-0000-0000-0000BB360000}"/>
    <cellStyle name="Normal 23 3 2 8 2 4" xfId="33096" xr:uid="{00000000-0005-0000-0000-0000BC360000}"/>
    <cellStyle name="Normal 23 3 2 8 3" xfId="5825" xr:uid="{00000000-0005-0000-0000-0000BD360000}"/>
    <cellStyle name="Normal 23 3 2 8 3 2" xfId="23119" xr:uid="{00000000-0005-0000-0000-0000BE360000}"/>
    <cellStyle name="Normal 23 3 2 8 3 3" xfId="36360" xr:uid="{00000000-0005-0000-0000-0000BF360000}"/>
    <cellStyle name="Normal 23 3 2 8 4" xfId="16589" xr:uid="{00000000-0005-0000-0000-0000C0360000}"/>
    <cellStyle name="Normal 23 3 2 8 5" xfId="29830" xr:uid="{00000000-0005-0000-0000-0000C1360000}"/>
    <cellStyle name="Normal 23 3 2 9" xfId="5826" xr:uid="{00000000-0005-0000-0000-0000C2360000}"/>
    <cellStyle name="Normal 23 3 2 9 2" xfId="5827" xr:uid="{00000000-0005-0000-0000-0000C3360000}"/>
    <cellStyle name="Normal 23 3 2 9 2 2" xfId="5828" xr:uid="{00000000-0005-0000-0000-0000C4360000}"/>
    <cellStyle name="Normal 23 3 2 9 2 2 2" xfId="25580" xr:uid="{00000000-0005-0000-0000-0000C5360000}"/>
    <cellStyle name="Normal 23 3 2 9 2 2 3" xfId="38821" xr:uid="{00000000-0005-0000-0000-0000C6360000}"/>
    <cellStyle name="Normal 23 3 2 9 2 3" xfId="18825" xr:uid="{00000000-0005-0000-0000-0000C7360000}"/>
    <cellStyle name="Normal 23 3 2 9 2 4" xfId="32066" xr:uid="{00000000-0005-0000-0000-0000C8360000}"/>
    <cellStyle name="Normal 23 3 2 9 3" xfId="5829" xr:uid="{00000000-0005-0000-0000-0000C9360000}"/>
    <cellStyle name="Normal 23 3 2 9 3 2" xfId="22089" xr:uid="{00000000-0005-0000-0000-0000CA360000}"/>
    <cellStyle name="Normal 23 3 2 9 3 3" xfId="35330" xr:uid="{00000000-0005-0000-0000-0000CB360000}"/>
    <cellStyle name="Normal 23 3 2 9 4" xfId="15559" xr:uid="{00000000-0005-0000-0000-0000CC360000}"/>
    <cellStyle name="Normal 23 3 2 9 5" xfId="28800" xr:uid="{00000000-0005-0000-0000-0000CD360000}"/>
    <cellStyle name="Normal 23 3 3" xfId="296" xr:uid="{00000000-0005-0000-0000-0000CE360000}"/>
    <cellStyle name="Normal 23 3 3 10" xfId="5830" xr:uid="{00000000-0005-0000-0000-0000CF360000}"/>
    <cellStyle name="Normal 23 3 3 10 2" xfId="5831" xr:uid="{00000000-0005-0000-0000-0000D0360000}"/>
    <cellStyle name="Normal 23 3 3 10 2 2" xfId="5832" xr:uid="{00000000-0005-0000-0000-0000D1360000}"/>
    <cellStyle name="Normal 23 3 3 10 2 2 2" xfId="27414" xr:uid="{00000000-0005-0000-0000-0000D2360000}"/>
    <cellStyle name="Normal 23 3 3 10 2 2 3" xfId="40655" xr:uid="{00000000-0005-0000-0000-0000D3360000}"/>
    <cellStyle name="Normal 23 3 3 10 2 3" xfId="20659" xr:uid="{00000000-0005-0000-0000-0000D4360000}"/>
    <cellStyle name="Normal 23 3 3 10 2 4" xfId="33900" xr:uid="{00000000-0005-0000-0000-0000D5360000}"/>
    <cellStyle name="Normal 23 3 3 10 3" xfId="5833" xr:uid="{00000000-0005-0000-0000-0000D6360000}"/>
    <cellStyle name="Normal 23 3 3 10 3 2" xfId="23923" xr:uid="{00000000-0005-0000-0000-0000D7360000}"/>
    <cellStyle name="Normal 23 3 3 10 3 3" xfId="37164" xr:uid="{00000000-0005-0000-0000-0000D8360000}"/>
    <cellStyle name="Normal 23 3 3 10 4" xfId="17393" xr:uid="{00000000-0005-0000-0000-0000D9360000}"/>
    <cellStyle name="Normal 23 3 3 10 5" xfId="30634" xr:uid="{00000000-0005-0000-0000-0000DA360000}"/>
    <cellStyle name="Normal 23 3 3 11" xfId="5834" xr:uid="{00000000-0005-0000-0000-0000DB360000}"/>
    <cellStyle name="Normal 23 3 3 11 2" xfId="5835" xr:uid="{00000000-0005-0000-0000-0000DC360000}"/>
    <cellStyle name="Normal 23 3 3 11 2 2" xfId="24955" xr:uid="{00000000-0005-0000-0000-0000DD360000}"/>
    <cellStyle name="Normal 23 3 3 11 2 3" xfId="38196" xr:uid="{00000000-0005-0000-0000-0000DE360000}"/>
    <cellStyle name="Normal 23 3 3 11 3" xfId="18200" xr:uid="{00000000-0005-0000-0000-0000DF360000}"/>
    <cellStyle name="Normal 23 3 3 11 4" xfId="31441" xr:uid="{00000000-0005-0000-0000-0000E0360000}"/>
    <cellStyle name="Normal 23 3 3 12" xfId="5836" xr:uid="{00000000-0005-0000-0000-0000E1360000}"/>
    <cellStyle name="Normal 23 3 3 12 2" xfId="21464" xr:uid="{00000000-0005-0000-0000-0000E2360000}"/>
    <cellStyle name="Normal 23 3 3 12 3" xfId="34705" xr:uid="{00000000-0005-0000-0000-0000E3360000}"/>
    <cellStyle name="Normal 23 3 3 13" xfId="14934" xr:uid="{00000000-0005-0000-0000-0000E4360000}"/>
    <cellStyle name="Normal 23 3 3 14" xfId="28175" xr:uid="{00000000-0005-0000-0000-0000E5360000}"/>
    <cellStyle name="Normal 23 3 3 2" xfId="5837" xr:uid="{00000000-0005-0000-0000-0000E6360000}"/>
    <cellStyle name="Normal 23 3 3 2 10" xfId="5838" xr:uid="{00000000-0005-0000-0000-0000E7360000}"/>
    <cellStyle name="Normal 23 3 3 2 10 2" xfId="21549" xr:uid="{00000000-0005-0000-0000-0000E8360000}"/>
    <cellStyle name="Normal 23 3 3 2 10 3" xfId="34790" xr:uid="{00000000-0005-0000-0000-0000E9360000}"/>
    <cellStyle name="Normal 23 3 3 2 11" xfId="15019" xr:uid="{00000000-0005-0000-0000-0000EA360000}"/>
    <cellStyle name="Normal 23 3 3 2 12" xfId="28260" xr:uid="{00000000-0005-0000-0000-0000EB360000}"/>
    <cellStyle name="Normal 23 3 3 2 2" xfId="5839" xr:uid="{00000000-0005-0000-0000-0000EC360000}"/>
    <cellStyle name="Normal 23 3 3 2 2 10" xfId="15109" xr:uid="{00000000-0005-0000-0000-0000ED360000}"/>
    <cellStyle name="Normal 23 3 3 2 2 11" xfId="28350" xr:uid="{00000000-0005-0000-0000-0000EE360000}"/>
    <cellStyle name="Normal 23 3 3 2 2 2" xfId="5840" xr:uid="{00000000-0005-0000-0000-0000EF360000}"/>
    <cellStyle name="Normal 23 3 3 2 2 2 2" xfId="5841" xr:uid="{00000000-0005-0000-0000-0000F0360000}"/>
    <cellStyle name="Normal 23 3 3 2 2 2 2 2" xfId="5842" xr:uid="{00000000-0005-0000-0000-0000F1360000}"/>
    <cellStyle name="Normal 23 3 3 2 2 2 2 2 2" xfId="5843" xr:uid="{00000000-0005-0000-0000-0000F2360000}"/>
    <cellStyle name="Normal 23 3 3 2 2 2 2 2 2 2" xfId="5844" xr:uid="{00000000-0005-0000-0000-0000F3360000}"/>
    <cellStyle name="Normal 23 3 3 2 2 2 2 2 2 2 2" xfId="27366" xr:uid="{00000000-0005-0000-0000-0000F4360000}"/>
    <cellStyle name="Normal 23 3 3 2 2 2 2 2 2 2 3" xfId="40607" xr:uid="{00000000-0005-0000-0000-0000F5360000}"/>
    <cellStyle name="Normal 23 3 3 2 2 2 2 2 2 3" xfId="20611" xr:uid="{00000000-0005-0000-0000-0000F6360000}"/>
    <cellStyle name="Normal 23 3 3 2 2 2 2 2 2 4" xfId="33852" xr:uid="{00000000-0005-0000-0000-0000F7360000}"/>
    <cellStyle name="Normal 23 3 3 2 2 2 2 2 3" xfId="5845" xr:uid="{00000000-0005-0000-0000-0000F8360000}"/>
    <cellStyle name="Normal 23 3 3 2 2 2 2 2 3 2" xfId="23875" xr:uid="{00000000-0005-0000-0000-0000F9360000}"/>
    <cellStyle name="Normal 23 3 3 2 2 2 2 2 3 3" xfId="37116" xr:uid="{00000000-0005-0000-0000-0000FA360000}"/>
    <cellStyle name="Normal 23 3 3 2 2 2 2 2 4" xfId="17345" xr:uid="{00000000-0005-0000-0000-0000FB360000}"/>
    <cellStyle name="Normal 23 3 3 2 2 2 2 2 5" xfId="30586" xr:uid="{00000000-0005-0000-0000-0000FC360000}"/>
    <cellStyle name="Normal 23 3 3 2 2 2 2 3" xfId="5846" xr:uid="{00000000-0005-0000-0000-0000FD360000}"/>
    <cellStyle name="Normal 23 3 3 2 2 2 2 3 2" xfId="5847" xr:uid="{00000000-0005-0000-0000-0000FE360000}"/>
    <cellStyle name="Normal 23 3 3 2 2 2 2 3 2 2" xfId="21415" xr:uid="{00000000-0005-0000-0000-0000FF360000}"/>
    <cellStyle name="Normal 23 3 3 2 2 2 2 3 2 3" xfId="34656" xr:uid="{00000000-0005-0000-0000-000000370000}"/>
    <cellStyle name="Normal 23 3 3 2 2 2 2 3 3" xfId="5848" xr:uid="{00000000-0005-0000-0000-000001370000}"/>
    <cellStyle name="Normal 23 3 3 2 2 2 2 3 3 2" xfId="24679" xr:uid="{00000000-0005-0000-0000-000002370000}"/>
    <cellStyle name="Normal 23 3 3 2 2 2 2 3 3 3" xfId="37920" xr:uid="{00000000-0005-0000-0000-000003370000}"/>
    <cellStyle name="Normal 23 3 3 2 2 2 2 3 4" xfId="18149" xr:uid="{00000000-0005-0000-0000-000004370000}"/>
    <cellStyle name="Normal 23 3 3 2 2 2 2 3 5" xfId="31390" xr:uid="{00000000-0005-0000-0000-000005370000}"/>
    <cellStyle name="Normal 23 3 3 2 2 2 2 4" xfId="5849" xr:uid="{00000000-0005-0000-0000-000006370000}"/>
    <cellStyle name="Normal 23 3 3 2 2 2 2 4 2" xfId="5850" xr:uid="{00000000-0005-0000-0000-000007370000}"/>
    <cellStyle name="Normal 23 3 3 2 2 2 2 4 2 2" xfId="26562" xr:uid="{00000000-0005-0000-0000-000008370000}"/>
    <cellStyle name="Normal 23 3 3 2 2 2 2 4 2 3" xfId="39803" xr:uid="{00000000-0005-0000-0000-000009370000}"/>
    <cellStyle name="Normal 23 3 3 2 2 2 2 4 3" xfId="19807" xr:uid="{00000000-0005-0000-0000-00000A370000}"/>
    <cellStyle name="Normal 23 3 3 2 2 2 2 4 4" xfId="33048" xr:uid="{00000000-0005-0000-0000-00000B370000}"/>
    <cellStyle name="Normal 23 3 3 2 2 2 2 5" xfId="5851" xr:uid="{00000000-0005-0000-0000-00000C370000}"/>
    <cellStyle name="Normal 23 3 3 2 2 2 2 5 2" xfId="23071" xr:uid="{00000000-0005-0000-0000-00000D370000}"/>
    <cellStyle name="Normal 23 3 3 2 2 2 2 5 3" xfId="36312" xr:uid="{00000000-0005-0000-0000-00000E370000}"/>
    <cellStyle name="Normal 23 3 3 2 2 2 2 6" xfId="16541" xr:uid="{00000000-0005-0000-0000-00000F370000}"/>
    <cellStyle name="Normal 23 3 3 2 2 2 2 7" xfId="29782" xr:uid="{00000000-0005-0000-0000-000010370000}"/>
    <cellStyle name="Normal 23 3 3 2 2 2 3" xfId="5852" xr:uid="{00000000-0005-0000-0000-000011370000}"/>
    <cellStyle name="Normal 23 3 3 2 2 2 3 2" xfId="5853" xr:uid="{00000000-0005-0000-0000-000012370000}"/>
    <cellStyle name="Normal 23 3 3 2 2 2 3 2 2" xfId="5854" xr:uid="{00000000-0005-0000-0000-000013370000}"/>
    <cellStyle name="Normal 23 3 3 2 2 2 3 2 2 2" xfId="27320" xr:uid="{00000000-0005-0000-0000-000014370000}"/>
    <cellStyle name="Normal 23 3 3 2 2 2 3 2 2 3" xfId="40561" xr:uid="{00000000-0005-0000-0000-000015370000}"/>
    <cellStyle name="Normal 23 3 3 2 2 2 3 2 3" xfId="20565" xr:uid="{00000000-0005-0000-0000-000016370000}"/>
    <cellStyle name="Normal 23 3 3 2 2 2 3 2 4" xfId="33806" xr:uid="{00000000-0005-0000-0000-000017370000}"/>
    <cellStyle name="Normal 23 3 3 2 2 2 3 3" xfId="5855" xr:uid="{00000000-0005-0000-0000-000018370000}"/>
    <cellStyle name="Normal 23 3 3 2 2 2 3 3 2" xfId="23829" xr:uid="{00000000-0005-0000-0000-000019370000}"/>
    <cellStyle name="Normal 23 3 3 2 2 2 3 3 3" xfId="37070" xr:uid="{00000000-0005-0000-0000-00001A370000}"/>
    <cellStyle name="Normal 23 3 3 2 2 2 3 4" xfId="17299" xr:uid="{00000000-0005-0000-0000-00001B370000}"/>
    <cellStyle name="Normal 23 3 3 2 2 2 3 5" xfId="30540" xr:uid="{00000000-0005-0000-0000-00001C370000}"/>
    <cellStyle name="Normal 23 3 3 2 2 2 4" xfId="5856" xr:uid="{00000000-0005-0000-0000-00001D370000}"/>
    <cellStyle name="Normal 23 3 3 2 2 2 4 2" xfId="5857" xr:uid="{00000000-0005-0000-0000-00001E370000}"/>
    <cellStyle name="Normal 23 3 3 2 2 2 4 2 2" xfId="5858" xr:uid="{00000000-0005-0000-0000-00001F370000}"/>
    <cellStyle name="Normal 23 3 3 2 2 2 4 2 2 2" xfId="26516" xr:uid="{00000000-0005-0000-0000-000020370000}"/>
    <cellStyle name="Normal 23 3 3 2 2 2 4 2 2 3" xfId="39757" xr:uid="{00000000-0005-0000-0000-000021370000}"/>
    <cellStyle name="Normal 23 3 3 2 2 2 4 2 3" xfId="19761" xr:uid="{00000000-0005-0000-0000-000022370000}"/>
    <cellStyle name="Normal 23 3 3 2 2 2 4 2 4" xfId="33002" xr:uid="{00000000-0005-0000-0000-000023370000}"/>
    <cellStyle name="Normal 23 3 3 2 2 2 4 3" xfId="5859" xr:uid="{00000000-0005-0000-0000-000024370000}"/>
    <cellStyle name="Normal 23 3 3 2 2 2 4 3 2" xfId="23025" xr:uid="{00000000-0005-0000-0000-000025370000}"/>
    <cellStyle name="Normal 23 3 3 2 2 2 4 3 3" xfId="36266" xr:uid="{00000000-0005-0000-0000-000026370000}"/>
    <cellStyle name="Normal 23 3 3 2 2 2 4 4" xfId="16495" xr:uid="{00000000-0005-0000-0000-000027370000}"/>
    <cellStyle name="Normal 23 3 3 2 2 2 4 5" xfId="29736" xr:uid="{00000000-0005-0000-0000-000028370000}"/>
    <cellStyle name="Normal 23 3 3 2 2 2 5" xfId="5860" xr:uid="{00000000-0005-0000-0000-000029370000}"/>
    <cellStyle name="Normal 23 3 3 2 2 2 5 2" xfId="5861" xr:uid="{00000000-0005-0000-0000-00002A370000}"/>
    <cellStyle name="Normal 23 3 3 2 2 2 5 2 2" xfId="5862" xr:uid="{00000000-0005-0000-0000-00002B370000}"/>
    <cellStyle name="Normal 23 3 3 2 2 2 5 2 2 2" xfId="27766" xr:uid="{00000000-0005-0000-0000-00002C370000}"/>
    <cellStyle name="Normal 23 3 3 2 2 2 5 2 2 3" xfId="41007" xr:uid="{00000000-0005-0000-0000-00002D370000}"/>
    <cellStyle name="Normal 23 3 3 2 2 2 5 2 3" xfId="21013" xr:uid="{00000000-0005-0000-0000-00002E370000}"/>
    <cellStyle name="Normal 23 3 3 2 2 2 5 2 4" xfId="34254" xr:uid="{00000000-0005-0000-0000-00002F370000}"/>
    <cellStyle name="Normal 23 3 3 2 2 2 5 3" xfId="5863" xr:uid="{00000000-0005-0000-0000-000030370000}"/>
    <cellStyle name="Normal 23 3 3 2 2 2 5 3 2" xfId="24277" xr:uid="{00000000-0005-0000-0000-000031370000}"/>
    <cellStyle name="Normal 23 3 3 2 2 2 5 3 3" xfId="37518" xr:uid="{00000000-0005-0000-0000-000032370000}"/>
    <cellStyle name="Normal 23 3 3 2 2 2 5 4" xfId="17747" xr:uid="{00000000-0005-0000-0000-000033370000}"/>
    <cellStyle name="Normal 23 3 3 2 2 2 5 5" xfId="30988" xr:uid="{00000000-0005-0000-0000-000034370000}"/>
    <cellStyle name="Normal 23 3 3 2 2 2 6" xfId="5864" xr:uid="{00000000-0005-0000-0000-000035370000}"/>
    <cellStyle name="Normal 23 3 3 2 2 2 6 2" xfId="5865" xr:uid="{00000000-0005-0000-0000-000036370000}"/>
    <cellStyle name="Normal 23 3 3 2 2 2 6 2 2" xfId="25532" xr:uid="{00000000-0005-0000-0000-000037370000}"/>
    <cellStyle name="Normal 23 3 3 2 2 2 6 2 3" xfId="38773" xr:uid="{00000000-0005-0000-0000-000038370000}"/>
    <cellStyle name="Normal 23 3 3 2 2 2 6 3" xfId="18777" xr:uid="{00000000-0005-0000-0000-000039370000}"/>
    <cellStyle name="Normal 23 3 3 2 2 2 6 4" xfId="32018" xr:uid="{00000000-0005-0000-0000-00003A370000}"/>
    <cellStyle name="Normal 23 3 3 2 2 2 7" xfId="5866" xr:uid="{00000000-0005-0000-0000-00003B370000}"/>
    <cellStyle name="Normal 23 3 3 2 2 2 7 2" xfId="22041" xr:uid="{00000000-0005-0000-0000-00003C370000}"/>
    <cellStyle name="Normal 23 3 3 2 2 2 7 3" xfId="35282" xr:uid="{00000000-0005-0000-0000-00003D370000}"/>
    <cellStyle name="Normal 23 3 3 2 2 2 8" xfId="15511" xr:uid="{00000000-0005-0000-0000-00003E370000}"/>
    <cellStyle name="Normal 23 3 3 2 2 2 9" xfId="28752" xr:uid="{00000000-0005-0000-0000-00003F370000}"/>
    <cellStyle name="Normal 23 3 3 2 2 3" xfId="5867" xr:uid="{00000000-0005-0000-0000-000040370000}"/>
    <cellStyle name="Normal 23 3 3 2 2 3 2" xfId="5868" xr:uid="{00000000-0005-0000-0000-000041370000}"/>
    <cellStyle name="Normal 23 3 3 2 2 3 2 2" xfId="5869" xr:uid="{00000000-0005-0000-0000-000042370000}"/>
    <cellStyle name="Normal 23 3 3 2 2 3 2 2 2" xfId="5870" xr:uid="{00000000-0005-0000-0000-000043370000}"/>
    <cellStyle name="Normal 23 3 3 2 2 3 2 2 2 2" xfId="27097" xr:uid="{00000000-0005-0000-0000-000044370000}"/>
    <cellStyle name="Normal 23 3 3 2 2 3 2 2 2 3" xfId="40338" xr:uid="{00000000-0005-0000-0000-000045370000}"/>
    <cellStyle name="Normal 23 3 3 2 2 3 2 2 3" xfId="20342" xr:uid="{00000000-0005-0000-0000-000046370000}"/>
    <cellStyle name="Normal 23 3 3 2 2 3 2 2 4" xfId="33583" xr:uid="{00000000-0005-0000-0000-000047370000}"/>
    <cellStyle name="Normal 23 3 3 2 2 3 2 3" xfId="5871" xr:uid="{00000000-0005-0000-0000-000048370000}"/>
    <cellStyle name="Normal 23 3 3 2 2 3 2 3 2" xfId="23606" xr:uid="{00000000-0005-0000-0000-000049370000}"/>
    <cellStyle name="Normal 23 3 3 2 2 3 2 3 3" xfId="36847" xr:uid="{00000000-0005-0000-0000-00004A370000}"/>
    <cellStyle name="Normal 23 3 3 2 2 3 2 4" xfId="17076" xr:uid="{00000000-0005-0000-0000-00004B370000}"/>
    <cellStyle name="Normal 23 3 3 2 2 3 2 5" xfId="30317" xr:uid="{00000000-0005-0000-0000-00004C370000}"/>
    <cellStyle name="Normal 23 3 3 2 2 3 3" xfId="5872" xr:uid="{00000000-0005-0000-0000-00004D370000}"/>
    <cellStyle name="Normal 23 3 3 2 2 3 3 2" xfId="5873" xr:uid="{00000000-0005-0000-0000-00004E370000}"/>
    <cellStyle name="Normal 23 3 3 2 2 3 3 2 2" xfId="5874" xr:uid="{00000000-0005-0000-0000-00004F370000}"/>
    <cellStyle name="Normal 23 3 3 2 2 3 3 2 2 2" xfId="26292" xr:uid="{00000000-0005-0000-0000-000050370000}"/>
    <cellStyle name="Normal 23 3 3 2 2 3 3 2 2 3" xfId="39533" xr:uid="{00000000-0005-0000-0000-000051370000}"/>
    <cellStyle name="Normal 23 3 3 2 2 3 3 2 3" xfId="19537" xr:uid="{00000000-0005-0000-0000-000052370000}"/>
    <cellStyle name="Normal 23 3 3 2 2 3 3 2 4" xfId="32778" xr:uid="{00000000-0005-0000-0000-000053370000}"/>
    <cellStyle name="Normal 23 3 3 2 2 3 3 3" xfId="5875" xr:uid="{00000000-0005-0000-0000-000054370000}"/>
    <cellStyle name="Normal 23 3 3 2 2 3 3 3 2" xfId="22801" xr:uid="{00000000-0005-0000-0000-000055370000}"/>
    <cellStyle name="Normal 23 3 3 2 2 3 3 3 3" xfId="36042" xr:uid="{00000000-0005-0000-0000-000056370000}"/>
    <cellStyle name="Normal 23 3 3 2 2 3 3 4" xfId="16271" xr:uid="{00000000-0005-0000-0000-000057370000}"/>
    <cellStyle name="Normal 23 3 3 2 2 3 3 5" xfId="29512" xr:uid="{00000000-0005-0000-0000-000058370000}"/>
    <cellStyle name="Normal 23 3 3 2 2 3 4" xfId="5876" xr:uid="{00000000-0005-0000-0000-000059370000}"/>
    <cellStyle name="Normal 23 3 3 2 2 3 4 2" xfId="5877" xr:uid="{00000000-0005-0000-0000-00005A370000}"/>
    <cellStyle name="Normal 23 3 3 2 2 3 4 2 2" xfId="5878" xr:uid="{00000000-0005-0000-0000-00005B370000}"/>
    <cellStyle name="Normal 23 3 3 2 2 3 4 2 2 2" xfId="27944" xr:uid="{00000000-0005-0000-0000-00005C370000}"/>
    <cellStyle name="Normal 23 3 3 2 2 3 4 2 2 3" xfId="41185" xr:uid="{00000000-0005-0000-0000-00005D370000}"/>
    <cellStyle name="Normal 23 3 3 2 2 3 4 2 3" xfId="21191" xr:uid="{00000000-0005-0000-0000-00005E370000}"/>
    <cellStyle name="Normal 23 3 3 2 2 3 4 2 4" xfId="34432" xr:uid="{00000000-0005-0000-0000-00005F370000}"/>
    <cellStyle name="Normal 23 3 3 2 2 3 4 3" xfId="5879" xr:uid="{00000000-0005-0000-0000-000060370000}"/>
    <cellStyle name="Normal 23 3 3 2 2 3 4 3 2" xfId="24455" xr:uid="{00000000-0005-0000-0000-000061370000}"/>
    <cellStyle name="Normal 23 3 3 2 2 3 4 3 3" xfId="37696" xr:uid="{00000000-0005-0000-0000-000062370000}"/>
    <cellStyle name="Normal 23 3 3 2 2 3 4 4" xfId="17925" xr:uid="{00000000-0005-0000-0000-000063370000}"/>
    <cellStyle name="Normal 23 3 3 2 2 3 4 5" xfId="31166" xr:uid="{00000000-0005-0000-0000-000064370000}"/>
    <cellStyle name="Normal 23 3 3 2 2 3 5" xfId="5880" xr:uid="{00000000-0005-0000-0000-000065370000}"/>
    <cellStyle name="Normal 23 3 3 2 2 3 5 2" xfId="5881" xr:uid="{00000000-0005-0000-0000-000066370000}"/>
    <cellStyle name="Normal 23 3 3 2 2 3 5 2 2" xfId="25308" xr:uid="{00000000-0005-0000-0000-000067370000}"/>
    <cellStyle name="Normal 23 3 3 2 2 3 5 2 3" xfId="38549" xr:uid="{00000000-0005-0000-0000-000068370000}"/>
    <cellStyle name="Normal 23 3 3 2 2 3 5 3" xfId="18553" xr:uid="{00000000-0005-0000-0000-000069370000}"/>
    <cellStyle name="Normal 23 3 3 2 2 3 5 4" xfId="31794" xr:uid="{00000000-0005-0000-0000-00006A370000}"/>
    <cellStyle name="Normal 23 3 3 2 2 3 6" xfId="5882" xr:uid="{00000000-0005-0000-0000-00006B370000}"/>
    <cellStyle name="Normal 23 3 3 2 2 3 6 2" xfId="21817" xr:uid="{00000000-0005-0000-0000-00006C370000}"/>
    <cellStyle name="Normal 23 3 3 2 2 3 6 3" xfId="35058" xr:uid="{00000000-0005-0000-0000-00006D370000}"/>
    <cellStyle name="Normal 23 3 3 2 2 3 7" xfId="15287" xr:uid="{00000000-0005-0000-0000-00006E370000}"/>
    <cellStyle name="Normal 23 3 3 2 2 3 8" xfId="28528" xr:uid="{00000000-0005-0000-0000-00006F370000}"/>
    <cellStyle name="Normal 23 3 3 2 2 4" xfId="5883" xr:uid="{00000000-0005-0000-0000-000070370000}"/>
    <cellStyle name="Normal 23 3 3 2 2 4 2" xfId="5884" xr:uid="{00000000-0005-0000-0000-000071370000}"/>
    <cellStyle name="Normal 23 3 3 2 2 4 2 2" xfId="5885" xr:uid="{00000000-0005-0000-0000-000072370000}"/>
    <cellStyle name="Normal 23 3 3 2 2 4 2 2 2" xfId="24751" xr:uid="{00000000-0005-0000-0000-000073370000}"/>
    <cellStyle name="Normal 23 3 3 2 2 4 2 2 3" xfId="37992" xr:uid="{00000000-0005-0000-0000-000074370000}"/>
    <cellStyle name="Normal 23 3 3 2 2 4 2 3" xfId="19359" xr:uid="{00000000-0005-0000-0000-000075370000}"/>
    <cellStyle name="Normal 23 3 3 2 2 4 2 4" xfId="32600" xr:uid="{00000000-0005-0000-0000-000076370000}"/>
    <cellStyle name="Normal 23 3 3 2 2 4 3" xfId="5886" xr:uid="{00000000-0005-0000-0000-000077370000}"/>
    <cellStyle name="Normal 23 3 3 2 2 4 3 2" xfId="26114" xr:uid="{00000000-0005-0000-0000-000078370000}"/>
    <cellStyle name="Normal 23 3 3 2 2 4 3 3" xfId="39355" xr:uid="{00000000-0005-0000-0000-000079370000}"/>
    <cellStyle name="Normal 23 3 3 2 2 4 4" xfId="5887" xr:uid="{00000000-0005-0000-0000-00007A370000}"/>
    <cellStyle name="Normal 23 3 3 2 2 4 4 2" xfId="22623" xr:uid="{00000000-0005-0000-0000-00007B370000}"/>
    <cellStyle name="Normal 23 3 3 2 2 4 4 3" xfId="35864" xr:uid="{00000000-0005-0000-0000-00007C370000}"/>
    <cellStyle name="Normal 23 3 3 2 2 4 5" xfId="16093" xr:uid="{00000000-0005-0000-0000-00007D370000}"/>
    <cellStyle name="Normal 23 3 3 2 2 4 6" xfId="29334" xr:uid="{00000000-0005-0000-0000-00007E370000}"/>
    <cellStyle name="Normal 23 3 3 2 2 5" xfId="5888" xr:uid="{00000000-0005-0000-0000-00007F370000}"/>
    <cellStyle name="Normal 23 3 3 2 2 5 2" xfId="5889" xr:uid="{00000000-0005-0000-0000-000080370000}"/>
    <cellStyle name="Normal 23 3 3 2 2 5 2 2" xfId="5890" xr:uid="{00000000-0005-0000-0000-000081370000}"/>
    <cellStyle name="Normal 23 3 3 2 2 5 2 2 2" xfId="26874" xr:uid="{00000000-0005-0000-0000-000082370000}"/>
    <cellStyle name="Normal 23 3 3 2 2 5 2 2 3" xfId="40115" xr:uid="{00000000-0005-0000-0000-000083370000}"/>
    <cellStyle name="Normal 23 3 3 2 2 5 2 3" xfId="20119" xr:uid="{00000000-0005-0000-0000-000084370000}"/>
    <cellStyle name="Normal 23 3 3 2 2 5 2 4" xfId="33360" xr:uid="{00000000-0005-0000-0000-000085370000}"/>
    <cellStyle name="Normal 23 3 3 2 2 5 3" xfId="5891" xr:uid="{00000000-0005-0000-0000-000086370000}"/>
    <cellStyle name="Normal 23 3 3 2 2 5 3 2" xfId="23383" xr:uid="{00000000-0005-0000-0000-000087370000}"/>
    <cellStyle name="Normal 23 3 3 2 2 5 3 3" xfId="36624" xr:uid="{00000000-0005-0000-0000-000088370000}"/>
    <cellStyle name="Normal 23 3 3 2 2 5 4" xfId="16853" xr:uid="{00000000-0005-0000-0000-000089370000}"/>
    <cellStyle name="Normal 23 3 3 2 2 5 5" xfId="30094" xr:uid="{00000000-0005-0000-0000-00008A370000}"/>
    <cellStyle name="Normal 23 3 3 2 2 6" xfId="5892" xr:uid="{00000000-0005-0000-0000-00008B370000}"/>
    <cellStyle name="Normal 23 3 3 2 2 6 2" xfId="5893" xr:uid="{00000000-0005-0000-0000-00008C370000}"/>
    <cellStyle name="Normal 23 3 3 2 2 6 2 2" xfId="5894" xr:uid="{00000000-0005-0000-0000-00008D370000}"/>
    <cellStyle name="Normal 23 3 3 2 2 6 2 2 2" xfId="25845" xr:uid="{00000000-0005-0000-0000-00008E370000}"/>
    <cellStyle name="Normal 23 3 3 2 2 6 2 2 3" xfId="39086" xr:uid="{00000000-0005-0000-0000-00008F370000}"/>
    <cellStyle name="Normal 23 3 3 2 2 6 2 3" xfId="19090" xr:uid="{00000000-0005-0000-0000-000090370000}"/>
    <cellStyle name="Normal 23 3 3 2 2 6 2 4" xfId="32331" xr:uid="{00000000-0005-0000-0000-000091370000}"/>
    <cellStyle name="Normal 23 3 3 2 2 6 3" xfId="5895" xr:uid="{00000000-0005-0000-0000-000092370000}"/>
    <cellStyle name="Normal 23 3 3 2 2 6 3 2" xfId="22354" xr:uid="{00000000-0005-0000-0000-000093370000}"/>
    <cellStyle name="Normal 23 3 3 2 2 6 3 3" xfId="35595" xr:uid="{00000000-0005-0000-0000-000094370000}"/>
    <cellStyle name="Normal 23 3 3 2 2 6 4" xfId="15824" xr:uid="{00000000-0005-0000-0000-000095370000}"/>
    <cellStyle name="Normal 23 3 3 2 2 6 5" xfId="29065" xr:uid="{00000000-0005-0000-0000-000096370000}"/>
    <cellStyle name="Normal 23 3 3 2 2 7" xfId="5896" xr:uid="{00000000-0005-0000-0000-000097370000}"/>
    <cellStyle name="Normal 23 3 3 2 2 7 2" xfId="5897" xr:uid="{00000000-0005-0000-0000-000098370000}"/>
    <cellStyle name="Normal 23 3 3 2 2 7 2 2" xfId="5898" xr:uid="{00000000-0005-0000-0000-000099370000}"/>
    <cellStyle name="Normal 23 3 3 2 2 7 2 2 2" xfId="27544" xr:uid="{00000000-0005-0000-0000-00009A370000}"/>
    <cellStyle name="Normal 23 3 3 2 2 7 2 2 3" xfId="40785" xr:uid="{00000000-0005-0000-0000-00009B370000}"/>
    <cellStyle name="Normal 23 3 3 2 2 7 2 3" xfId="20789" xr:uid="{00000000-0005-0000-0000-00009C370000}"/>
    <cellStyle name="Normal 23 3 3 2 2 7 2 4" xfId="34030" xr:uid="{00000000-0005-0000-0000-00009D370000}"/>
    <cellStyle name="Normal 23 3 3 2 2 7 3" xfId="5899" xr:uid="{00000000-0005-0000-0000-00009E370000}"/>
    <cellStyle name="Normal 23 3 3 2 2 7 3 2" xfId="24053" xr:uid="{00000000-0005-0000-0000-00009F370000}"/>
    <cellStyle name="Normal 23 3 3 2 2 7 3 3" xfId="37294" xr:uid="{00000000-0005-0000-0000-0000A0370000}"/>
    <cellStyle name="Normal 23 3 3 2 2 7 4" xfId="17523" xr:uid="{00000000-0005-0000-0000-0000A1370000}"/>
    <cellStyle name="Normal 23 3 3 2 2 7 5" xfId="30764" xr:uid="{00000000-0005-0000-0000-0000A2370000}"/>
    <cellStyle name="Normal 23 3 3 2 2 8" xfId="5900" xr:uid="{00000000-0005-0000-0000-0000A3370000}"/>
    <cellStyle name="Normal 23 3 3 2 2 8 2" xfId="5901" xr:uid="{00000000-0005-0000-0000-0000A4370000}"/>
    <cellStyle name="Normal 23 3 3 2 2 8 2 2" xfId="25130" xr:uid="{00000000-0005-0000-0000-0000A5370000}"/>
    <cellStyle name="Normal 23 3 3 2 2 8 2 3" xfId="38371" xr:uid="{00000000-0005-0000-0000-0000A6370000}"/>
    <cellStyle name="Normal 23 3 3 2 2 8 3" xfId="18375" xr:uid="{00000000-0005-0000-0000-0000A7370000}"/>
    <cellStyle name="Normal 23 3 3 2 2 8 4" xfId="31616" xr:uid="{00000000-0005-0000-0000-0000A8370000}"/>
    <cellStyle name="Normal 23 3 3 2 2 9" xfId="5902" xr:uid="{00000000-0005-0000-0000-0000A9370000}"/>
    <cellStyle name="Normal 23 3 3 2 2 9 2" xfId="21639" xr:uid="{00000000-0005-0000-0000-0000AA370000}"/>
    <cellStyle name="Normal 23 3 3 2 2 9 3" xfId="34880" xr:uid="{00000000-0005-0000-0000-0000AB370000}"/>
    <cellStyle name="Normal 23 3 3 2 3" xfId="5903" xr:uid="{00000000-0005-0000-0000-0000AC370000}"/>
    <cellStyle name="Normal 23 3 3 2 3 2" xfId="5904" xr:uid="{00000000-0005-0000-0000-0000AD370000}"/>
    <cellStyle name="Normal 23 3 3 2 3 2 2" xfId="5905" xr:uid="{00000000-0005-0000-0000-0000AE370000}"/>
    <cellStyle name="Normal 23 3 3 2 3 2 2 2" xfId="5906" xr:uid="{00000000-0005-0000-0000-0000AF370000}"/>
    <cellStyle name="Normal 23 3 3 2 3 2 2 2 2" xfId="5907" xr:uid="{00000000-0005-0000-0000-0000B0370000}"/>
    <cellStyle name="Normal 23 3 3 2 3 2 2 2 2 2" xfId="27230" xr:uid="{00000000-0005-0000-0000-0000B1370000}"/>
    <cellStyle name="Normal 23 3 3 2 3 2 2 2 2 3" xfId="40471" xr:uid="{00000000-0005-0000-0000-0000B2370000}"/>
    <cellStyle name="Normal 23 3 3 2 3 2 2 2 3" xfId="20475" xr:uid="{00000000-0005-0000-0000-0000B3370000}"/>
    <cellStyle name="Normal 23 3 3 2 3 2 2 2 4" xfId="33716" xr:uid="{00000000-0005-0000-0000-0000B4370000}"/>
    <cellStyle name="Normal 23 3 3 2 3 2 2 3" xfId="5908" xr:uid="{00000000-0005-0000-0000-0000B5370000}"/>
    <cellStyle name="Normal 23 3 3 2 3 2 2 3 2" xfId="23739" xr:uid="{00000000-0005-0000-0000-0000B6370000}"/>
    <cellStyle name="Normal 23 3 3 2 3 2 2 3 3" xfId="36980" xr:uid="{00000000-0005-0000-0000-0000B7370000}"/>
    <cellStyle name="Normal 23 3 3 2 3 2 2 4" xfId="17209" xr:uid="{00000000-0005-0000-0000-0000B8370000}"/>
    <cellStyle name="Normal 23 3 3 2 3 2 2 5" xfId="30450" xr:uid="{00000000-0005-0000-0000-0000B9370000}"/>
    <cellStyle name="Normal 23 3 3 2 3 2 3" xfId="5909" xr:uid="{00000000-0005-0000-0000-0000BA370000}"/>
    <cellStyle name="Normal 23 3 3 2 3 2 3 2" xfId="5910" xr:uid="{00000000-0005-0000-0000-0000BB370000}"/>
    <cellStyle name="Normal 23 3 3 2 3 2 3 2 2" xfId="5911" xr:uid="{00000000-0005-0000-0000-0000BC370000}"/>
    <cellStyle name="Normal 23 3 3 2 3 2 3 2 2 2" xfId="28078" xr:uid="{00000000-0005-0000-0000-0000BD370000}"/>
    <cellStyle name="Normal 23 3 3 2 3 2 3 2 2 3" xfId="41319" xr:uid="{00000000-0005-0000-0000-0000BE370000}"/>
    <cellStyle name="Normal 23 3 3 2 3 2 3 2 3" xfId="21325" xr:uid="{00000000-0005-0000-0000-0000BF370000}"/>
    <cellStyle name="Normal 23 3 3 2 3 2 3 2 4" xfId="34566" xr:uid="{00000000-0005-0000-0000-0000C0370000}"/>
    <cellStyle name="Normal 23 3 3 2 3 2 3 3" xfId="5912" xr:uid="{00000000-0005-0000-0000-0000C1370000}"/>
    <cellStyle name="Normal 23 3 3 2 3 2 3 3 2" xfId="24589" xr:uid="{00000000-0005-0000-0000-0000C2370000}"/>
    <cellStyle name="Normal 23 3 3 2 3 2 3 3 3" xfId="37830" xr:uid="{00000000-0005-0000-0000-0000C3370000}"/>
    <cellStyle name="Normal 23 3 3 2 3 2 3 4" xfId="18059" xr:uid="{00000000-0005-0000-0000-0000C4370000}"/>
    <cellStyle name="Normal 23 3 3 2 3 2 3 5" xfId="31300" xr:uid="{00000000-0005-0000-0000-0000C5370000}"/>
    <cellStyle name="Normal 23 3 3 2 3 2 4" xfId="5913" xr:uid="{00000000-0005-0000-0000-0000C6370000}"/>
    <cellStyle name="Normal 23 3 3 2 3 2 4 2" xfId="5914" xr:uid="{00000000-0005-0000-0000-0000C7370000}"/>
    <cellStyle name="Normal 23 3 3 2 3 2 4 2 2" xfId="26426" xr:uid="{00000000-0005-0000-0000-0000C8370000}"/>
    <cellStyle name="Normal 23 3 3 2 3 2 4 2 3" xfId="39667" xr:uid="{00000000-0005-0000-0000-0000C9370000}"/>
    <cellStyle name="Normal 23 3 3 2 3 2 4 3" xfId="19671" xr:uid="{00000000-0005-0000-0000-0000CA370000}"/>
    <cellStyle name="Normal 23 3 3 2 3 2 4 4" xfId="32912" xr:uid="{00000000-0005-0000-0000-0000CB370000}"/>
    <cellStyle name="Normal 23 3 3 2 3 2 5" xfId="5915" xr:uid="{00000000-0005-0000-0000-0000CC370000}"/>
    <cellStyle name="Normal 23 3 3 2 3 2 5 2" xfId="22935" xr:uid="{00000000-0005-0000-0000-0000CD370000}"/>
    <cellStyle name="Normal 23 3 3 2 3 2 5 3" xfId="36176" xr:uid="{00000000-0005-0000-0000-0000CE370000}"/>
    <cellStyle name="Normal 23 3 3 2 3 2 6" xfId="16405" xr:uid="{00000000-0005-0000-0000-0000CF370000}"/>
    <cellStyle name="Normal 23 3 3 2 3 2 7" xfId="29646" xr:uid="{00000000-0005-0000-0000-0000D0370000}"/>
    <cellStyle name="Normal 23 3 3 2 3 3" xfId="5916" xr:uid="{00000000-0005-0000-0000-0000D1370000}"/>
    <cellStyle name="Normal 23 3 3 2 3 3 2" xfId="5917" xr:uid="{00000000-0005-0000-0000-0000D2370000}"/>
    <cellStyle name="Normal 23 3 3 2 3 3 2 2" xfId="5918" xr:uid="{00000000-0005-0000-0000-0000D3370000}"/>
    <cellStyle name="Normal 23 3 3 2 3 3 2 2 2" xfId="26784" xr:uid="{00000000-0005-0000-0000-0000D4370000}"/>
    <cellStyle name="Normal 23 3 3 2 3 3 2 2 3" xfId="40025" xr:uid="{00000000-0005-0000-0000-0000D5370000}"/>
    <cellStyle name="Normal 23 3 3 2 3 3 2 3" xfId="20029" xr:uid="{00000000-0005-0000-0000-0000D6370000}"/>
    <cellStyle name="Normal 23 3 3 2 3 3 2 4" xfId="33270" xr:uid="{00000000-0005-0000-0000-0000D7370000}"/>
    <cellStyle name="Normal 23 3 3 2 3 3 3" xfId="5919" xr:uid="{00000000-0005-0000-0000-0000D8370000}"/>
    <cellStyle name="Normal 23 3 3 2 3 3 3 2" xfId="23293" xr:uid="{00000000-0005-0000-0000-0000D9370000}"/>
    <cellStyle name="Normal 23 3 3 2 3 3 3 3" xfId="36534" xr:uid="{00000000-0005-0000-0000-0000DA370000}"/>
    <cellStyle name="Normal 23 3 3 2 3 3 4" xfId="16763" xr:uid="{00000000-0005-0000-0000-0000DB370000}"/>
    <cellStyle name="Normal 23 3 3 2 3 3 5" xfId="30004" xr:uid="{00000000-0005-0000-0000-0000DC370000}"/>
    <cellStyle name="Normal 23 3 3 2 3 4" xfId="5920" xr:uid="{00000000-0005-0000-0000-0000DD370000}"/>
    <cellStyle name="Normal 23 3 3 2 3 4 2" xfId="5921" xr:uid="{00000000-0005-0000-0000-0000DE370000}"/>
    <cellStyle name="Normal 23 3 3 2 3 4 2 2" xfId="5922" xr:uid="{00000000-0005-0000-0000-0000DF370000}"/>
    <cellStyle name="Normal 23 3 3 2 3 4 2 2 2" xfId="25755" xr:uid="{00000000-0005-0000-0000-0000E0370000}"/>
    <cellStyle name="Normal 23 3 3 2 3 4 2 2 3" xfId="38996" xr:uid="{00000000-0005-0000-0000-0000E1370000}"/>
    <cellStyle name="Normal 23 3 3 2 3 4 2 3" xfId="19000" xr:uid="{00000000-0005-0000-0000-0000E2370000}"/>
    <cellStyle name="Normal 23 3 3 2 3 4 2 4" xfId="32241" xr:uid="{00000000-0005-0000-0000-0000E3370000}"/>
    <cellStyle name="Normal 23 3 3 2 3 4 3" xfId="5923" xr:uid="{00000000-0005-0000-0000-0000E4370000}"/>
    <cellStyle name="Normal 23 3 3 2 3 4 3 2" xfId="22264" xr:uid="{00000000-0005-0000-0000-0000E5370000}"/>
    <cellStyle name="Normal 23 3 3 2 3 4 3 3" xfId="35505" xr:uid="{00000000-0005-0000-0000-0000E6370000}"/>
    <cellStyle name="Normal 23 3 3 2 3 4 4" xfId="15734" xr:uid="{00000000-0005-0000-0000-0000E7370000}"/>
    <cellStyle name="Normal 23 3 3 2 3 4 5" xfId="28975" xr:uid="{00000000-0005-0000-0000-0000E8370000}"/>
    <cellStyle name="Normal 23 3 3 2 3 5" xfId="5924" xr:uid="{00000000-0005-0000-0000-0000E9370000}"/>
    <cellStyle name="Normal 23 3 3 2 3 5 2" xfId="5925" xr:uid="{00000000-0005-0000-0000-0000EA370000}"/>
    <cellStyle name="Normal 23 3 3 2 3 5 2 2" xfId="5926" xr:uid="{00000000-0005-0000-0000-0000EB370000}"/>
    <cellStyle name="Normal 23 3 3 2 3 5 2 2 2" xfId="27676" xr:uid="{00000000-0005-0000-0000-0000EC370000}"/>
    <cellStyle name="Normal 23 3 3 2 3 5 2 2 3" xfId="40917" xr:uid="{00000000-0005-0000-0000-0000ED370000}"/>
    <cellStyle name="Normal 23 3 3 2 3 5 2 3" xfId="20923" xr:uid="{00000000-0005-0000-0000-0000EE370000}"/>
    <cellStyle name="Normal 23 3 3 2 3 5 2 4" xfId="34164" xr:uid="{00000000-0005-0000-0000-0000EF370000}"/>
    <cellStyle name="Normal 23 3 3 2 3 5 3" xfId="5927" xr:uid="{00000000-0005-0000-0000-0000F0370000}"/>
    <cellStyle name="Normal 23 3 3 2 3 5 3 2" xfId="24187" xr:uid="{00000000-0005-0000-0000-0000F1370000}"/>
    <cellStyle name="Normal 23 3 3 2 3 5 3 3" xfId="37428" xr:uid="{00000000-0005-0000-0000-0000F2370000}"/>
    <cellStyle name="Normal 23 3 3 2 3 5 4" xfId="17657" xr:uid="{00000000-0005-0000-0000-0000F3370000}"/>
    <cellStyle name="Normal 23 3 3 2 3 5 5" xfId="30898" xr:uid="{00000000-0005-0000-0000-0000F4370000}"/>
    <cellStyle name="Normal 23 3 3 2 3 6" xfId="5928" xr:uid="{00000000-0005-0000-0000-0000F5370000}"/>
    <cellStyle name="Normal 23 3 3 2 3 6 2" xfId="5929" xr:uid="{00000000-0005-0000-0000-0000F6370000}"/>
    <cellStyle name="Normal 23 3 3 2 3 6 2 2" xfId="25442" xr:uid="{00000000-0005-0000-0000-0000F7370000}"/>
    <cellStyle name="Normal 23 3 3 2 3 6 2 3" xfId="38683" xr:uid="{00000000-0005-0000-0000-0000F8370000}"/>
    <cellStyle name="Normal 23 3 3 2 3 6 3" xfId="18687" xr:uid="{00000000-0005-0000-0000-0000F9370000}"/>
    <cellStyle name="Normal 23 3 3 2 3 6 4" xfId="31928" xr:uid="{00000000-0005-0000-0000-0000FA370000}"/>
    <cellStyle name="Normal 23 3 3 2 3 7" xfId="5930" xr:uid="{00000000-0005-0000-0000-0000FB370000}"/>
    <cellStyle name="Normal 23 3 3 2 3 7 2" xfId="21951" xr:uid="{00000000-0005-0000-0000-0000FC370000}"/>
    <cellStyle name="Normal 23 3 3 2 3 7 3" xfId="35192" xr:uid="{00000000-0005-0000-0000-0000FD370000}"/>
    <cellStyle name="Normal 23 3 3 2 3 8" xfId="15421" xr:uid="{00000000-0005-0000-0000-0000FE370000}"/>
    <cellStyle name="Normal 23 3 3 2 3 9" xfId="28662" xr:uid="{00000000-0005-0000-0000-0000FF370000}"/>
    <cellStyle name="Normal 23 3 3 2 4" xfId="5931" xr:uid="{00000000-0005-0000-0000-000000380000}"/>
    <cellStyle name="Normal 23 3 3 2 4 2" xfId="5932" xr:uid="{00000000-0005-0000-0000-000001380000}"/>
    <cellStyle name="Normal 23 3 3 2 4 2 2" xfId="5933" xr:uid="{00000000-0005-0000-0000-000002380000}"/>
    <cellStyle name="Normal 23 3 3 2 4 2 2 2" xfId="5934" xr:uid="{00000000-0005-0000-0000-000003380000}"/>
    <cellStyle name="Normal 23 3 3 2 4 2 2 2 2" xfId="27007" xr:uid="{00000000-0005-0000-0000-000004380000}"/>
    <cellStyle name="Normal 23 3 3 2 4 2 2 2 3" xfId="40248" xr:uid="{00000000-0005-0000-0000-000005380000}"/>
    <cellStyle name="Normal 23 3 3 2 4 2 2 3" xfId="20252" xr:uid="{00000000-0005-0000-0000-000006380000}"/>
    <cellStyle name="Normal 23 3 3 2 4 2 2 4" xfId="33493" xr:uid="{00000000-0005-0000-0000-000007380000}"/>
    <cellStyle name="Normal 23 3 3 2 4 2 3" xfId="5935" xr:uid="{00000000-0005-0000-0000-000008380000}"/>
    <cellStyle name="Normal 23 3 3 2 4 2 3 2" xfId="23516" xr:uid="{00000000-0005-0000-0000-000009380000}"/>
    <cellStyle name="Normal 23 3 3 2 4 2 3 3" xfId="36757" xr:uid="{00000000-0005-0000-0000-00000A380000}"/>
    <cellStyle name="Normal 23 3 3 2 4 2 4" xfId="16986" xr:uid="{00000000-0005-0000-0000-00000B380000}"/>
    <cellStyle name="Normal 23 3 3 2 4 2 5" xfId="30227" xr:uid="{00000000-0005-0000-0000-00000C380000}"/>
    <cellStyle name="Normal 23 3 3 2 4 3" xfId="5936" xr:uid="{00000000-0005-0000-0000-00000D380000}"/>
    <cellStyle name="Normal 23 3 3 2 4 3 2" xfId="5937" xr:uid="{00000000-0005-0000-0000-00000E380000}"/>
    <cellStyle name="Normal 23 3 3 2 4 3 2 2" xfId="5938" xr:uid="{00000000-0005-0000-0000-00000F380000}"/>
    <cellStyle name="Normal 23 3 3 2 4 3 2 2 2" xfId="26202" xr:uid="{00000000-0005-0000-0000-000010380000}"/>
    <cellStyle name="Normal 23 3 3 2 4 3 2 2 3" xfId="39443" xr:uid="{00000000-0005-0000-0000-000011380000}"/>
    <cellStyle name="Normal 23 3 3 2 4 3 2 3" xfId="19447" xr:uid="{00000000-0005-0000-0000-000012380000}"/>
    <cellStyle name="Normal 23 3 3 2 4 3 2 4" xfId="32688" xr:uid="{00000000-0005-0000-0000-000013380000}"/>
    <cellStyle name="Normal 23 3 3 2 4 3 3" xfId="5939" xr:uid="{00000000-0005-0000-0000-000014380000}"/>
    <cellStyle name="Normal 23 3 3 2 4 3 3 2" xfId="22711" xr:uid="{00000000-0005-0000-0000-000015380000}"/>
    <cellStyle name="Normal 23 3 3 2 4 3 3 3" xfId="35952" xr:uid="{00000000-0005-0000-0000-000016380000}"/>
    <cellStyle name="Normal 23 3 3 2 4 3 4" xfId="16181" xr:uid="{00000000-0005-0000-0000-000017380000}"/>
    <cellStyle name="Normal 23 3 3 2 4 3 5" xfId="29422" xr:uid="{00000000-0005-0000-0000-000018380000}"/>
    <cellStyle name="Normal 23 3 3 2 4 4" xfId="5940" xr:uid="{00000000-0005-0000-0000-000019380000}"/>
    <cellStyle name="Normal 23 3 3 2 4 4 2" xfId="5941" xr:uid="{00000000-0005-0000-0000-00001A380000}"/>
    <cellStyle name="Normal 23 3 3 2 4 4 2 2" xfId="5942" xr:uid="{00000000-0005-0000-0000-00001B380000}"/>
    <cellStyle name="Normal 23 3 3 2 4 4 2 2 2" xfId="27854" xr:uid="{00000000-0005-0000-0000-00001C380000}"/>
    <cellStyle name="Normal 23 3 3 2 4 4 2 2 3" xfId="41095" xr:uid="{00000000-0005-0000-0000-00001D380000}"/>
    <cellStyle name="Normal 23 3 3 2 4 4 2 3" xfId="21101" xr:uid="{00000000-0005-0000-0000-00001E380000}"/>
    <cellStyle name="Normal 23 3 3 2 4 4 2 4" xfId="34342" xr:uid="{00000000-0005-0000-0000-00001F380000}"/>
    <cellStyle name="Normal 23 3 3 2 4 4 3" xfId="5943" xr:uid="{00000000-0005-0000-0000-000020380000}"/>
    <cellStyle name="Normal 23 3 3 2 4 4 3 2" xfId="24365" xr:uid="{00000000-0005-0000-0000-000021380000}"/>
    <cellStyle name="Normal 23 3 3 2 4 4 3 3" xfId="37606" xr:uid="{00000000-0005-0000-0000-000022380000}"/>
    <cellStyle name="Normal 23 3 3 2 4 4 4" xfId="17835" xr:uid="{00000000-0005-0000-0000-000023380000}"/>
    <cellStyle name="Normal 23 3 3 2 4 4 5" xfId="31076" xr:uid="{00000000-0005-0000-0000-000024380000}"/>
    <cellStyle name="Normal 23 3 3 2 4 5" xfId="5944" xr:uid="{00000000-0005-0000-0000-000025380000}"/>
    <cellStyle name="Normal 23 3 3 2 4 5 2" xfId="5945" xr:uid="{00000000-0005-0000-0000-000026380000}"/>
    <cellStyle name="Normal 23 3 3 2 4 5 2 2" xfId="25218" xr:uid="{00000000-0005-0000-0000-000027380000}"/>
    <cellStyle name="Normal 23 3 3 2 4 5 2 3" xfId="38459" xr:uid="{00000000-0005-0000-0000-000028380000}"/>
    <cellStyle name="Normal 23 3 3 2 4 5 3" xfId="18463" xr:uid="{00000000-0005-0000-0000-000029380000}"/>
    <cellStyle name="Normal 23 3 3 2 4 5 4" xfId="31704" xr:uid="{00000000-0005-0000-0000-00002A380000}"/>
    <cellStyle name="Normal 23 3 3 2 4 6" xfId="5946" xr:uid="{00000000-0005-0000-0000-00002B380000}"/>
    <cellStyle name="Normal 23 3 3 2 4 6 2" xfId="21727" xr:uid="{00000000-0005-0000-0000-00002C380000}"/>
    <cellStyle name="Normal 23 3 3 2 4 6 3" xfId="34968" xr:uid="{00000000-0005-0000-0000-00002D380000}"/>
    <cellStyle name="Normal 23 3 3 2 4 7" xfId="15197" xr:uid="{00000000-0005-0000-0000-00002E380000}"/>
    <cellStyle name="Normal 23 3 3 2 4 8" xfId="28438" xr:uid="{00000000-0005-0000-0000-00002F380000}"/>
    <cellStyle name="Normal 23 3 3 2 5" xfId="5947" xr:uid="{00000000-0005-0000-0000-000030380000}"/>
    <cellStyle name="Normal 23 3 3 2 5 2" xfId="5948" xr:uid="{00000000-0005-0000-0000-000031380000}"/>
    <cellStyle name="Normal 23 3 3 2 5 2 2" xfId="5949" xr:uid="{00000000-0005-0000-0000-000032380000}"/>
    <cellStyle name="Normal 23 3 3 2 5 2 2 2" xfId="24708" xr:uid="{00000000-0005-0000-0000-000033380000}"/>
    <cellStyle name="Normal 23 3 3 2 5 2 2 3" xfId="37949" xr:uid="{00000000-0005-0000-0000-000034380000}"/>
    <cellStyle name="Normal 23 3 3 2 5 2 3" xfId="19269" xr:uid="{00000000-0005-0000-0000-000035380000}"/>
    <cellStyle name="Normal 23 3 3 2 5 2 4" xfId="32510" xr:uid="{00000000-0005-0000-0000-000036380000}"/>
    <cellStyle name="Normal 23 3 3 2 5 3" xfId="5950" xr:uid="{00000000-0005-0000-0000-000037380000}"/>
    <cellStyle name="Normal 23 3 3 2 5 3 2" xfId="26024" xr:uid="{00000000-0005-0000-0000-000038380000}"/>
    <cellStyle name="Normal 23 3 3 2 5 3 3" xfId="39265" xr:uid="{00000000-0005-0000-0000-000039380000}"/>
    <cellStyle name="Normal 23 3 3 2 5 4" xfId="5951" xr:uid="{00000000-0005-0000-0000-00003A380000}"/>
    <cellStyle name="Normal 23 3 3 2 5 4 2" xfId="22533" xr:uid="{00000000-0005-0000-0000-00003B380000}"/>
    <cellStyle name="Normal 23 3 3 2 5 4 3" xfId="35774" xr:uid="{00000000-0005-0000-0000-00003C380000}"/>
    <cellStyle name="Normal 23 3 3 2 5 5" xfId="16003" xr:uid="{00000000-0005-0000-0000-00003D380000}"/>
    <cellStyle name="Normal 23 3 3 2 5 6" xfId="29244" xr:uid="{00000000-0005-0000-0000-00003E380000}"/>
    <cellStyle name="Normal 23 3 3 2 6" xfId="5952" xr:uid="{00000000-0005-0000-0000-00003F380000}"/>
    <cellStyle name="Normal 23 3 3 2 6 2" xfId="5953" xr:uid="{00000000-0005-0000-0000-000040380000}"/>
    <cellStyle name="Normal 23 3 3 2 6 2 2" xfId="5954" xr:uid="{00000000-0005-0000-0000-000041380000}"/>
    <cellStyle name="Normal 23 3 3 2 6 2 2 2" xfId="26667" xr:uid="{00000000-0005-0000-0000-000042380000}"/>
    <cellStyle name="Normal 23 3 3 2 6 2 2 3" xfId="39908" xr:uid="{00000000-0005-0000-0000-000043380000}"/>
    <cellStyle name="Normal 23 3 3 2 6 2 3" xfId="19912" xr:uid="{00000000-0005-0000-0000-000044380000}"/>
    <cellStyle name="Normal 23 3 3 2 6 2 4" xfId="33153" xr:uid="{00000000-0005-0000-0000-000045380000}"/>
    <cellStyle name="Normal 23 3 3 2 6 3" xfId="5955" xr:uid="{00000000-0005-0000-0000-000046380000}"/>
    <cellStyle name="Normal 23 3 3 2 6 3 2" xfId="23176" xr:uid="{00000000-0005-0000-0000-000047380000}"/>
    <cellStyle name="Normal 23 3 3 2 6 3 3" xfId="36417" xr:uid="{00000000-0005-0000-0000-000048380000}"/>
    <cellStyle name="Normal 23 3 3 2 6 4" xfId="16646" xr:uid="{00000000-0005-0000-0000-000049380000}"/>
    <cellStyle name="Normal 23 3 3 2 6 5" xfId="29887" xr:uid="{00000000-0005-0000-0000-00004A380000}"/>
    <cellStyle name="Normal 23 3 3 2 7" xfId="5956" xr:uid="{00000000-0005-0000-0000-00004B380000}"/>
    <cellStyle name="Normal 23 3 3 2 7 2" xfId="5957" xr:uid="{00000000-0005-0000-0000-00004C380000}"/>
    <cellStyle name="Normal 23 3 3 2 7 2 2" xfId="5958" xr:uid="{00000000-0005-0000-0000-00004D380000}"/>
    <cellStyle name="Normal 23 3 3 2 7 2 2 2" xfId="25637" xr:uid="{00000000-0005-0000-0000-00004E380000}"/>
    <cellStyle name="Normal 23 3 3 2 7 2 2 3" xfId="38878" xr:uid="{00000000-0005-0000-0000-00004F380000}"/>
    <cellStyle name="Normal 23 3 3 2 7 2 3" xfId="18882" xr:uid="{00000000-0005-0000-0000-000050380000}"/>
    <cellStyle name="Normal 23 3 3 2 7 2 4" xfId="32123" xr:uid="{00000000-0005-0000-0000-000051380000}"/>
    <cellStyle name="Normal 23 3 3 2 7 3" xfId="5959" xr:uid="{00000000-0005-0000-0000-000052380000}"/>
    <cellStyle name="Normal 23 3 3 2 7 3 2" xfId="22146" xr:uid="{00000000-0005-0000-0000-000053380000}"/>
    <cellStyle name="Normal 23 3 3 2 7 3 3" xfId="35387" xr:uid="{00000000-0005-0000-0000-000054380000}"/>
    <cellStyle name="Normal 23 3 3 2 7 4" xfId="15616" xr:uid="{00000000-0005-0000-0000-000055380000}"/>
    <cellStyle name="Normal 23 3 3 2 7 5" xfId="28857" xr:uid="{00000000-0005-0000-0000-000056380000}"/>
    <cellStyle name="Normal 23 3 3 2 8" xfId="5960" xr:uid="{00000000-0005-0000-0000-000057380000}"/>
    <cellStyle name="Normal 23 3 3 2 8 2" xfId="5961" xr:uid="{00000000-0005-0000-0000-000058380000}"/>
    <cellStyle name="Normal 23 3 3 2 8 2 2" xfId="5962" xr:uid="{00000000-0005-0000-0000-000059380000}"/>
    <cellStyle name="Normal 23 3 3 2 8 2 2 2" xfId="27454" xr:uid="{00000000-0005-0000-0000-00005A380000}"/>
    <cellStyle name="Normal 23 3 3 2 8 2 2 3" xfId="40695" xr:uid="{00000000-0005-0000-0000-00005B380000}"/>
    <cellStyle name="Normal 23 3 3 2 8 2 3" xfId="20699" xr:uid="{00000000-0005-0000-0000-00005C380000}"/>
    <cellStyle name="Normal 23 3 3 2 8 2 4" xfId="33940" xr:uid="{00000000-0005-0000-0000-00005D380000}"/>
    <cellStyle name="Normal 23 3 3 2 8 3" xfId="5963" xr:uid="{00000000-0005-0000-0000-00005E380000}"/>
    <cellStyle name="Normal 23 3 3 2 8 3 2" xfId="23963" xr:uid="{00000000-0005-0000-0000-00005F380000}"/>
    <cellStyle name="Normal 23 3 3 2 8 3 3" xfId="37204" xr:uid="{00000000-0005-0000-0000-000060380000}"/>
    <cellStyle name="Normal 23 3 3 2 8 4" xfId="17433" xr:uid="{00000000-0005-0000-0000-000061380000}"/>
    <cellStyle name="Normal 23 3 3 2 8 5" xfId="30674" xr:uid="{00000000-0005-0000-0000-000062380000}"/>
    <cellStyle name="Normal 23 3 3 2 9" xfId="5964" xr:uid="{00000000-0005-0000-0000-000063380000}"/>
    <cellStyle name="Normal 23 3 3 2 9 2" xfId="5965" xr:uid="{00000000-0005-0000-0000-000064380000}"/>
    <cellStyle name="Normal 23 3 3 2 9 2 2" xfId="25040" xr:uid="{00000000-0005-0000-0000-000065380000}"/>
    <cellStyle name="Normal 23 3 3 2 9 2 3" xfId="38281" xr:uid="{00000000-0005-0000-0000-000066380000}"/>
    <cellStyle name="Normal 23 3 3 2 9 3" xfId="18285" xr:uid="{00000000-0005-0000-0000-000067380000}"/>
    <cellStyle name="Normal 23 3 3 2 9 4" xfId="31526" xr:uid="{00000000-0005-0000-0000-000068380000}"/>
    <cellStyle name="Normal 23 3 3 3" xfId="5966" xr:uid="{00000000-0005-0000-0000-000069380000}"/>
    <cellStyle name="Normal 23 3 3 3 10" xfId="15068" xr:uid="{00000000-0005-0000-0000-00006A380000}"/>
    <cellStyle name="Normal 23 3 3 3 11" xfId="28309" xr:uid="{00000000-0005-0000-0000-00006B380000}"/>
    <cellStyle name="Normal 23 3 3 3 2" xfId="5967" xr:uid="{00000000-0005-0000-0000-00006C380000}"/>
    <cellStyle name="Normal 23 3 3 3 2 2" xfId="5968" xr:uid="{00000000-0005-0000-0000-00006D380000}"/>
    <cellStyle name="Normal 23 3 3 3 2 2 2" xfId="5969" xr:uid="{00000000-0005-0000-0000-00006E380000}"/>
    <cellStyle name="Normal 23 3 3 3 2 2 2 2" xfId="5970" xr:uid="{00000000-0005-0000-0000-00006F380000}"/>
    <cellStyle name="Normal 23 3 3 3 2 2 2 2 2" xfId="5971" xr:uid="{00000000-0005-0000-0000-000070380000}"/>
    <cellStyle name="Normal 23 3 3 3 2 2 2 2 2 2" xfId="27279" xr:uid="{00000000-0005-0000-0000-000071380000}"/>
    <cellStyle name="Normal 23 3 3 3 2 2 2 2 2 3" xfId="40520" xr:uid="{00000000-0005-0000-0000-000072380000}"/>
    <cellStyle name="Normal 23 3 3 3 2 2 2 2 3" xfId="20524" xr:uid="{00000000-0005-0000-0000-000073380000}"/>
    <cellStyle name="Normal 23 3 3 3 2 2 2 2 4" xfId="33765" xr:uid="{00000000-0005-0000-0000-000074380000}"/>
    <cellStyle name="Normal 23 3 3 3 2 2 2 3" xfId="5972" xr:uid="{00000000-0005-0000-0000-000075380000}"/>
    <cellStyle name="Normal 23 3 3 3 2 2 2 3 2" xfId="23788" xr:uid="{00000000-0005-0000-0000-000076380000}"/>
    <cellStyle name="Normal 23 3 3 3 2 2 2 3 3" xfId="37029" xr:uid="{00000000-0005-0000-0000-000077380000}"/>
    <cellStyle name="Normal 23 3 3 3 2 2 2 4" xfId="17258" xr:uid="{00000000-0005-0000-0000-000078380000}"/>
    <cellStyle name="Normal 23 3 3 3 2 2 2 5" xfId="30499" xr:uid="{00000000-0005-0000-0000-000079380000}"/>
    <cellStyle name="Normal 23 3 3 3 2 2 3" xfId="5973" xr:uid="{00000000-0005-0000-0000-00007A380000}"/>
    <cellStyle name="Normal 23 3 3 3 2 2 3 2" xfId="5974" xr:uid="{00000000-0005-0000-0000-00007B380000}"/>
    <cellStyle name="Normal 23 3 3 3 2 2 3 2 2" xfId="5975" xr:uid="{00000000-0005-0000-0000-00007C380000}"/>
    <cellStyle name="Normal 23 3 3 3 2 2 3 2 2 2" xfId="28126" xr:uid="{00000000-0005-0000-0000-00007D380000}"/>
    <cellStyle name="Normal 23 3 3 3 2 2 3 2 2 3" xfId="41367" xr:uid="{00000000-0005-0000-0000-00007E380000}"/>
    <cellStyle name="Normal 23 3 3 3 2 2 3 2 3" xfId="21374" xr:uid="{00000000-0005-0000-0000-00007F380000}"/>
    <cellStyle name="Normal 23 3 3 3 2 2 3 2 4" xfId="34615" xr:uid="{00000000-0005-0000-0000-000080380000}"/>
    <cellStyle name="Normal 23 3 3 3 2 2 3 3" xfId="5976" xr:uid="{00000000-0005-0000-0000-000081380000}"/>
    <cellStyle name="Normal 23 3 3 3 2 2 3 3 2" xfId="24638" xr:uid="{00000000-0005-0000-0000-000082380000}"/>
    <cellStyle name="Normal 23 3 3 3 2 2 3 3 3" xfId="37879" xr:uid="{00000000-0005-0000-0000-000083380000}"/>
    <cellStyle name="Normal 23 3 3 3 2 2 3 4" xfId="18108" xr:uid="{00000000-0005-0000-0000-000084380000}"/>
    <cellStyle name="Normal 23 3 3 3 2 2 3 5" xfId="31349" xr:uid="{00000000-0005-0000-0000-000085380000}"/>
    <cellStyle name="Normal 23 3 3 3 2 2 4" xfId="5977" xr:uid="{00000000-0005-0000-0000-000086380000}"/>
    <cellStyle name="Normal 23 3 3 3 2 2 4 2" xfId="5978" xr:uid="{00000000-0005-0000-0000-000087380000}"/>
    <cellStyle name="Normal 23 3 3 3 2 2 4 2 2" xfId="26475" xr:uid="{00000000-0005-0000-0000-000088380000}"/>
    <cellStyle name="Normal 23 3 3 3 2 2 4 2 3" xfId="39716" xr:uid="{00000000-0005-0000-0000-000089380000}"/>
    <cellStyle name="Normal 23 3 3 3 2 2 4 3" xfId="19720" xr:uid="{00000000-0005-0000-0000-00008A380000}"/>
    <cellStyle name="Normal 23 3 3 3 2 2 4 4" xfId="32961" xr:uid="{00000000-0005-0000-0000-00008B380000}"/>
    <cellStyle name="Normal 23 3 3 3 2 2 5" xfId="5979" xr:uid="{00000000-0005-0000-0000-00008C380000}"/>
    <cellStyle name="Normal 23 3 3 3 2 2 5 2" xfId="22984" xr:uid="{00000000-0005-0000-0000-00008D380000}"/>
    <cellStyle name="Normal 23 3 3 3 2 2 5 3" xfId="36225" xr:uid="{00000000-0005-0000-0000-00008E380000}"/>
    <cellStyle name="Normal 23 3 3 3 2 2 6" xfId="16454" xr:uid="{00000000-0005-0000-0000-00008F380000}"/>
    <cellStyle name="Normal 23 3 3 3 2 2 7" xfId="29695" xr:uid="{00000000-0005-0000-0000-000090380000}"/>
    <cellStyle name="Normal 23 3 3 3 2 3" xfId="5980" xr:uid="{00000000-0005-0000-0000-000091380000}"/>
    <cellStyle name="Normal 23 3 3 3 2 3 2" xfId="5981" xr:uid="{00000000-0005-0000-0000-000092380000}"/>
    <cellStyle name="Normal 23 3 3 3 2 3 2 2" xfId="5982" xr:uid="{00000000-0005-0000-0000-000093380000}"/>
    <cellStyle name="Normal 23 3 3 3 2 3 2 2 2" xfId="26833" xr:uid="{00000000-0005-0000-0000-000094380000}"/>
    <cellStyle name="Normal 23 3 3 3 2 3 2 2 3" xfId="40074" xr:uid="{00000000-0005-0000-0000-000095380000}"/>
    <cellStyle name="Normal 23 3 3 3 2 3 2 3" xfId="20078" xr:uid="{00000000-0005-0000-0000-000096380000}"/>
    <cellStyle name="Normal 23 3 3 3 2 3 2 4" xfId="33319" xr:uid="{00000000-0005-0000-0000-000097380000}"/>
    <cellStyle name="Normal 23 3 3 3 2 3 3" xfId="5983" xr:uid="{00000000-0005-0000-0000-000098380000}"/>
    <cellStyle name="Normal 23 3 3 3 2 3 3 2" xfId="23342" xr:uid="{00000000-0005-0000-0000-000099380000}"/>
    <cellStyle name="Normal 23 3 3 3 2 3 3 3" xfId="36583" xr:uid="{00000000-0005-0000-0000-00009A380000}"/>
    <cellStyle name="Normal 23 3 3 3 2 3 4" xfId="16812" xr:uid="{00000000-0005-0000-0000-00009B380000}"/>
    <cellStyle name="Normal 23 3 3 3 2 3 5" xfId="30053" xr:uid="{00000000-0005-0000-0000-00009C380000}"/>
    <cellStyle name="Normal 23 3 3 3 2 4" xfId="5984" xr:uid="{00000000-0005-0000-0000-00009D380000}"/>
    <cellStyle name="Normal 23 3 3 3 2 4 2" xfId="5985" xr:uid="{00000000-0005-0000-0000-00009E380000}"/>
    <cellStyle name="Normal 23 3 3 3 2 4 2 2" xfId="5986" xr:uid="{00000000-0005-0000-0000-00009F380000}"/>
    <cellStyle name="Normal 23 3 3 3 2 4 2 2 2" xfId="25804" xr:uid="{00000000-0005-0000-0000-0000A0380000}"/>
    <cellStyle name="Normal 23 3 3 3 2 4 2 2 3" xfId="39045" xr:uid="{00000000-0005-0000-0000-0000A1380000}"/>
    <cellStyle name="Normal 23 3 3 3 2 4 2 3" xfId="19049" xr:uid="{00000000-0005-0000-0000-0000A2380000}"/>
    <cellStyle name="Normal 23 3 3 3 2 4 2 4" xfId="32290" xr:uid="{00000000-0005-0000-0000-0000A3380000}"/>
    <cellStyle name="Normal 23 3 3 3 2 4 3" xfId="5987" xr:uid="{00000000-0005-0000-0000-0000A4380000}"/>
    <cellStyle name="Normal 23 3 3 3 2 4 3 2" xfId="22313" xr:uid="{00000000-0005-0000-0000-0000A5380000}"/>
    <cellStyle name="Normal 23 3 3 3 2 4 3 3" xfId="35554" xr:uid="{00000000-0005-0000-0000-0000A6380000}"/>
    <cellStyle name="Normal 23 3 3 3 2 4 4" xfId="15783" xr:uid="{00000000-0005-0000-0000-0000A7380000}"/>
    <cellStyle name="Normal 23 3 3 3 2 4 5" xfId="29024" xr:uid="{00000000-0005-0000-0000-0000A8380000}"/>
    <cellStyle name="Normal 23 3 3 3 2 5" xfId="5988" xr:uid="{00000000-0005-0000-0000-0000A9380000}"/>
    <cellStyle name="Normal 23 3 3 3 2 5 2" xfId="5989" xr:uid="{00000000-0005-0000-0000-0000AA380000}"/>
    <cellStyle name="Normal 23 3 3 3 2 5 2 2" xfId="5990" xr:uid="{00000000-0005-0000-0000-0000AB380000}"/>
    <cellStyle name="Normal 23 3 3 3 2 5 2 2 2" xfId="27725" xr:uid="{00000000-0005-0000-0000-0000AC380000}"/>
    <cellStyle name="Normal 23 3 3 3 2 5 2 2 3" xfId="40966" xr:uid="{00000000-0005-0000-0000-0000AD380000}"/>
    <cellStyle name="Normal 23 3 3 3 2 5 2 3" xfId="20972" xr:uid="{00000000-0005-0000-0000-0000AE380000}"/>
    <cellStyle name="Normal 23 3 3 3 2 5 2 4" xfId="34213" xr:uid="{00000000-0005-0000-0000-0000AF380000}"/>
    <cellStyle name="Normal 23 3 3 3 2 5 3" xfId="5991" xr:uid="{00000000-0005-0000-0000-0000B0380000}"/>
    <cellStyle name="Normal 23 3 3 3 2 5 3 2" xfId="24236" xr:uid="{00000000-0005-0000-0000-0000B1380000}"/>
    <cellStyle name="Normal 23 3 3 3 2 5 3 3" xfId="37477" xr:uid="{00000000-0005-0000-0000-0000B2380000}"/>
    <cellStyle name="Normal 23 3 3 3 2 5 4" xfId="17706" xr:uid="{00000000-0005-0000-0000-0000B3380000}"/>
    <cellStyle name="Normal 23 3 3 3 2 5 5" xfId="30947" xr:uid="{00000000-0005-0000-0000-0000B4380000}"/>
    <cellStyle name="Normal 23 3 3 3 2 6" xfId="5992" xr:uid="{00000000-0005-0000-0000-0000B5380000}"/>
    <cellStyle name="Normal 23 3 3 3 2 6 2" xfId="5993" xr:uid="{00000000-0005-0000-0000-0000B6380000}"/>
    <cellStyle name="Normal 23 3 3 3 2 6 2 2" xfId="25491" xr:uid="{00000000-0005-0000-0000-0000B7380000}"/>
    <cellStyle name="Normal 23 3 3 3 2 6 2 3" xfId="38732" xr:uid="{00000000-0005-0000-0000-0000B8380000}"/>
    <cellStyle name="Normal 23 3 3 3 2 6 3" xfId="18736" xr:uid="{00000000-0005-0000-0000-0000B9380000}"/>
    <cellStyle name="Normal 23 3 3 3 2 6 4" xfId="31977" xr:uid="{00000000-0005-0000-0000-0000BA380000}"/>
    <cellStyle name="Normal 23 3 3 3 2 7" xfId="5994" xr:uid="{00000000-0005-0000-0000-0000BB380000}"/>
    <cellStyle name="Normal 23 3 3 3 2 7 2" xfId="22000" xr:uid="{00000000-0005-0000-0000-0000BC380000}"/>
    <cellStyle name="Normal 23 3 3 3 2 7 3" xfId="35241" xr:uid="{00000000-0005-0000-0000-0000BD380000}"/>
    <cellStyle name="Normal 23 3 3 3 2 8" xfId="15470" xr:uid="{00000000-0005-0000-0000-0000BE380000}"/>
    <cellStyle name="Normal 23 3 3 3 2 9" xfId="28711" xr:uid="{00000000-0005-0000-0000-0000BF380000}"/>
    <cellStyle name="Normal 23 3 3 3 3" xfId="5995" xr:uid="{00000000-0005-0000-0000-0000C0380000}"/>
    <cellStyle name="Normal 23 3 3 3 3 2" xfId="5996" xr:uid="{00000000-0005-0000-0000-0000C1380000}"/>
    <cellStyle name="Normal 23 3 3 3 3 2 2" xfId="5997" xr:uid="{00000000-0005-0000-0000-0000C2380000}"/>
    <cellStyle name="Normal 23 3 3 3 3 2 2 2" xfId="5998" xr:uid="{00000000-0005-0000-0000-0000C3380000}"/>
    <cellStyle name="Normal 23 3 3 3 3 2 2 2 2" xfId="27056" xr:uid="{00000000-0005-0000-0000-0000C4380000}"/>
    <cellStyle name="Normal 23 3 3 3 3 2 2 2 3" xfId="40297" xr:uid="{00000000-0005-0000-0000-0000C5380000}"/>
    <cellStyle name="Normal 23 3 3 3 3 2 2 3" xfId="20301" xr:uid="{00000000-0005-0000-0000-0000C6380000}"/>
    <cellStyle name="Normal 23 3 3 3 3 2 2 4" xfId="33542" xr:uid="{00000000-0005-0000-0000-0000C7380000}"/>
    <cellStyle name="Normal 23 3 3 3 3 2 3" xfId="5999" xr:uid="{00000000-0005-0000-0000-0000C8380000}"/>
    <cellStyle name="Normal 23 3 3 3 3 2 3 2" xfId="23565" xr:uid="{00000000-0005-0000-0000-0000C9380000}"/>
    <cellStyle name="Normal 23 3 3 3 3 2 3 3" xfId="36806" xr:uid="{00000000-0005-0000-0000-0000CA380000}"/>
    <cellStyle name="Normal 23 3 3 3 3 2 4" xfId="17035" xr:uid="{00000000-0005-0000-0000-0000CB380000}"/>
    <cellStyle name="Normal 23 3 3 3 3 2 5" xfId="30276" xr:uid="{00000000-0005-0000-0000-0000CC380000}"/>
    <cellStyle name="Normal 23 3 3 3 3 3" xfId="6000" xr:uid="{00000000-0005-0000-0000-0000CD380000}"/>
    <cellStyle name="Normal 23 3 3 3 3 3 2" xfId="6001" xr:uid="{00000000-0005-0000-0000-0000CE380000}"/>
    <cellStyle name="Normal 23 3 3 3 3 3 2 2" xfId="6002" xr:uid="{00000000-0005-0000-0000-0000CF380000}"/>
    <cellStyle name="Normal 23 3 3 3 3 3 2 2 2" xfId="26251" xr:uid="{00000000-0005-0000-0000-0000D0380000}"/>
    <cellStyle name="Normal 23 3 3 3 3 3 2 2 3" xfId="39492" xr:uid="{00000000-0005-0000-0000-0000D1380000}"/>
    <cellStyle name="Normal 23 3 3 3 3 3 2 3" xfId="19496" xr:uid="{00000000-0005-0000-0000-0000D2380000}"/>
    <cellStyle name="Normal 23 3 3 3 3 3 2 4" xfId="32737" xr:uid="{00000000-0005-0000-0000-0000D3380000}"/>
    <cellStyle name="Normal 23 3 3 3 3 3 3" xfId="6003" xr:uid="{00000000-0005-0000-0000-0000D4380000}"/>
    <cellStyle name="Normal 23 3 3 3 3 3 3 2" xfId="22760" xr:uid="{00000000-0005-0000-0000-0000D5380000}"/>
    <cellStyle name="Normal 23 3 3 3 3 3 3 3" xfId="36001" xr:uid="{00000000-0005-0000-0000-0000D6380000}"/>
    <cellStyle name="Normal 23 3 3 3 3 3 4" xfId="16230" xr:uid="{00000000-0005-0000-0000-0000D7380000}"/>
    <cellStyle name="Normal 23 3 3 3 3 3 5" xfId="29471" xr:uid="{00000000-0005-0000-0000-0000D8380000}"/>
    <cellStyle name="Normal 23 3 3 3 3 4" xfId="6004" xr:uid="{00000000-0005-0000-0000-0000D9380000}"/>
    <cellStyle name="Normal 23 3 3 3 3 4 2" xfId="6005" xr:uid="{00000000-0005-0000-0000-0000DA380000}"/>
    <cellStyle name="Normal 23 3 3 3 3 4 2 2" xfId="6006" xr:uid="{00000000-0005-0000-0000-0000DB380000}"/>
    <cellStyle name="Normal 23 3 3 3 3 4 2 2 2" xfId="27903" xr:uid="{00000000-0005-0000-0000-0000DC380000}"/>
    <cellStyle name="Normal 23 3 3 3 3 4 2 2 3" xfId="41144" xr:uid="{00000000-0005-0000-0000-0000DD380000}"/>
    <cellStyle name="Normal 23 3 3 3 3 4 2 3" xfId="21150" xr:uid="{00000000-0005-0000-0000-0000DE380000}"/>
    <cellStyle name="Normal 23 3 3 3 3 4 2 4" xfId="34391" xr:uid="{00000000-0005-0000-0000-0000DF380000}"/>
    <cellStyle name="Normal 23 3 3 3 3 4 3" xfId="6007" xr:uid="{00000000-0005-0000-0000-0000E0380000}"/>
    <cellStyle name="Normal 23 3 3 3 3 4 3 2" xfId="24414" xr:uid="{00000000-0005-0000-0000-0000E1380000}"/>
    <cellStyle name="Normal 23 3 3 3 3 4 3 3" xfId="37655" xr:uid="{00000000-0005-0000-0000-0000E2380000}"/>
    <cellStyle name="Normal 23 3 3 3 3 4 4" xfId="17884" xr:uid="{00000000-0005-0000-0000-0000E3380000}"/>
    <cellStyle name="Normal 23 3 3 3 3 4 5" xfId="31125" xr:uid="{00000000-0005-0000-0000-0000E4380000}"/>
    <cellStyle name="Normal 23 3 3 3 3 5" xfId="6008" xr:uid="{00000000-0005-0000-0000-0000E5380000}"/>
    <cellStyle name="Normal 23 3 3 3 3 5 2" xfId="6009" xr:uid="{00000000-0005-0000-0000-0000E6380000}"/>
    <cellStyle name="Normal 23 3 3 3 3 5 2 2" xfId="25267" xr:uid="{00000000-0005-0000-0000-0000E7380000}"/>
    <cellStyle name="Normal 23 3 3 3 3 5 2 3" xfId="38508" xr:uid="{00000000-0005-0000-0000-0000E8380000}"/>
    <cellStyle name="Normal 23 3 3 3 3 5 3" xfId="18512" xr:uid="{00000000-0005-0000-0000-0000E9380000}"/>
    <cellStyle name="Normal 23 3 3 3 3 5 4" xfId="31753" xr:uid="{00000000-0005-0000-0000-0000EA380000}"/>
    <cellStyle name="Normal 23 3 3 3 3 6" xfId="6010" xr:uid="{00000000-0005-0000-0000-0000EB380000}"/>
    <cellStyle name="Normal 23 3 3 3 3 6 2" xfId="21776" xr:uid="{00000000-0005-0000-0000-0000EC380000}"/>
    <cellStyle name="Normal 23 3 3 3 3 6 3" xfId="35017" xr:uid="{00000000-0005-0000-0000-0000ED380000}"/>
    <cellStyle name="Normal 23 3 3 3 3 7" xfId="15246" xr:uid="{00000000-0005-0000-0000-0000EE380000}"/>
    <cellStyle name="Normal 23 3 3 3 3 8" xfId="28487" xr:uid="{00000000-0005-0000-0000-0000EF380000}"/>
    <cellStyle name="Normal 23 3 3 3 4" xfId="6011" xr:uid="{00000000-0005-0000-0000-0000F0380000}"/>
    <cellStyle name="Normal 23 3 3 3 4 2" xfId="6012" xr:uid="{00000000-0005-0000-0000-0000F1380000}"/>
    <cellStyle name="Normal 23 3 3 3 4 2 2" xfId="6013" xr:uid="{00000000-0005-0000-0000-0000F2380000}"/>
    <cellStyle name="Normal 23 3 3 3 4 2 2 2" xfId="24930" xr:uid="{00000000-0005-0000-0000-0000F3380000}"/>
    <cellStyle name="Normal 23 3 3 3 4 2 2 3" xfId="38171" xr:uid="{00000000-0005-0000-0000-0000F4380000}"/>
    <cellStyle name="Normal 23 3 3 3 4 2 3" xfId="19318" xr:uid="{00000000-0005-0000-0000-0000F5380000}"/>
    <cellStyle name="Normal 23 3 3 3 4 2 4" xfId="32559" xr:uid="{00000000-0005-0000-0000-0000F6380000}"/>
    <cellStyle name="Normal 23 3 3 3 4 3" xfId="6014" xr:uid="{00000000-0005-0000-0000-0000F7380000}"/>
    <cellStyle name="Normal 23 3 3 3 4 3 2" xfId="26073" xr:uid="{00000000-0005-0000-0000-0000F8380000}"/>
    <cellStyle name="Normal 23 3 3 3 4 3 3" xfId="39314" xr:uid="{00000000-0005-0000-0000-0000F9380000}"/>
    <cellStyle name="Normal 23 3 3 3 4 4" xfId="6015" xr:uid="{00000000-0005-0000-0000-0000FA380000}"/>
    <cellStyle name="Normal 23 3 3 3 4 4 2" xfId="22582" xr:uid="{00000000-0005-0000-0000-0000FB380000}"/>
    <cellStyle name="Normal 23 3 3 3 4 4 3" xfId="35823" xr:uid="{00000000-0005-0000-0000-0000FC380000}"/>
    <cellStyle name="Normal 23 3 3 3 4 5" xfId="16052" xr:uid="{00000000-0005-0000-0000-0000FD380000}"/>
    <cellStyle name="Normal 23 3 3 3 4 6" xfId="29293" xr:uid="{00000000-0005-0000-0000-0000FE380000}"/>
    <cellStyle name="Normal 23 3 3 3 5" xfId="6016" xr:uid="{00000000-0005-0000-0000-0000FF380000}"/>
    <cellStyle name="Normal 23 3 3 3 5 2" xfId="6017" xr:uid="{00000000-0005-0000-0000-000000390000}"/>
    <cellStyle name="Normal 23 3 3 3 5 2 2" xfId="6018" xr:uid="{00000000-0005-0000-0000-000001390000}"/>
    <cellStyle name="Normal 23 3 3 3 5 2 2 2" xfId="26666" xr:uid="{00000000-0005-0000-0000-000002390000}"/>
    <cellStyle name="Normal 23 3 3 3 5 2 2 3" xfId="39907" xr:uid="{00000000-0005-0000-0000-000003390000}"/>
    <cellStyle name="Normal 23 3 3 3 5 2 3" xfId="19911" xr:uid="{00000000-0005-0000-0000-000004390000}"/>
    <cellStyle name="Normal 23 3 3 3 5 2 4" xfId="33152" xr:uid="{00000000-0005-0000-0000-000005390000}"/>
    <cellStyle name="Normal 23 3 3 3 5 3" xfId="6019" xr:uid="{00000000-0005-0000-0000-000006390000}"/>
    <cellStyle name="Normal 23 3 3 3 5 3 2" xfId="23175" xr:uid="{00000000-0005-0000-0000-000007390000}"/>
    <cellStyle name="Normal 23 3 3 3 5 3 3" xfId="36416" xr:uid="{00000000-0005-0000-0000-000008390000}"/>
    <cellStyle name="Normal 23 3 3 3 5 4" xfId="16645" xr:uid="{00000000-0005-0000-0000-000009390000}"/>
    <cellStyle name="Normal 23 3 3 3 5 5" xfId="29886" xr:uid="{00000000-0005-0000-0000-00000A390000}"/>
    <cellStyle name="Normal 23 3 3 3 6" xfId="6020" xr:uid="{00000000-0005-0000-0000-00000B390000}"/>
    <cellStyle name="Normal 23 3 3 3 6 2" xfId="6021" xr:uid="{00000000-0005-0000-0000-00000C390000}"/>
    <cellStyle name="Normal 23 3 3 3 6 2 2" xfId="6022" xr:uid="{00000000-0005-0000-0000-00000D390000}"/>
    <cellStyle name="Normal 23 3 3 3 6 2 2 2" xfId="25636" xr:uid="{00000000-0005-0000-0000-00000E390000}"/>
    <cellStyle name="Normal 23 3 3 3 6 2 2 3" xfId="38877" xr:uid="{00000000-0005-0000-0000-00000F390000}"/>
    <cellStyle name="Normal 23 3 3 3 6 2 3" xfId="18881" xr:uid="{00000000-0005-0000-0000-000010390000}"/>
    <cellStyle name="Normal 23 3 3 3 6 2 4" xfId="32122" xr:uid="{00000000-0005-0000-0000-000011390000}"/>
    <cellStyle name="Normal 23 3 3 3 6 3" xfId="6023" xr:uid="{00000000-0005-0000-0000-000012390000}"/>
    <cellStyle name="Normal 23 3 3 3 6 3 2" xfId="22145" xr:uid="{00000000-0005-0000-0000-000013390000}"/>
    <cellStyle name="Normal 23 3 3 3 6 3 3" xfId="35386" xr:uid="{00000000-0005-0000-0000-000014390000}"/>
    <cellStyle name="Normal 23 3 3 3 6 4" xfId="15615" xr:uid="{00000000-0005-0000-0000-000015390000}"/>
    <cellStyle name="Normal 23 3 3 3 6 5" xfId="28856" xr:uid="{00000000-0005-0000-0000-000016390000}"/>
    <cellStyle name="Normal 23 3 3 3 7" xfId="6024" xr:uid="{00000000-0005-0000-0000-000017390000}"/>
    <cellStyle name="Normal 23 3 3 3 7 2" xfId="6025" xr:uid="{00000000-0005-0000-0000-000018390000}"/>
    <cellStyle name="Normal 23 3 3 3 7 2 2" xfId="6026" xr:uid="{00000000-0005-0000-0000-000019390000}"/>
    <cellStyle name="Normal 23 3 3 3 7 2 2 2" xfId="27503" xr:uid="{00000000-0005-0000-0000-00001A390000}"/>
    <cellStyle name="Normal 23 3 3 3 7 2 2 3" xfId="40744" xr:uid="{00000000-0005-0000-0000-00001B390000}"/>
    <cellStyle name="Normal 23 3 3 3 7 2 3" xfId="20748" xr:uid="{00000000-0005-0000-0000-00001C390000}"/>
    <cellStyle name="Normal 23 3 3 3 7 2 4" xfId="33989" xr:uid="{00000000-0005-0000-0000-00001D390000}"/>
    <cellStyle name="Normal 23 3 3 3 7 3" xfId="6027" xr:uid="{00000000-0005-0000-0000-00001E390000}"/>
    <cellStyle name="Normal 23 3 3 3 7 3 2" xfId="24012" xr:uid="{00000000-0005-0000-0000-00001F390000}"/>
    <cellStyle name="Normal 23 3 3 3 7 3 3" xfId="37253" xr:uid="{00000000-0005-0000-0000-000020390000}"/>
    <cellStyle name="Normal 23 3 3 3 7 4" xfId="17482" xr:uid="{00000000-0005-0000-0000-000021390000}"/>
    <cellStyle name="Normal 23 3 3 3 7 5" xfId="30723" xr:uid="{00000000-0005-0000-0000-000022390000}"/>
    <cellStyle name="Normal 23 3 3 3 8" xfId="6028" xr:uid="{00000000-0005-0000-0000-000023390000}"/>
    <cellStyle name="Normal 23 3 3 3 8 2" xfId="6029" xr:uid="{00000000-0005-0000-0000-000024390000}"/>
    <cellStyle name="Normal 23 3 3 3 8 2 2" xfId="25089" xr:uid="{00000000-0005-0000-0000-000025390000}"/>
    <cellStyle name="Normal 23 3 3 3 8 2 3" xfId="38330" xr:uid="{00000000-0005-0000-0000-000026390000}"/>
    <cellStyle name="Normal 23 3 3 3 8 3" xfId="18334" xr:uid="{00000000-0005-0000-0000-000027390000}"/>
    <cellStyle name="Normal 23 3 3 3 8 4" xfId="31575" xr:uid="{00000000-0005-0000-0000-000028390000}"/>
    <cellStyle name="Normal 23 3 3 3 9" xfId="6030" xr:uid="{00000000-0005-0000-0000-000029390000}"/>
    <cellStyle name="Normal 23 3 3 3 9 2" xfId="21598" xr:uid="{00000000-0005-0000-0000-00002A390000}"/>
    <cellStyle name="Normal 23 3 3 3 9 3" xfId="34839" xr:uid="{00000000-0005-0000-0000-00002B390000}"/>
    <cellStyle name="Normal 23 3 3 4" xfId="6031" xr:uid="{00000000-0005-0000-0000-00002C390000}"/>
    <cellStyle name="Normal 23 3 3 4 10" xfId="28220" xr:uid="{00000000-0005-0000-0000-00002D390000}"/>
    <cellStyle name="Normal 23 3 3 4 2" xfId="6032" xr:uid="{00000000-0005-0000-0000-00002E390000}"/>
    <cellStyle name="Normal 23 3 3 4 2 2" xfId="6033" xr:uid="{00000000-0005-0000-0000-00002F390000}"/>
    <cellStyle name="Normal 23 3 3 4 2 2 2" xfId="6034" xr:uid="{00000000-0005-0000-0000-000030390000}"/>
    <cellStyle name="Normal 23 3 3 4 2 2 2 2" xfId="6035" xr:uid="{00000000-0005-0000-0000-000031390000}"/>
    <cellStyle name="Normal 23 3 3 4 2 2 2 2 2" xfId="27190" xr:uid="{00000000-0005-0000-0000-000032390000}"/>
    <cellStyle name="Normal 23 3 3 4 2 2 2 2 3" xfId="40431" xr:uid="{00000000-0005-0000-0000-000033390000}"/>
    <cellStyle name="Normal 23 3 3 4 2 2 2 3" xfId="20435" xr:uid="{00000000-0005-0000-0000-000034390000}"/>
    <cellStyle name="Normal 23 3 3 4 2 2 2 4" xfId="33676" xr:uid="{00000000-0005-0000-0000-000035390000}"/>
    <cellStyle name="Normal 23 3 3 4 2 2 3" xfId="6036" xr:uid="{00000000-0005-0000-0000-000036390000}"/>
    <cellStyle name="Normal 23 3 3 4 2 2 3 2" xfId="23699" xr:uid="{00000000-0005-0000-0000-000037390000}"/>
    <cellStyle name="Normal 23 3 3 4 2 2 3 3" xfId="36940" xr:uid="{00000000-0005-0000-0000-000038390000}"/>
    <cellStyle name="Normal 23 3 3 4 2 2 4" xfId="17169" xr:uid="{00000000-0005-0000-0000-000039390000}"/>
    <cellStyle name="Normal 23 3 3 4 2 2 5" xfId="30410" xr:uid="{00000000-0005-0000-0000-00003A390000}"/>
    <cellStyle name="Normal 23 3 3 4 2 3" xfId="6037" xr:uid="{00000000-0005-0000-0000-00003B390000}"/>
    <cellStyle name="Normal 23 3 3 4 2 3 2" xfId="6038" xr:uid="{00000000-0005-0000-0000-00003C390000}"/>
    <cellStyle name="Normal 23 3 3 4 2 3 2 2" xfId="6039" xr:uid="{00000000-0005-0000-0000-00003D390000}"/>
    <cellStyle name="Normal 23 3 3 4 2 3 2 2 2" xfId="26386" xr:uid="{00000000-0005-0000-0000-00003E390000}"/>
    <cellStyle name="Normal 23 3 3 4 2 3 2 2 3" xfId="39627" xr:uid="{00000000-0005-0000-0000-00003F390000}"/>
    <cellStyle name="Normal 23 3 3 4 2 3 2 3" xfId="19631" xr:uid="{00000000-0005-0000-0000-000040390000}"/>
    <cellStyle name="Normal 23 3 3 4 2 3 2 4" xfId="32872" xr:uid="{00000000-0005-0000-0000-000041390000}"/>
    <cellStyle name="Normal 23 3 3 4 2 3 3" xfId="6040" xr:uid="{00000000-0005-0000-0000-000042390000}"/>
    <cellStyle name="Normal 23 3 3 4 2 3 3 2" xfId="22895" xr:uid="{00000000-0005-0000-0000-000043390000}"/>
    <cellStyle name="Normal 23 3 3 4 2 3 3 3" xfId="36136" xr:uid="{00000000-0005-0000-0000-000044390000}"/>
    <cellStyle name="Normal 23 3 3 4 2 3 4" xfId="16365" xr:uid="{00000000-0005-0000-0000-000045390000}"/>
    <cellStyle name="Normal 23 3 3 4 2 3 5" xfId="29606" xr:uid="{00000000-0005-0000-0000-000046390000}"/>
    <cellStyle name="Normal 23 3 3 4 2 4" xfId="6041" xr:uid="{00000000-0005-0000-0000-000047390000}"/>
    <cellStyle name="Normal 23 3 3 4 2 4 2" xfId="6042" xr:uid="{00000000-0005-0000-0000-000048390000}"/>
    <cellStyle name="Normal 23 3 3 4 2 4 2 2" xfId="6043" xr:uid="{00000000-0005-0000-0000-000049390000}"/>
    <cellStyle name="Normal 23 3 3 4 2 4 2 2 2" xfId="28038" xr:uid="{00000000-0005-0000-0000-00004A390000}"/>
    <cellStyle name="Normal 23 3 3 4 2 4 2 2 3" xfId="41279" xr:uid="{00000000-0005-0000-0000-00004B390000}"/>
    <cellStyle name="Normal 23 3 3 4 2 4 2 3" xfId="21285" xr:uid="{00000000-0005-0000-0000-00004C390000}"/>
    <cellStyle name="Normal 23 3 3 4 2 4 2 4" xfId="34526" xr:uid="{00000000-0005-0000-0000-00004D390000}"/>
    <cellStyle name="Normal 23 3 3 4 2 4 3" xfId="6044" xr:uid="{00000000-0005-0000-0000-00004E390000}"/>
    <cellStyle name="Normal 23 3 3 4 2 4 3 2" xfId="24549" xr:uid="{00000000-0005-0000-0000-00004F390000}"/>
    <cellStyle name="Normal 23 3 3 4 2 4 3 3" xfId="37790" xr:uid="{00000000-0005-0000-0000-000050390000}"/>
    <cellStyle name="Normal 23 3 3 4 2 4 4" xfId="18019" xr:uid="{00000000-0005-0000-0000-000051390000}"/>
    <cellStyle name="Normal 23 3 3 4 2 4 5" xfId="31260" xr:uid="{00000000-0005-0000-0000-000052390000}"/>
    <cellStyle name="Normal 23 3 3 4 2 5" xfId="6045" xr:uid="{00000000-0005-0000-0000-000053390000}"/>
    <cellStyle name="Normal 23 3 3 4 2 5 2" xfId="6046" xr:uid="{00000000-0005-0000-0000-000054390000}"/>
    <cellStyle name="Normal 23 3 3 4 2 5 2 2" xfId="25402" xr:uid="{00000000-0005-0000-0000-000055390000}"/>
    <cellStyle name="Normal 23 3 3 4 2 5 2 3" xfId="38643" xr:uid="{00000000-0005-0000-0000-000056390000}"/>
    <cellStyle name="Normal 23 3 3 4 2 5 3" xfId="18647" xr:uid="{00000000-0005-0000-0000-000057390000}"/>
    <cellStyle name="Normal 23 3 3 4 2 5 4" xfId="31888" xr:uid="{00000000-0005-0000-0000-000058390000}"/>
    <cellStyle name="Normal 23 3 3 4 2 6" xfId="6047" xr:uid="{00000000-0005-0000-0000-000059390000}"/>
    <cellStyle name="Normal 23 3 3 4 2 6 2" xfId="21911" xr:uid="{00000000-0005-0000-0000-00005A390000}"/>
    <cellStyle name="Normal 23 3 3 4 2 6 3" xfId="35152" xr:uid="{00000000-0005-0000-0000-00005B390000}"/>
    <cellStyle name="Normal 23 3 3 4 2 7" xfId="15381" xr:uid="{00000000-0005-0000-0000-00005C390000}"/>
    <cellStyle name="Normal 23 3 3 4 2 8" xfId="28622" xr:uid="{00000000-0005-0000-0000-00005D390000}"/>
    <cellStyle name="Normal 23 3 3 4 3" xfId="6048" xr:uid="{00000000-0005-0000-0000-00005E390000}"/>
    <cellStyle name="Normal 23 3 3 4 3 2" xfId="6049" xr:uid="{00000000-0005-0000-0000-00005F390000}"/>
    <cellStyle name="Normal 23 3 3 4 3 2 2" xfId="6050" xr:uid="{00000000-0005-0000-0000-000060390000}"/>
    <cellStyle name="Normal 23 3 3 4 3 2 2 2" xfId="24820" xr:uid="{00000000-0005-0000-0000-000061390000}"/>
    <cellStyle name="Normal 23 3 3 4 3 2 2 3" xfId="38061" xr:uid="{00000000-0005-0000-0000-000062390000}"/>
    <cellStyle name="Normal 23 3 3 4 3 2 3" xfId="19229" xr:uid="{00000000-0005-0000-0000-000063390000}"/>
    <cellStyle name="Normal 23 3 3 4 3 2 4" xfId="32470" xr:uid="{00000000-0005-0000-0000-000064390000}"/>
    <cellStyle name="Normal 23 3 3 4 3 3" xfId="6051" xr:uid="{00000000-0005-0000-0000-000065390000}"/>
    <cellStyle name="Normal 23 3 3 4 3 3 2" xfId="25984" xr:uid="{00000000-0005-0000-0000-000066390000}"/>
    <cellStyle name="Normal 23 3 3 4 3 3 3" xfId="39225" xr:uid="{00000000-0005-0000-0000-000067390000}"/>
    <cellStyle name="Normal 23 3 3 4 3 4" xfId="6052" xr:uid="{00000000-0005-0000-0000-000068390000}"/>
    <cellStyle name="Normal 23 3 3 4 3 4 2" xfId="22493" xr:uid="{00000000-0005-0000-0000-000069390000}"/>
    <cellStyle name="Normal 23 3 3 4 3 4 3" xfId="35734" xr:uid="{00000000-0005-0000-0000-00006A390000}"/>
    <cellStyle name="Normal 23 3 3 4 3 5" xfId="15963" xr:uid="{00000000-0005-0000-0000-00006B390000}"/>
    <cellStyle name="Normal 23 3 3 4 3 6" xfId="29204" xr:uid="{00000000-0005-0000-0000-00006C390000}"/>
    <cellStyle name="Normal 23 3 3 4 4" xfId="6053" xr:uid="{00000000-0005-0000-0000-00006D390000}"/>
    <cellStyle name="Normal 23 3 3 4 4 2" xfId="6054" xr:uid="{00000000-0005-0000-0000-00006E390000}"/>
    <cellStyle name="Normal 23 3 3 4 4 2 2" xfId="6055" xr:uid="{00000000-0005-0000-0000-00006F390000}"/>
    <cellStyle name="Normal 23 3 3 4 4 2 2 2" xfId="26923" xr:uid="{00000000-0005-0000-0000-000070390000}"/>
    <cellStyle name="Normal 23 3 3 4 4 2 2 3" xfId="40164" xr:uid="{00000000-0005-0000-0000-000071390000}"/>
    <cellStyle name="Normal 23 3 3 4 4 2 3" xfId="20168" xr:uid="{00000000-0005-0000-0000-000072390000}"/>
    <cellStyle name="Normal 23 3 3 4 4 2 4" xfId="33409" xr:uid="{00000000-0005-0000-0000-000073390000}"/>
    <cellStyle name="Normal 23 3 3 4 4 3" xfId="6056" xr:uid="{00000000-0005-0000-0000-000074390000}"/>
    <cellStyle name="Normal 23 3 3 4 4 3 2" xfId="23432" xr:uid="{00000000-0005-0000-0000-000075390000}"/>
    <cellStyle name="Normal 23 3 3 4 4 3 3" xfId="36673" xr:uid="{00000000-0005-0000-0000-000076390000}"/>
    <cellStyle name="Normal 23 3 3 4 4 4" xfId="16902" xr:uid="{00000000-0005-0000-0000-000077390000}"/>
    <cellStyle name="Normal 23 3 3 4 4 5" xfId="30143" xr:uid="{00000000-0005-0000-0000-000078390000}"/>
    <cellStyle name="Normal 23 3 3 4 5" xfId="6057" xr:uid="{00000000-0005-0000-0000-000079390000}"/>
    <cellStyle name="Normal 23 3 3 4 5 2" xfId="6058" xr:uid="{00000000-0005-0000-0000-00007A390000}"/>
    <cellStyle name="Normal 23 3 3 4 5 2 2" xfId="6059" xr:uid="{00000000-0005-0000-0000-00007B390000}"/>
    <cellStyle name="Normal 23 3 3 4 5 2 2 2" xfId="25894" xr:uid="{00000000-0005-0000-0000-00007C390000}"/>
    <cellStyle name="Normal 23 3 3 4 5 2 2 3" xfId="39135" xr:uid="{00000000-0005-0000-0000-00007D390000}"/>
    <cellStyle name="Normal 23 3 3 4 5 2 3" xfId="19139" xr:uid="{00000000-0005-0000-0000-00007E390000}"/>
    <cellStyle name="Normal 23 3 3 4 5 2 4" xfId="32380" xr:uid="{00000000-0005-0000-0000-00007F390000}"/>
    <cellStyle name="Normal 23 3 3 4 5 3" xfId="6060" xr:uid="{00000000-0005-0000-0000-000080390000}"/>
    <cellStyle name="Normal 23 3 3 4 5 3 2" xfId="22403" xr:uid="{00000000-0005-0000-0000-000081390000}"/>
    <cellStyle name="Normal 23 3 3 4 5 3 3" xfId="35644" xr:uid="{00000000-0005-0000-0000-000082390000}"/>
    <cellStyle name="Normal 23 3 3 4 5 4" xfId="15873" xr:uid="{00000000-0005-0000-0000-000083390000}"/>
    <cellStyle name="Normal 23 3 3 4 5 5" xfId="29114" xr:uid="{00000000-0005-0000-0000-000084390000}"/>
    <cellStyle name="Normal 23 3 3 4 6" xfId="6061" xr:uid="{00000000-0005-0000-0000-000085390000}"/>
    <cellStyle name="Normal 23 3 3 4 6 2" xfId="6062" xr:uid="{00000000-0005-0000-0000-000086390000}"/>
    <cellStyle name="Normal 23 3 3 4 6 2 2" xfId="6063" xr:uid="{00000000-0005-0000-0000-000087390000}"/>
    <cellStyle name="Normal 23 3 3 4 6 2 2 2" xfId="27636" xr:uid="{00000000-0005-0000-0000-000088390000}"/>
    <cellStyle name="Normal 23 3 3 4 6 2 2 3" xfId="40877" xr:uid="{00000000-0005-0000-0000-000089390000}"/>
    <cellStyle name="Normal 23 3 3 4 6 2 3" xfId="20883" xr:uid="{00000000-0005-0000-0000-00008A390000}"/>
    <cellStyle name="Normal 23 3 3 4 6 2 4" xfId="34124" xr:uid="{00000000-0005-0000-0000-00008B390000}"/>
    <cellStyle name="Normal 23 3 3 4 6 3" xfId="6064" xr:uid="{00000000-0005-0000-0000-00008C390000}"/>
    <cellStyle name="Normal 23 3 3 4 6 3 2" xfId="24147" xr:uid="{00000000-0005-0000-0000-00008D390000}"/>
    <cellStyle name="Normal 23 3 3 4 6 3 3" xfId="37388" xr:uid="{00000000-0005-0000-0000-00008E390000}"/>
    <cellStyle name="Normal 23 3 3 4 6 4" xfId="17617" xr:uid="{00000000-0005-0000-0000-00008F390000}"/>
    <cellStyle name="Normal 23 3 3 4 6 5" xfId="30858" xr:uid="{00000000-0005-0000-0000-000090390000}"/>
    <cellStyle name="Normal 23 3 3 4 7" xfId="6065" xr:uid="{00000000-0005-0000-0000-000091390000}"/>
    <cellStyle name="Normal 23 3 3 4 7 2" xfId="6066" xr:uid="{00000000-0005-0000-0000-000092390000}"/>
    <cellStyle name="Normal 23 3 3 4 7 2 2" xfId="25000" xr:uid="{00000000-0005-0000-0000-000093390000}"/>
    <cellStyle name="Normal 23 3 3 4 7 2 3" xfId="38241" xr:uid="{00000000-0005-0000-0000-000094390000}"/>
    <cellStyle name="Normal 23 3 3 4 7 3" xfId="18245" xr:uid="{00000000-0005-0000-0000-000095390000}"/>
    <cellStyle name="Normal 23 3 3 4 7 4" xfId="31486" xr:uid="{00000000-0005-0000-0000-000096390000}"/>
    <cellStyle name="Normal 23 3 3 4 8" xfId="6067" xr:uid="{00000000-0005-0000-0000-000097390000}"/>
    <cellStyle name="Normal 23 3 3 4 8 2" xfId="21509" xr:uid="{00000000-0005-0000-0000-000098390000}"/>
    <cellStyle name="Normal 23 3 3 4 8 3" xfId="34750" xr:uid="{00000000-0005-0000-0000-000099390000}"/>
    <cellStyle name="Normal 23 3 3 4 9" xfId="14979" xr:uid="{00000000-0005-0000-0000-00009A390000}"/>
    <cellStyle name="Normal 23 3 3 5" xfId="6068" xr:uid="{00000000-0005-0000-0000-00009B390000}"/>
    <cellStyle name="Normal 23 3 3 5 2" xfId="6069" xr:uid="{00000000-0005-0000-0000-00009C390000}"/>
    <cellStyle name="Normal 23 3 3 5 2 2" xfId="6070" xr:uid="{00000000-0005-0000-0000-00009D390000}"/>
    <cellStyle name="Normal 23 3 3 5 2 2 2" xfId="6071" xr:uid="{00000000-0005-0000-0000-00009E390000}"/>
    <cellStyle name="Normal 23 3 3 5 2 2 2 2" xfId="6072" xr:uid="{00000000-0005-0000-0000-00009F390000}"/>
    <cellStyle name="Normal 23 3 3 5 2 2 2 2 2" xfId="27146" xr:uid="{00000000-0005-0000-0000-0000A0390000}"/>
    <cellStyle name="Normal 23 3 3 5 2 2 2 2 3" xfId="40387" xr:uid="{00000000-0005-0000-0000-0000A1390000}"/>
    <cellStyle name="Normal 23 3 3 5 2 2 2 3" xfId="20391" xr:uid="{00000000-0005-0000-0000-0000A2390000}"/>
    <cellStyle name="Normal 23 3 3 5 2 2 2 4" xfId="33632" xr:uid="{00000000-0005-0000-0000-0000A3390000}"/>
    <cellStyle name="Normal 23 3 3 5 2 2 3" xfId="6073" xr:uid="{00000000-0005-0000-0000-0000A4390000}"/>
    <cellStyle name="Normal 23 3 3 5 2 2 3 2" xfId="23655" xr:uid="{00000000-0005-0000-0000-0000A5390000}"/>
    <cellStyle name="Normal 23 3 3 5 2 2 3 3" xfId="36896" xr:uid="{00000000-0005-0000-0000-0000A6390000}"/>
    <cellStyle name="Normal 23 3 3 5 2 2 4" xfId="17125" xr:uid="{00000000-0005-0000-0000-0000A7390000}"/>
    <cellStyle name="Normal 23 3 3 5 2 2 5" xfId="30366" xr:uid="{00000000-0005-0000-0000-0000A8390000}"/>
    <cellStyle name="Normal 23 3 3 5 2 3" xfId="6074" xr:uid="{00000000-0005-0000-0000-0000A9390000}"/>
    <cellStyle name="Normal 23 3 3 5 2 3 2" xfId="6075" xr:uid="{00000000-0005-0000-0000-0000AA390000}"/>
    <cellStyle name="Normal 23 3 3 5 2 3 2 2" xfId="6076" xr:uid="{00000000-0005-0000-0000-0000AB390000}"/>
    <cellStyle name="Normal 23 3 3 5 2 3 2 2 2" xfId="27993" xr:uid="{00000000-0005-0000-0000-0000AC390000}"/>
    <cellStyle name="Normal 23 3 3 5 2 3 2 2 3" xfId="41234" xr:uid="{00000000-0005-0000-0000-0000AD390000}"/>
    <cellStyle name="Normal 23 3 3 5 2 3 2 3" xfId="21240" xr:uid="{00000000-0005-0000-0000-0000AE390000}"/>
    <cellStyle name="Normal 23 3 3 5 2 3 2 4" xfId="34481" xr:uid="{00000000-0005-0000-0000-0000AF390000}"/>
    <cellStyle name="Normal 23 3 3 5 2 3 3" xfId="6077" xr:uid="{00000000-0005-0000-0000-0000B0390000}"/>
    <cellStyle name="Normal 23 3 3 5 2 3 3 2" xfId="24504" xr:uid="{00000000-0005-0000-0000-0000B1390000}"/>
    <cellStyle name="Normal 23 3 3 5 2 3 3 3" xfId="37745" xr:uid="{00000000-0005-0000-0000-0000B2390000}"/>
    <cellStyle name="Normal 23 3 3 5 2 3 4" xfId="17974" xr:uid="{00000000-0005-0000-0000-0000B3390000}"/>
    <cellStyle name="Normal 23 3 3 5 2 3 5" xfId="31215" xr:uid="{00000000-0005-0000-0000-0000B4390000}"/>
    <cellStyle name="Normal 23 3 3 5 2 4" xfId="6078" xr:uid="{00000000-0005-0000-0000-0000B5390000}"/>
    <cellStyle name="Normal 23 3 3 5 2 4 2" xfId="6079" xr:uid="{00000000-0005-0000-0000-0000B6390000}"/>
    <cellStyle name="Normal 23 3 3 5 2 4 2 2" xfId="26341" xr:uid="{00000000-0005-0000-0000-0000B7390000}"/>
    <cellStyle name="Normal 23 3 3 5 2 4 2 3" xfId="39582" xr:uid="{00000000-0005-0000-0000-0000B8390000}"/>
    <cellStyle name="Normal 23 3 3 5 2 4 3" xfId="19586" xr:uid="{00000000-0005-0000-0000-0000B9390000}"/>
    <cellStyle name="Normal 23 3 3 5 2 4 4" xfId="32827" xr:uid="{00000000-0005-0000-0000-0000BA390000}"/>
    <cellStyle name="Normal 23 3 3 5 2 5" xfId="6080" xr:uid="{00000000-0005-0000-0000-0000BB390000}"/>
    <cellStyle name="Normal 23 3 3 5 2 5 2" xfId="22850" xr:uid="{00000000-0005-0000-0000-0000BC390000}"/>
    <cellStyle name="Normal 23 3 3 5 2 5 3" xfId="36091" xr:uid="{00000000-0005-0000-0000-0000BD390000}"/>
    <cellStyle name="Normal 23 3 3 5 2 6" xfId="16320" xr:uid="{00000000-0005-0000-0000-0000BE390000}"/>
    <cellStyle name="Normal 23 3 3 5 2 7" xfId="29561" xr:uid="{00000000-0005-0000-0000-0000BF390000}"/>
    <cellStyle name="Normal 23 3 3 5 3" xfId="6081" xr:uid="{00000000-0005-0000-0000-0000C0390000}"/>
    <cellStyle name="Normal 23 3 3 5 3 2" xfId="6082" xr:uid="{00000000-0005-0000-0000-0000C1390000}"/>
    <cellStyle name="Normal 23 3 3 5 3 2 2" xfId="6083" xr:uid="{00000000-0005-0000-0000-0000C2390000}"/>
    <cellStyle name="Normal 23 3 3 5 3 2 2 2" xfId="26744" xr:uid="{00000000-0005-0000-0000-0000C3390000}"/>
    <cellStyle name="Normal 23 3 3 5 3 2 2 3" xfId="39985" xr:uid="{00000000-0005-0000-0000-0000C4390000}"/>
    <cellStyle name="Normal 23 3 3 5 3 2 3" xfId="19989" xr:uid="{00000000-0005-0000-0000-0000C5390000}"/>
    <cellStyle name="Normal 23 3 3 5 3 2 4" xfId="33230" xr:uid="{00000000-0005-0000-0000-0000C6390000}"/>
    <cellStyle name="Normal 23 3 3 5 3 3" xfId="6084" xr:uid="{00000000-0005-0000-0000-0000C7390000}"/>
    <cellStyle name="Normal 23 3 3 5 3 3 2" xfId="23253" xr:uid="{00000000-0005-0000-0000-0000C8390000}"/>
    <cellStyle name="Normal 23 3 3 5 3 3 3" xfId="36494" xr:uid="{00000000-0005-0000-0000-0000C9390000}"/>
    <cellStyle name="Normal 23 3 3 5 3 4" xfId="16723" xr:uid="{00000000-0005-0000-0000-0000CA390000}"/>
    <cellStyle name="Normal 23 3 3 5 3 5" xfId="29964" xr:uid="{00000000-0005-0000-0000-0000CB390000}"/>
    <cellStyle name="Normal 23 3 3 5 4" xfId="6085" xr:uid="{00000000-0005-0000-0000-0000CC390000}"/>
    <cellStyle name="Normal 23 3 3 5 4 2" xfId="6086" xr:uid="{00000000-0005-0000-0000-0000CD390000}"/>
    <cellStyle name="Normal 23 3 3 5 4 2 2" xfId="6087" xr:uid="{00000000-0005-0000-0000-0000CE390000}"/>
    <cellStyle name="Normal 23 3 3 5 4 2 2 2" xfId="25715" xr:uid="{00000000-0005-0000-0000-0000CF390000}"/>
    <cellStyle name="Normal 23 3 3 5 4 2 2 3" xfId="38956" xr:uid="{00000000-0005-0000-0000-0000D0390000}"/>
    <cellStyle name="Normal 23 3 3 5 4 2 3" xfId="18960" xr:uid="{00000000-0005-0000-0000-0000D1390000}"/>
    <cellStyle name="Normal 23 3 3 5 4 2 4" xfId="32201" xr:uid="{00000000-0005-0000-0000-0000D2390000}"/>
    <cellStyle name="Normal 23 3 3 5 4 3" xfId="6088" xr:uid="{00000000-0005-0000-0000-0000D3390000}"/>
    <cellStyle name="Normal 23 3 3 5 4 3 2" xfId="22224" xr:uid="{00000000-0005-0000-0000-0000D4390000}"/>
    <cellStyle name="Normal 23 3 3 5 4 3 3" xfId="35465" xr:uid="{00000000-0005-0000-0000-0000D5390000}"/>
    <cellStyle name="Normal 23 3 3 5 4 4" xfId="15694" xr:uid="{00000000-0005-0000-0000-0000D6390000}"/>
    <cellStyle name="Normal 23 3 3 5 4 5" xfId="28935" xr:uid="{00000000-0005-0000-0000-0000D7390000}"/>
    <cellStyle name="Normal 23 3 3 5 5" xfId="6089" xr:uid="{00000000-0005-0000-0000-0000D8390000}"/>
    <cellStyle name="Normal 23 3 3 5 5 2" xfId="6090" xr:uid="{00000000-0005-0000-0000-0000D9390000}"/>
    <cellStyle name="Normal 23 3 3 5 5 2 2" xfId="6091" xr:uid="{00000000-0005-0000-0000-0000DA390000}"/>
    <cellStyle name="Normal 23 3 3 5 5 2 2 2" xfId="27592" xr:uid="{00000000-0005-0000-0000-0000DB390000}"/>
    <cellStyle name="Normal 23 3 3 5 5 2 2 3" xfId="40833" xr:uid="{00000000-0005-0000-0000-0000DC390000}"/>
    <cellStyle name="Normal 23 3 3 5 5 2 3" xfId="20838" xr:uid="{00000000-0005-0000-0000-0000DD390000}"/>
    <cellStyle name="Normal 23 3 3 5 5 2 4" xfId="34079" xr:uid="{00000000-0005-0000-0000-0000DE390000}"/>
    <cellStyle name="Normal 23 3 3 5 5 3" xfId="6092" xr:uid="{00000000-0005-0000-0000-0000DF390000}"/>
    <cellStyle name="Normal 23 3 3 5 5 3 2" xfId="24102" xr:uid="{00000000-0005-0000-0000-0000E0390000}"/>
    <cellStyle name="Normal 23 3 3 5 5 3 3" xfId="37343" xr:uid="{00000000-0005-0000-0000-0000E1390000}"/>
    <cellStyle name="Normal 23 3 3 5 5 4" xfId="17572" xr:uid="{00000000-0005-0000-0000-0000E2390000}"/>
    <cellStyle name="Normal 23 3 3 5 5 5" xfId="30813" xr:uid="{00000000-0005-0000-0000-0000E3390000}"/>
    <cellStyle name="Normal 23 3 3 5 6" xfId="6093" xr:uid="{00000000-0005-0000-0000-0000E4390000}"/>
    <cellStyle name="Normal 23 3 3 5 6 2" xfId="6094" xr:uid="{00000000-0005-0000-0000-0000E5390000}"/>
    <cellStyle name="Normal 23 3 3 5 6 2 2" xfId="25357" xr:uid="{00000000-0005-0000-0000-0000E6390000}"/>
    <cellStyle name="Normal 23 3 3 5 6 2 3" xfId="38598" xr:uid="{00000000-0005-0000-0000-0000E7390000}"/>
    <cellStyle name="Normal 23 3 3 5 6 3" xfId="18602" xr:uid="{00000000-0005-0000-0000-0000E8390000}"/>
    <cellStyle name="Normal 23 3 3 5 6 4" xfId="31843" xr:uid="{00000000-0005-0000-0000-0000E9390000}"/>
    <cellStyle name="Normal 23 3 3 5 7" xfId="6095" xr:uid="{00000000-0005-0000-0000-0000EA390000}"/>
    <cellStyle name="Normal 23 3 3 5 7 2" xfId="21866" xr:uid="{00000000-0005-0000-0000-0000EB390000}"/>
    <cellStyle name="Normal 23 3 3 5 7 3" xfId="35107" xr:uid="{00000000-0005-0000-0000-0000EC390000}"/>
    <cellStyle name="Normal 23 3 3 5 8" xfId="15336" xr:uid="{00000000-0005-0000-0000-0000ED390000}"/>
    <cellStyle name="Normal 23 3 3 5 9" xfId="28577" xr:uid="{00000000-0005-0000-0000-0000EE390000}"/>
    <cellStyle name="Normal 23 3 3 6" xfId="6096" xr:uid="{00000000-0005-0000-0000-0000EF390000}"/>
    <cellStyle name="Normal 23 3 3 6 2" xfId="6097" xr:uid="{00000000-0005-0000-0000-0000F0390000}"/>
    <cellStyle name="Normal 23 3 3 6 2 2" xfId="6098" xr:uid="{00000000-0005-0000-0000-0000F1390000}"/>
    <cellStyle name="Normal 23 3 3 6 2 2 2" xfId="6099" xr:uid="{00000000-0005-0000-0000-0000F2390000}"/>
    <cellStyle name="Normal 23 3 3 6 2 2 2 2" xfId="26967" xr:uid="{00000000-0005-0000-0000-0000F3390000}"/>
    <cellStyle name="Normal 23 3 3 6 2 2 2 3" xfId="40208" xr:uid="{00000000-0005-0000-0000-0000F4390000}"/>
    <cellStyle name="Normal 23 3 3 6 2 2 3" xfId="20212" xr:uid="{00000000-0005-0000-0000-0000F5390000}"/>
    <cellStyle name="Normal 23 3 3 6 2 2 4" xfId="33453" xr:uid="{00000000-0005-0000-0000-0000F6390000}"/>
    <cellStyle name="Normal 23 3 3 6 2 3" xfId="6100" xr:uid="{00000000-0005-0000-0000-0000F7390000}"/>
    <cellStyle name="Normal 23 3 3 6 2 3 2" xfId="23476" xr:uid="{00000000-0005-0000-0000-0000F8390000}"/>
    <cellStyle name="Normal 23 3 3 6 2 3 3" xfId="36717" xr:uid="{00000000-0005-0000-0000-0000F9390000}"/>
    <cellStyle name="Normal 23 3 3 6 2 4" xfId="16946" xr:uid="{00000000-0005-0000-0000-0000FA390000}"/>
    <cellStyle name="Normal 23 3 3 6 2 5" xfId="30187" xr:uid="{00000000-0005-0000-0000-0000FB390000}"/>
    <cellStyle name="Normal 23 3 3 6 3" xfId="6101" xr:uid="{00000000-0005-0000-0000-0000FC390000}"/>
    <cellStyle name="Normal 23 3 3 6 3 2" xfId="6102" xr:uid="{00000000-0005-0000-0000-0000FD390000}"/>
    <cellStyle name="Normal 23 3 3 6 3 2 2" xfId="6103" xr:uid="{00000000-0005-0000-0000-0000FE390000}"/>
    <cellStyle name="Normal 23 3 3 6 3 2 2 2" xfId="26162" xr:uid="{00000000-0005-0000-0000-0000FF390000}"/>
    <cellStyle name="Normal 23 3 3 6 3 2 2 3" xfId="39403" xr:uid="{00000000-0005-0000-0000-0000003A0000}"/>
    <cellStyle name="Normal 23 3 3 6 3 2 3" xfId="19407" xr:uid="{00000000-0005-0000-0000-0000013A0000}"/>
    <cellStyle name="Normal 23 3 3 6 3 2 4" xfId="32648" xr:uid="{00000000-0005-0000-0000-0000023A0000}"/>
    <cellStyle name="Normal 23 3 3 6 3 3" xfId="6104" xr:uid="{00000000-0005-0000-0000-0000033A0000}"/>
    <cellStyle name="Normal 23 3 3 6 3 3 2" xfId="22671" xr:uid="{00000000-0005-0000-0000-0000043A0000}"/>
    <cellStyle name="Normal 23 3 3 6 3 3 3" xfId="35912" xr:uid="{00000000-0005-0000-0000-0000053A0000}"/>
    <cellStyle name="Normal 23 3 3 6 3 4" xfId="16141" xr:uid="{00000000-0005-0000-0000-0000063A0000}"/>
    <cellStyle name="Normal 23 3 3 6 3 5" xfId="29382" xr:uid="{00000000-0005-0000-0000-0000073A0000}"/>
    <cellStyle name="Normal 23 3 3 6 4" xfId="6105" xr:uid="{00000000-0005-0000-0000-0000083A0000}"/>
    <cellStyle name="Normal 23 3 3 6 4 2" xfId="6106" xr:uid="{00000000-0005-0000-0000-0000093A0000}"/>
    <cellStyle name="Normal 23 3 3 6 4 2 2" xfId="6107" xr:uid="{00000000-0005-0000-0000-00000A3A0000}"/>
    <cellStyle name="Normal 23 3 3 6 4 2 2 2" xfId="27814" xr:uid="{00000000-0005-0000-0000-00000B3A0000}"/>
    <cellStyle name="Normal 23 3 3 6 4 2 2 3" xfId="41055" xr:uid="{00000000-0005-0000-0000-00000C3A0000}"/>
    <cellStyle name="Normal 23 3 3 6 4 2 3" xfId="21061" xr:uid="{00000000-0005-0000-0000-00000D3A0000}"/>
    <cellStyle name="Normal 23 3 3 6 4 2 4" xfId="34302" xr:uid="{00000000-0005-0000-0000-00000E3A0000}"/>
    <cellStyle name="Normal 23 3 3 6 4 3" xfId="6108" xr:uid="{00000000-0005-0000-0000-00000F3A0000}"/>
    <cellStyle name="Normal 23 3 3 6 4 3 2" xfId="24325" xr:uid="{00000000-0005-0000-0000-0000103A0000}"/>
    <cellStyle name="Normal 23 3 3 6 4 3 3" xfId="37566" xr:uid="{00000000-0005-0000-0000-0000113A0000}"/>
    <cellStyle name="Normal 23 3 3 6 4 4" xfId="17795" xr:uid="{00000000-0005-0000-0000-0000123A0000}"/>
    <cellStyle name="Normal 23 3 3 6 4 5" xfId="31036" xr:uid="{00000000-0005-0000-0000-0000133A0000}"/>
    <cellStyle name="Normal 23 3 3 6 5" xfId="6109" xr:uid="{00000000-0005-0000-0000-0000143A0000}"/>
    <cellStyle name="Normal 23 3 3 6 5 2" xfId="6110" xr:uid="{00000000-0005-0000-0000-0000153A0000}"/>
    <cellStyle name="Normal 23 3 3 6 5 2 2" xfId="25178" xr:uid="{00000000-0005-0000-0000-0000163A0000}"/>
    <cellStyle name="Normal 23 3 3 6 5 2 3" xfId="38419" xr:uid="{00000000-0005-0000-0000-0000173A0000}"/>
    <cellStyle name="Normal 23 3 3 6 5 3" xfId="18423" xr:uid="{00000000-0005-0000-0000-0000183A0000}"/>
    <cellStyle name="Normal 23 3 3 6 5 4" xfId="31664" xr:uid="{00000000-0005-0000-0000-0000193A0000}"/>
    <cellStyle name="Normal 23 3 3 6 6" xfId="6111" xr:uid="{00000000-0005-0000-0000-00001A3A0000}"/>
    <cellStyle name="Normal 23 3 3 6 6 2" xfId="21687" xr:uid="{00000000-0005-0000-0000-00001B3A0000}"/>
    <cellStyle name="Normal 23 3 3 6 6 3" xfId="34928" xr:uid="{00000000-0005-0000-0000-00001C3A0000}"/>
    <cellStyle name="Normal 23 3 3 6 7" xfId="15157" xr:uid="{00000000-0005-0000-0000-00001D3A0000}"/>
    <cellStyle name="Normal 23 3 3 6 8" xfId="28398" xr:uid="{00000000-0005-0000-0000-00001E3A0000}"/>
    <cellStyle name="Normal 23 3 3 7" xfId="6112" xr:uid="{00000000-0005-0000-0000-00001F3A0000}"/>
    <cellStyle name="Normal 23 3 3 7 2" xfId="6113" xr:uid="{00000000-0005-0000-0000-0000203A0000}"/>
    <cellStyle name="Normal 23 3 3 7 2 2" xfId="6114" xr:uid="{00000000-0005-0000-0000-0000213A0000}"/>
    <cellStyle name="Normal 23 3 3 7 2 2 2" xfId="24759" xr:uid="{00000000-0005-0000-0000-0000223A0000}"/>
    <cellStyle name="Normal 23 3 3 7 2 2 3" xfId="38000" xr:uid="{00000000-0005-0000-0000-0000233A0000}"/>
    <cellStyle name="Normal 23 3 3 7 2 3" xfId="19184" xr:uid="{00000000-0005-0000-0000-0000243A0000}"/>
    <cellStyle name="Normal 23 3 3 7 2 4" xfId="32425" xr:uid="{00000000-0005-0000-0000-0000253A0000}"/>
    <cellStyle name="Normal 23 3 3 7 3" xfId="6115" xr:uid="{00000000-0005-0000-0000-0000263A0000}"/>
    <cellStyle name="Normal 23 3 3 7 3 2" xfId="25939" xr:uid="{00000000-0005-0000-0000-0000273A0000}"/>
    <cellStyle name="Normal 23 3 3 7 3 3" xfId="39180" xr:uid="{00000000-0005-0000-0000-0000283A0000}"/>
    <cellStyle name="Normal 23 3 3 7 4" xfId="6116" xr:uid="{00000000-0005-0000-0000-0000293A0000}"/>
    <cellStyle name="Normal 23 3 3 7 4 2" xfId="22448" xr:uid="{00000000-0005-0000-0000-00002A3A0000}"/>
    <cellStyle name="Normal 23 3 3 7 4 3" xfId="35689" xr:uid="{00000000-0005-0000-0000-00002B3A0000}"/>
    <cellStyle name="Normal 23 3 3 7 5" xfId="15918" xr:uid="{00000000-0005-0000-0000-00002C3A0000}"/>
    <cellStyle name="Normal 23 3 3 7 6" xfId="29159" xr:uid="{00000000-0005-0000-0000-00002D3A0000}"/>
    <cellStyle name="Normal 23 3 3 8" xfId="6117" xr:uid="{00000000-0005-0000-0000-00002E3A0000}"/>
    <cellStyle name="Normal 23 3 3 8 2" xfId="6118" xr:uid="{00000000-0005-0000-0000-00002F3A0000}"/>
    <cellStyle name="Normal 23 3 3 8 2 2" xfId="6119" xr:uid="{00000000-0005-0000-0000-0000303A0000}"/>
    <cellStyle name="Normal 23 3 3 8 2 2 2" xfId="26611" xr:uid="{00000000-0005-0000-0000-0000313A0000}"/>
    <cellStyle name="Normal 23 3 3 8 2 2 3" xfId="39852" xr:uid="{00000000-0005-0000-0000-0000323A0000}"/>
    <cellStyle name="Normal 23 3 3 8 2 3" xfId="19856" xr:uid="{00000000-0005-0000-0000-0000333A0000}"/>
    <cellStyle name="Normal 23 3 3 8 2 4" xfId="33097" xr:uid="{00000000-0005-0000-0000-0000343A0000}"/>
    <cellStyle name="Normal 23 3 3 8 3" xfId="6120" xr:uid="{00000000-0005-0000-0000-0000353A0000}"/>
    <cellStyle name="Normal 23 3 3 8 3 2" xfId="23120" xr:uid="{00000000-0005-0000-0000-0000363A0000}"/>
    <cellStyle name="Normal 23 3 3 8 3 3" xfId="36361" xr:uid="{00000000-0005-0000-0000-0000373A0000}"/>
    <cellStyle name="Normal 23 3 3 8 4" xfId="16590" xr:uid="{00000000-0005-0000-0000-0000383A0000}"/>
    <cellStyle name="Normal 23 3 3 8 5" xfId="29831" xr:uid="{00000000-0005-0000-0000-0000393A0000}"/>
    <cellStyle name="Normal 23 3 3 9" xfId="6121" xr:uid="{00000000-0005-0000-0000-00003A3A0000}"/>
    <cellStyle name="Normal 23 3 3 9 2" xfId="6122" xr:uid="{00000000-0005-0000-0000-00003B3A0000}"/>
    <cellStyle name="Normal 23 3 3 9 2 2" xfId="6123" xr:uid="{00000000-0005-0000-0000-00003C3A0000}"/>
    <cellStyle name="Normal 23 3 3 9 2 2 2" xfId="25581" xr:uid="{00000000-0005-0000-0000-00003D3A0000}"/>
    <cellStyle name="Normal 23 3 3 9 2 2 3" xfId="38822" xr:uid="{00000000-0005-0000-0000-00003E3A0000}"/>
    <cellStyle name="Normal 23 3 3 9 2 3" xfId="18826" xr:uid="{00000000-0005-0000-0000-00003F3A0000}"/>
    <cellStyle name="Normal 23 3 3 9 2 4" xfId="32067" xr:uid="{00000000-0005-0000-0000-0000403A0000}"/>
    <cellStyle name="Normal 23 3 3 9 3" xfId="6124" xr:uid="{00000000-0005-0000-0000-0000413A0000}"/>
    <cellStyle name="Normal 23 3 3 9 3 2" xfId="22090" xr:uid="{00000000-0005-0000-0000-0000423A0000}"/>
    <cellStyle name="Normal 23 3 3 9 3 3" xfId="35331" xr:uid="{00000000-0005-0000-0000-0000433A0000}"/>
    <cellStyle name="Normal 23 3 3 9 4" xfId="15560" xr:uid="{00000000-0005-0000-0000-0000443A0000}"/>
    <cellStyle name="Normal 23 3 3 9 5" xfId="28801" xr:uid="{00000000-0005-0000-0000-0000453A0000}"/>
    <cellStyle name="Normal 23 3 4" xfId="6125" xr:uid="{00000000-0005-0000-0000-0000463A0000}"/>
    <cellStyle name="Normal 23 3 4 10" xfId="6126" xr:uid="{00000000-0005-0000-0000-0000473A0000}"/>
    <cellStyle name="Normal 23 3 4 10 2" xfId="21547" xr:uid="{00000000-0005-0000-0000-0000483A0000}"/>
    <cellStyle name="Normal 23 3 4 10 3" xfId="34788" xr:uid="{00000000-0005-0000-0000-0000493A0000}"/>
    <cellStyle name="Normal 23 3 4 11" xfId="15017" xr:uid="{00000000-0005-0000-0000-00004A3A0000}"/>
    <cellStyle name="Normal 23 3 4 12" xfId="28258" xr:uid="{00000000-0005-0000-0000-00004B3A0000}"/>
    <cellStyle name="Normal 23 3 4 2" xfId="6127" xr:uid="{00000000-0005-0000-0000-00004C3A0000}"/>
    <cellStyle name="Normal 23 3 4 2 10" xfId="15107" xr:uid="{00000000-0005-0000-0000-00004D3A0000}"/>
    <cellStyle name="Normal 23 3 4 2 11" xfId="28348" xr:uid="{00000000-0005-0000-0000-00004E3A0000}"/>
    <cellStyle name="Normal 23 3 4 2 2" xfId="6128" xr:uid="{00000000-0005-0000-0000-00004F3A0000}"/>
    <cellStyle name="Normal 23 3 4 2 2 2" xfId="6129" xr:uid="{00000000-0005-0000-0000-0000503A0000}"/>
    <cellStyle name="Normal 23 3 4 2 2 2 2" xfId="6130" xr:uid="{00000000-0005-0000-0000-0000513A0000}"/>
    <cellStyle name="Normal 23 3 4 2 2 2 2 2" xfId="6131" xr:uid="{00000000-0005-0000-0000-0000523A0000}"/>
    <cellStyle name="Normal 23 3 4 2 2 2 2 2 2" xfId="6132" xr:uid="{00000000-0005-0000-0000-0000533A0000}"/>
    <cellStyle name="Normal 23 3 4 2 2 2 2 2 2 2" xfId="27364" xr:uid="{00000000-0005-0000-0000-0000543A0000}"/>
    <cellStyle name="Normal 23 3 4 2 2 2 2 2 2 3" xfId="40605" xr:uid="{00000000-0005-0000-0000-0000553A0000}"/>
    <cellStyle name="Normal 23 3 4 2 2 2 2 2 3" xfId="20609" xr:uid="{00000000-0005-0000-0000-0000563A0000}"/>
    <cellStyle name="Normal 23 3 4 2 2 2 2 2 4" xfId="33850" xr:uid="{00000000-0005-0000-0000-0000573A0000}"/>
    <cellStyle name="Normal 23 3 4 2 2 2 2 3" xfId="6133" xr:uid="{00000000-0005-0000-0000-0000583A0000}"/>
    <cellStyle name="Normal 23 3 4 2 2 2 2 3 2" xfId="23873" xr:uid="{00000000-0005-0000-0000-0000593A0000}"/>
    <cellStyle name="Normal 23 3 4 2 2 2 2 3 3" xfId="37114" xr:uid="{00000000-0005-0000-0000-00005A3A0000}"/>
    <cellStyle name="Normal 23 3 4 2 2 2 2 4" xfId="17343" xr:uid="{00000000-0005-0000-0000-00005B3A0000}"/>
    <cellStyle name="Normal 23 3 4 2 2 2 2 5" xfId="30584" xr:uid="{00000000-0005-0000-0000-00005C3A0000}"/>
    <cellStyle name="Normal 23 3 4 2 2 2 3" xfId="6134" xr:uid="{00000000-0005-0000-0000-00005D3A0000}"/>
    <cellStyle name="Normal 23 3 4 2 2 2 3 2" xfId="6135" xr:uid="{00000000-0005-0000-0000-00005E3A0000}"/>
    <cellStyle name="Normal 23 3 4 2 2 2 3 2 2" xfId="21413" xr:uid="{00000000-0005-0000-0000-00005F3A0000}"/>
    <cellStyle name="Normal 23 3 4 2 2 2 3 2 3" xfId="34654" xr:uid="{00000000-0005-0000-0000-0000603A0000}"/>
    <cellStyle name="Normal 23 3 4 2 2 2 3 3" xfId="6136" xr:uid="{00000000-0005-0000-0000-0000613A0000}"/>
    <cellStyle name="Normal 23 3 4 2 2 2 3 3 2" xfId="24677" xr:uid="{00000000-0005-0000-0000-0000623A0000}"/>
    <cellStyle name="Normal 23 3 4 2 2 2 3 3 3" xfId="37918" xr:uid="{00000000-0005-0000-0000-0000633A0000}"/>
    <cellStyle name="Normal 23 3 4 2 2 2 3 4" xfId="18147" xr:uid="{00000000-0005-0000-0000-0000643A0000}"/>
    <cellStyle name="Normal 23 3 4 2 2 2 3 5" xfId="31388" xr:uid="{00000000-0005-0000-0000-0000653A0000}"/>
    <cellStyle name="Normal 23 3 4 2 2 2 4" xfId="6137" xr:uid="{00000000-0005-0000-0000-0000663A0000}"/>
    <cellStyle name="Normal 23 3 4 2 2 2 4 2" xfId="6138" xr:uid="{00000000-0005-0000-0000-0000673A0000}"/>
    <cellStyle name="Normal 23 3 4 2 2 2 4 2 2" xfId="26560" xr:uid="{00000000-0005-0000-0000-0000683A0000}"/>
    <cellStyle name="Normal 23 3 4 2 2 2 4 2 3" xfId="39801" xr:uid="{00000000-0005-0000-0000-0000693A0000}"/>
    <cellStyle name="Normal 23 3 4 2 2 2 4 3" xfId="19805" xr:uid="{00000000-0005-0000-0000-00006A3A0000}"/>
    <cellStyle name="Normal 23 3 4 2 2 2 4 4" xfId="33046" xr:uid="{00000000-0005-0000-0000-00006B3A0000}"/>
    <cellStyle name="Normal 23 3 4 2 2 2 5" xfId="6139" xr:uid="{00000000-0005-0000-0000-00006C3A0000}"/>
    <cellStyle name="Normal 23 3 4 2 2 2 5 2" xfId="23069" xr:uid="{00000000-0005-0000-0000-00006D3A0000}"/>
    <cellStyle name="Normal 23 3 4 2 2 2 5 3" xfId="36310" xr:uid="{00000000-0005-0000-0000-00006E3A0000}"/>
    <cellStyle name="Normal 23 3 4 2 2 2 6" xfId="16539" xr:uid="{00000000-0005-0000-0000-00006F3A0000}"/>
    <cellStyle name="Normal 23 3 4 2 2 2 7" xfId="29780" xr:uid="{00000000-0005-0000-0000-0000703A0000}"/>
    <cellStyle name="Normal 23 3 4 2 2 3" xfId="6140" xr:uid="{00000000-0005-0000-0000-0000713A0000}"/>
    <cellStyle name="Normal 23 3 4 2 2 3 2" xfId="6141" xr:uid="{00000000-0005-0000-0000-0000723A0000}"/>
    <cellStyle name="Normal 23 3 4 2 2 3 2 2" xfId="6142" xr:uid="{00000000-0005-0000-0000-0000733A0000}"/>
    <cellStyle name="Normal 23 3 4 2 2 3 2 2 2" xfId="27318" xr:uid="{00000000-0005-0000-0000-0000743A0000}"/>
    <cellStyle name="Normal 23 3 4 2 2 3 2 2 3" xfId="40559" xr:uid="{00000000-0005-0000-0000-0000753A0000}"/>
    <cellStyle name="Normal 23 3 4 2 2 3 2 3" xfId="20563" xr:uid="{00000000-0005-0000-0000-0000763A0000}"/>
    <cellStyle name="Normal 23 3 4 2 2 3 2 4" xfId="33804" xr:uid="{00000000-0005-0000-0000-0000773A0000}"/>
    <cellStyle name="Normal 23 3 4 2 2 3 3" xfId="6143" xr:uid="{00000000-0005-0000-0000-0000783A0000}"/>
    <cellStyle name="Normal 23 3 4 2 2 3 3 2" xfId="23827" xr:uid="{00000000-0005-0000-0000-0000793A0000}"/>
    <cellStyle name="Normal 23 3 4 2 2 3 3 3" xfId="37068" xr:uid="{00000000-0005-0000-0000-00007A3A0000}"/>
    <cellStyle name="Normal 23 3 4 2 2 3 4" xfId="17297" xr:uid="{00000000-0005-0000-0000-00007B3A0000}"/>
    <cellStyle name="Normal 23 3 4 2 2 3 5" xfId="30538" xr:uid="{00000000-0005-0000-0000-00007C3A0000}"/>
    <cellStyle name="Normal 23 3 4 2 2 4" xfId="6144" xr:uid="{00000000-0005-0000-0000-00007D3A0000}"/>
    <cellStyle name="Normal 23 3 4 2 2 4 2" xfId="6145" xr:uid="{00000000-0005-0000-0000-00007E3A0000}"/>
    <cellStyle name="Normal 23 3 4 2 2 4 2 2" xfId="6146" xr:uid="{00000000-0005-0000-0000-00007F3A0000}"/>
    <cellStyle name="Normal 23 3 4 2 2 4 2 2 2" xfId="26514" xr:uid="{00000000-0005-0000-0000-0000803A0000}"/>
    <cellStyle name="Normal 23 3 4 2 2 4 2 2 3" xfId="39755" xr:uid="{00000000-0005-0000-0000-0000813A0000}"/>
    <cellStyle name="Normal 23 3 4 2 2 4 2 3" xfId="19759" xr:uid="{00000000-0005-0000-0000-0000823A0000}"/>
    <cellStyle name="Normal 23 3 4 2 2 4 2 4" xfId="33000" xr:uid="{00000000-0005-0000-0000-0000833A0000}"/>
    <cellStyle name="Normal 23 3 4 2 2 4 3" xfId="6147" xr:uid="{00000000-0005-0000-0000-0000843A0000}"/>
    <cellStyle name="Normal 23 3 4 2 2 4 3 2" xfId="23023" xr:uid="{00000000-0005-0000-0000-0000853A0000}"/>
    <cellStyle name="Normal 23 3 4 2 2 4 3 3" xfId="36264" xr:uid="{00000000-0005-0000-0000-0000863A0000}"/>
    <cellStyle name="Normal 23 3 4 2 2 4 4" xfId="16493" xr:uid="{00000000-0005-0000-0000-0000873A0000}"/>
    <cellStyle name="Normal 23 3 4 2 2 4 5" xfId="29734" xr:uid="{00000000-0005-0000-0000-0000883A0000}"/>
    <cellStyle name="Normal 23 3 4 2 2 5" xfId="6148" xr:uid="{00000000-0005-0000-0000-0000893A0000}"/>
    <cellStyle name="Normal 23 3 4 2 2 5 2" xfId="6149" xr:uid="{00000000-0005-0000-0000-00008A3A0000}"/>
    <cellStyle name="Normal 23 3 4 2 2 5 2 2" xfId="6150" xr:uid="{00000000-0005-0000-0000-00008B3A0000}"/>
    <cellStyle name="Normal 23 3 4 2 2 5 2 2 2" xfId="27764" xr:uid="{00000000-0005-0000-0000-00008C3A0000}"/>
    <cellStyle name="Normal 23 3 4 2 2 5 2 2 3" xfId="41005" xr:uid="{00000000-0005-0000-0000-00008D3A0000}"/>
    <cellStyle name="Normal 23 3 4 2 2 5 2 3" xfId="21011" xr:uid="{00000000-0005-0000-0000-00008E3A0000}"/>
    <cellStyle name="Normal 23 3 4 2 2 5 2 4" xfId="34252" xr:uid="{00000000-0005-0000-0000-00008F3A0000}"/>
    <cellStyle name="Normal 23 3 4 2 2 5 3" xfId="6151" xr:uid="{00000000-0005-0000-0000-0000903A0000}"/>
    <cellStyle name="Normal 23 3 4 2 2 5 3 2" xfId="24275" xr:uid="{00000000-0005-0000-0000-0000913A0000}"/>
    <cellStyle name="Normal 23 3 4 2 2 5 3 3" xfId="37516" xr:uid="{00000000-0005-0000-0000-0000923A0000}"/>
    <cellStyle name="Normal 23 3 4 2 2 5 4" xfId="17745" xr:uid="{00000000-0005-0000-0000-0000933A0000}"/>
    <cellStyle name="Normal 23 3 4 2 2 5 5" xfId="30986" xr:uid="{00000000-0005-0000-0000-0000943A0000}"/>
    <cellStyle name="Normal 23 3 4 2 2 6" xfId="6152" xr:uid="{00000000-0005-0000-0000-0000953A0000}"/>
    <cellStyle name="Normal 23 3 4 2 2 6 2" xfId="6153" xr:uid="{00000000-0005-0000-0000-0000963A0000}"/>
    <cellStyle name="Normal 23 3 4 2 2 6 2 2" xfId="25530" xr:uid="{00000000-0005-0000-0000-0000973A0000}"/>
    <cellStyle name="Normal 23 3 4 2 2 6 2 3" xfId="38771" xr:uid="{00000000-0005-0000-0000-0000983A0000}"/>
    <cellStyle name="Normal 23 3 4 2 2 6 3" xfId="18775" xr:uid="{00000000-0005-0000-0000-0000993A0000}"/>
    <cellStyle name="Normal 23 3 4 2 2 6 4" xfId="32016" xr:uid="{00000000-0005-0000-0000-00009A3A0000}"/>
    <cellStyle name="Normal 23 3 4 2 2 7" xfId="6154" xr:uid="{00000000-0005-0000-0000-00009B3A0000}"/>
    <cellStyle name="Normal 23 3 4 2 2 7 2" xfId="22039" xr:uid="{00000000-0005-0000-0000-00009C3A0000}"/>
    <cellStyle name="Normal 23 3 4 2 2 7 3" xfId="35280" xr:uid="{00000000-0005-0000-0000-00009D3A0000}"/>
    <cellStyle name="Normal 23 3 4 2 2 8" xfId="15509" xr:uid="{00000000-0005-0000-0000-00009E3A0000}"/>
    <cellStyle name="Normal 23 3 4 2 2 9" xfId="28750" xr:uid="{00000000-0005-0000-0000-00009F3A0000}"/>
    <cellStyle name="Normal 23 3 4 2 3" xfId="6155" xr:uid="{00000000-0005-0000-0000-0000A03A0000}"/>
    <cellStyle name="Normal 23 3 4 2 3 2" xfId="6156" xr:uid="{00000000-0005-0000-0000-0000A13A0000}"/>
    <cellStyle name="Normal 23 3 4 2 3 2 2" xfId="6157" xr:uid="{00000000-0005-0000-0000-0000A23A0000}"/>
    <cellStyle name="Normal 23 3 4 2 3 2 2 2" xfId="6158" xr:uid="{00000000-0005-0000-0000-0000A33A0000}"/>
    <cellStyle name="Normal 23 3 4 2 3 2 2 2 2" xfId="27095" xr:uid="{00000000-0005-0000-0000-0000A43A0000}"/>
    <cellStyle name="Normal 23 3 4 2 3 2 2 2 3" xfId="40336" xr:uid="{00000000-0005-0000-0000-0000A53A0000}"/>
    <cellStyle name="Normal 23 3 4 2 3 2 2 3" xfId="20340" xr:uid="{00000000-0005-0000-0000-0000A63A0000}"/>
    <cellStyle name="Normal 23 3 4 2 3 2 2 4" xfId="33581" xr:uid="{00000000-0005-0000-0000-0000A73A0000}"/>
    <cellStyle name="Normal 23 3 4 2 3 2 3" xfId="6159" xr:uid="{00000000-0005-0000-0000-0000A83A0000}"/>
    <cellStyle name="Normal 23 3 4 2 3 2 3 2" xfId="23604" xr:uid="{00000000-0005-0000-0000-0000A93A0000}"/>
    <cellStyle name="Normal 23 3 4 2 3 2 3 3" xfId="36845" xr:uid="{00000000-0005-0000-0000-0000AA3A0000}"/>
    <cellStyle name="Normal 23 3 4 2 3 2 4" xfId="17074" xr:uid="{00000000-0005-0000-0000-0000AB3A0000}"/>
    <cellStyle name="Normal 23 3 4 2 3 2 5" xfId="30315" xr:uid="{00000000-0005-0000-0000-0000AC3A0000}"/>
    <cellStyle name="Normal 23 3 4 2 3 3" xfId="6160" xr:uid="{00000000-0005-0000-0000-0000AD3A0000}"/>
    <cellStyle name="Normal 23 3 4 2 3 3 2" xfId="6161" xr:uid="{00000000-0005-0000-0000-0000AE3A0000}"/>
    <cellStyle name="Normal 23 3 4 2 3 3 2 2" xfId="6162" xr:uid="{00000000-0005-0000-0000-0000AF3A0000}"/>
    <cellStyle name="Normal 23 3 4 2 3 3 2 2 2" xfId="26290" xr:uid="{00000000-0005-0000-0000-0000B03A0000}"/>
    <cellStyle name="Normal 23 3 4 2 3 3 2 2 3" xfId="39531" xr:uid="{00000000-0005-0000-0000-0000B13A0000}"/>
    <cellStyle name="Normal 23 3 4 2 3 3 2 3" xfId="19535" xr:uid="{00000000-0005-0000-0000-0000B23A0000}"/>
    <cellStyle name="Normal 23 3 4 2 3 3 2 4" xfId="32776" xr:uid="{00000000-0005-0000-0000-0000B33A0000}"/>
    <cellStyle name="Normal 23 3 4 2 3 3 3" xfId="6163" xr:uid="{00000000-0005-0000-0000-0000B43A0000}"/>
    <cellStyle name="Normal 23 3 4 2 3 3 3 2" xfId="22799" xr:uid="{00000000-0005-0000-0000-0000B53A0000}"/>
    <cellStyle name="Normal 23 3 4 2 3 3 3 3" xfId="36040" xr:uid="{00000000-0005-0000-0000-0000B63A0000}"/>
    <cellStyle name="Normal 23 3 4 2 3 3 4" xfId="16269" xr:uid="{00000000-0005-0000-0000-0000B73A0000}"/>
    <cellStyle name="Normal 23 3 4 2 3 3 5" xfId="29510" xr:uid="{00000000-0005-0000-0000-0000B83A0000}"/>
    <cellStyle name="Normal 23 3 4 2 3 4" xfId="6164" xr:uid="{00000000-0005-0000-0000-0000B93A0000}"/>
    <cellStyle name="Normal 23 3 4 2 3 4 2" xfId="6165" xr:uid="{00000000-0005-0000-0000-0000BA3A0000}"/>
    <cellStyle name="Normal 23 3 4 2 3 4 2 2" xfId="6166" xr:uid="{00000000-0005-0000-0000-0000BB3A0000}"/>
    <cellStyle name="Normal 23 3 4 2 3 4 2 2 2" xfId="27942" xr:uid="{00000000-0005-0000-0000-0000BC3A0000}"/>
    <cellStyle name="Normal 23 3 4 2 3 4 2 2 3" xfId="41183" xr:uid="{00000000-0005-0000-0000-0000BD3A0000}"/>
    <cellStyle name="Normal 23 3 4 2 3 4 2 3" xfId="21189" xr:uid="{00000000-0005-0000-0000-0000BE3A0000}"/>
    <cellStyle name="Normal 23 3 4 2 3 4 2 4" xfId="34430" xr:uid="{00000000-0005-0000-0000-0000BF3A0000}"/>
    <cellStyle name="Normal 23 3 4 2 3 4 3" xfId="6167" xr:uid="{00000000-0005-0000-0000-0000C03A0000}"/>
    <cellStyle name="Normal 23 3 4 2 3 4 3 2" xfId="24453" xr:uid="{00000000-0005-0000-0000-0000C13A0000}"/>
    <cellStyle name="Normal 23 3 4 2 3 4 3 3" xfId="37694" xr:uid="{00000000-0005-0000-0000-0000C23A0000}"/>
    <cellStyle name="Normal 23 3 4 2 3 4 4" xfId="17923" xr:uid="{00000000-0005-0000-0000-0000C33A0000}"/>
    <cellStyle name="Normal 23 3 4 2 3 4 5" xfId="31164" xr:uid="{00000000-0005-0000-0000-0000C43A0000}"/>
    <cellStyle name="Normal 23 3 4 2 3 5" xfId="6168" xr:uid="{00000000-0005-0000-0000-0000C53A0000}"/>
    <cellStyle name="Normal 23 3 4 2 3 5 2" xfId="6169" xr:uid="{00000000-0005-0000-0000-0000C63A0000}"/>
    <cellStyle name="Normal 23 3 4 2 3 5 2 2" xfId="25306" xr:uid="{00000000-0005-0000-0000-0000C73A0000}"/>
    <cellStyle name="Normal 23 3 4 2 3 5 2 3" xfId="38547" xr:uid="{00000000-0005-0000-0000-0000C83A0000}"/>
    <cellStyle name="Normal 23 3 4 2 3 5 3" xfId="18551" xr:uid="{00000000-0005-0000-0000-0000C93A0000}"/>
    <cellStyle name="Normal 23 3 4 2 3 5 4" xfId="31792" xr:uid="{00000000-0005-0000-0000-0000CA3A0000}"/>
    <cellStyle name="Normal 23 3 4 2 3 6" xfId="6170" xr:uid="{00000000-0005-0000-0000-0000CB3A0000}"/>
    <cellStyle name="Normal 23 3 4 2 3 6 2" xfId="21815" xr:uid="{00000000-0005-0000-0000-0000CC3A0000}"/>
    <cellStyle name="Normal 23 3 4 2 3 6 3" xfId="35056" xr:uid="{00000000-0005-0000-0000-0000CD3A0000}"/>
    <cellStyle name="Normal 23 3 4 2 3 7" xfId="15285" xr:uid="{00000000-0005-0000-0000-0000CE3A0000}"/>
    <cellStyle name="Normal 23 3 4 2 3 8" xfId="28526" xr:uid="{00000000-0005-0000-0000-0000CF3A0000}"/>
    <cellStyle name="Normal 23 3 4 2 4" xfId="6171" xr:uid="{00000000-0005-0000-0000-0000D03A0000}"/>
    <cellStyle name="Normal 23 3 4 2 4 2" xfId="6172" xr:uid="{00000000-0005-0000-0000-0000D13A0000}"/>
    <cellStyle name="Normal 23 3 4 2 4 2 2" xfId="6173" xr:uid="{00000000-0005-0000-0000-0000D23A0000}"/>
    <cellStyle name="Normal 23 3 4 2 4 2 2 2" xfId="24854" xr:uid="{00000000-0005-0000-0000-0000D33A0000}"/>
    <cellStyle name="Normal 23 3 4 2 4 2 2 3" xfId="38095" xr:uid="{00000000-0005-0000-0000-0000D43A0000}"/>
    <cellStyle name="Normal 23 3 4 2 4 2 3" xfId="19357" xr:uid="{00000000-0005-0000-0000-0000D53A0000}"/>
    <cellStyle name="Normal 23 3 4 2 4 2 4" xfId="32598" xr:uid="{00000000-0005-0000-0000-0000D63A0000}"/>
    <cellStyle name="Normal 23 3 4 2 4 3" xfId="6174" xr:uid="{00000000-0005-0000-0000-0000D73A0000}"/>
    <cellStyle name="Normal 23 3 4 2 4 3 2" xfId="26112" xr:uid="{00000000-0005-0000-0000-0000D83A0000}"/>
    <cellStyle name="Normal 23 3 4 2 4 3 3" xfId="39353" xr:uid="{00000000-0005-0000-0000-0000D93A0000}"/>
    <cellStyle name="Normal 23 3 4 2 4 4" xfId="6175" xr:uid="{00000000-0005-0000-0000-0000DA3A0000}"/>
    <cellStyle name="Normal 23 3 4 2 4 4 2" xfId="22621" xr:uid="{00000000-0005-0000-0000-0000DB3A0000}"/>
    <cellStyle name="Normal 23 3 4 2 4 4 3" xfId="35862" xr:uid="{00000000-0005-0000-0000-0000DC3A0000}"/>
    <cellStyle name="Normal 23 3 4 2 4 5" xfId="16091" xr:uid="{00000000-0005-0000-0000-0000DD3A0000}"/>
    <cellStyle name="Normal 23 3 4 2 4 6" xfId="29332" xr:uid="{00000000-0005-0000-0000-0000DE3A0000}"/>
    <cellStyle name="Normal 23 3 4 2 5" xfId="6176" xr:uid="{00000000-0005-0000-0000-0000DF3A0000}"/>
    <cellStyle name="Normal 23 3 4 2 5 2" xfId="6177" xr:uid="{00000000-0005-0000-0000-0000E03A0000}"/>
    <cellStyle name="Normal 23 3 4 2 5 2 2" xfId="6178" xr:uid="{00000000-0005-0000-0000-0000E13A0000}"/>
    <cellStyle name="Normal 23 3 4 2 5 2 2 2" xfId="26872" xr:uid="{00000000-0005-0000-0000-0000E23A0000}"/>
    <cellStyle name="Normal 23 3 4 2 5 2 2 3" xfId="40113" xr:uid="{00000000-0005-0000-0000-0000E33A0000}"/>
    <cellStyle name="Normal 23 3 4 2 5 2 3" xfId="20117" xr:uid="{00000000-0005-0000-0000-0000E43A0000}"/>
    <cellStyle name="Normal 23 3 4 2 5 2 4" xfId="33358" xr:uid="{00000000-0005-0000-0000-0000E53A0000}"/>
    <cellStyle name="Normal 23 3 4 2 5 3" xfId="6179" xr:uid="{00000000-0005-0000-0000-0000E63A0000}"/>
    <cellStyle name="Normal 23 3 4 2 5 3 2" xfId="23381" xr:uid="{00000000-0005-0000-0000-0000E73A0000}"/>
    <cellStyle name="Normal 23 3 4 2 5 3 3" xfId="36622" xr:uid="{00000000-0005-0000-0000-0000E83A0000}"/>
    <cellStyle name="Normal 23 3 4 2 5 4" xfId="16851" xr:uid="{00000000-0005-0000-0000-0000E93A0000}"/>
    <cellStyle name="Normal 23 3 4 2 5 5" xfId="30092" xr:uid="{00000000-0005-0000-0000-0000EA3A0000}"/>
    <cellStyle name="Normal 23 3 4 2 6" xfId="6180" xr:uid="{00000000-0005-0000-0000-0000EB3A0000}"/>
    <cellStyle name="Normal 23 3 4 2 6 2" xfId="6181" xr:uid="{00000000-0005-0000-0000-0000EC3A0000}"/>
    <cellStyle name="Normal 23 3 4 2 6 2 2" xfId="6182" xr:uid="{00000000-0005-0000-0000-0000ED3A0000}"/>
    <cellStyle name="Normal 23 3 4 2 6 2 2 2" xfId="25843" xr:uid="{00000000-0005-0000-0000-0000EE3A0000}"/>
    <cellStyle name="Normal 23 3 4 2 6 2 2 3" xfId="39084" xr:uid="{00000000-0005-0000-0000-0000EF3A0000}"/>
    <cellStyle name="Normal 23 3 4 2 6 2 3" xfId="19088" xr:uid="{00000000-0005-0000-0000-0000F03A0000}"/>
    <cellStyle name="Normal 23 3 4 2 6 2 4" xfId="32329" xr:uid="{00000000-0005-0000-0000-0000F13A0000}"/>
    <cellStyle name="Normal 23 3 4 2 6 3" xfId="6183" xr:uid="{00000000-0005-0000-0000-0000F23A0000}"/>
    <cellStyle name="Normal 23 3 4 2 6 3 2" xfId="22352" xr:uid="{00000000-0005-0000-0000-0000F33A0000}"/>
    <cellStyle name="Normal 23 3 4 2 6 3 3" xfId="35593" xr:uid="{00000000-0005-0000-0000-0000F43A0000}"/>
    <cellStyle name="Normal 23 3 4 2 6 4" xfId="15822" xr:uid="{00000000-0005-0000-0000-0000F53A0000}"/>
    <cellStyle name="Normal 23 3 4 2 6 5" xfId="29063" xr:uid="{00000000-0005-0000-0000-0000F63A0000}"/>
    <cellStyle name="Normal 23 3 4 2 7" xfId="6184" xr:uid="{00000000-0005-0000-0000-0000F73A0000}"/>
    <cellStyle name="Normal 23 3 4 2 7 2" xfId="6185" xr:uid="{00000000-0005-0000-0000-0000F83A0000}"/>
    <cellStyle name="Normal 23 3 4 2 7 2 2" xfId="6186" xr:uid="{00000000-0005-0000-0000-0000F93A0000}"/>
    <cellStyle name="Normal 23 3 4 2 7 2 2 2" xfId="27542" xr:uid="{00000000-0005-0000-0000-0000FA3A0000}"/>
    <cellStyle name="Normal 23 3 4 2 7 2 2 3" xfId="40783" xr:uid="{00000000-0005-0000-0000-0000FB3A0000}"/>
    <cellStyle name="Normal 23 3 4 2 7 2 3" xfId="20787" xr:uid="{00000000-0005-0000-0000-0000FC3A0000}"/>
    <cellStyle name="Normal 23 3 4 2 7 2 4" xfId="34028" xr:uid="{00000000-0005-0000-0000-0000FD3A0000}"/>
    <cellStyle name="Normal 23 3 4 2 7 3" xfId="6187" xr:uid="{00000000-0005-0000-0000-0000FE3A0000}"/>
    <cellStyle name="Normal 23 3 4 2 7 3 2" xfId="24051" xr:uid="{00000000-0005-0000-0000-0000FF3A0000}"/>
    <cellStyle name="Normal 23 3 4 2 7 3 3" xfId="37292" xr:uid="{00000000-0005-0000-0000-0000003B0000}"/>
    <cellStyle name="Normal 23 3 4 2 7 4" xfId="17521" xr:uid="{00000000-0005-0000-0000-0000013B0000}"/>
    <cellStyle name="Normal 23 3 4 2 7 5" xfId="30762" xr:uid="{00000000-0005-0000-0000-0000023B0000}"/>
    <cellStyle name="Normal 23 3 4 2 8" xfId="6188" xr:uid="{00000000-0005-0000-0000-0000033B0000}"/>
    <cellStyle name="Normal 23 3 4 2 8 2" xfId="6189" xr:uid="{00000000-0005-0000-0000-0000043B0000}"/>
    <cellStyle name="Normal 23 3 4 2 8 2 2" xfId="25128" xr:uid="{00000000-0005-0000-0000-0000053B0000}"/>
    <cellStyle name="Normal 23 3 4 2 8 2 3" xfId="38369" xr:uid="{00000000-0005-0000-0000-0000063B0000}"/>
    <cellStyle name="Normal 23 3 4 2 8 3" xfId="18373" xr:uid="{00000000-0005-0000-0000-0000073B0000}"/>
    <cellStyle name="Normal 23 3 4 2 8 4" xfId="31614" xr:uid="{00000000-0005-0000-0000-0000083B0000}"/>
    <cellStyle name="Normal 23 3 4 2 9" xfId="6190" xr:uid="{00000000-0005-0000-0000-0000093B0000}"/>
    <cellStyle name="Normal 23 3 4 2 9 2" xfId="21637" xr:uid="{00000000-0005-0000-0000-00000A3B0000}"/>
    <cellStyle name="Normal 23 3 4 2 9 3" xfId="34878" xr:uid="{00000000-0005-0000-0000-00000B3B0000}"/>
    <cellStyle name="Normal 23 3 4 3" xfId="6191" xr:uid="{00000000-0005-0000-0000-00000C3B0000}"/>
    <cellStyle name="Normal 23 3 4 3 2" xfId="6192" xr:uid="{00000000-0005-0000-0000-00000D3B0000}"/>
    <cellStyle name="Normal 23 3 4 3 2 2" xfId="6193" xr:uid="{00000000-0005-0000-0000-00000E3B0000}"/>
    <cellStyle name="Normal 23 3 4 3 2 2 2" xfId="6194" xr:uid="{00000000-0005-0000-0000-00000F3B0000}"/>
    <cellStyle name="Normal 23 3 4 3 2 2 2 2" xfId="6195" xr:uid="{00000000-0005-0000-0000-0000103B0000}"/>
    <cellStyle name="Normal 23 3 4 3 2 2 2 2 2" xfId="27228" xr:uid="{00000000-0005-0000-0000-0000113B0000}"/>
    <cellStyle name="Normal 23 3 4 3 2 2 2 2 3" xfId="40469" xr:uid="{00000000-0005-0000-0000-0000123B0000}"/>
    <cellStyle name="Normal 23 3 4 3 2 2 2 3" xfId="20473" xr:uid="{00000000-0005-0000-0000-0000133B0000}"/>
    <cellStyle name="Normal 23 3 4 3 2 2 2 4" xfId="33714" xr:uid="{00000000-0005-0000-0000-0000143B0000}"/>
    <cellStyle name="Normal 23 3 4 3 2 2 3" xfId="6196" xr:uid="{00000000-0005-0000-0000-0000153B0000}"/>
    <cellStyle name="Normal 23 3 4 3 2 2 3 2" xfId="23737" xr:uid="{00000000-0005-0000-0000-0000163B0000}"/>
    <cellStyle name="Normal 23 3 4 3 2 2 3 3" xfId="36978" xr:uid="{00000000-0005-0000-0000-0000173B0000}"/>
    <cellStyle name="Normal 23 3 4 3 2 2 4" xfId="17207" xr:uid="{00000000-0005-0000-0000-0000183B0000}"/>
    <cellStyle name="Normal 23 3 4 3 2 2 5" xfId="30448" xr:uid="{00000000-0005-0000-0000-0000193B0000}"/>
    <cellStyle name="Normal 23 3 4 3 2 3" xfId="6197" xr:uid="{00000000-0005-0000-0000-00001A3B0000}"/>
    <cellStyle name="Normal 23 3 4 3 2 3 2" xfId="6198" xr:uid="{00000000-0005-0000-0000-00001B3B0000}"/>
    <cellStyle name="Normal 23 3 4 3 2 3 2 2" xfId="6199" xr:uid="{00000000-0005-0000-0000-00001C3B0000}"/>
    <cellStyle name="Normal 23 3 4 3 2 3 2 2 2" xfId="28076" xr:uid="{00000000-0005-0000-0000-00001D3B0000}"/>
    <cellStyle name="Normal 23 3 4 3 2 3 2 2 3" xfId="41317" xr:uid="{00000000-0005-0000-0000-00001E3B0000}"/>
    <cellStyle name="Normal 23 3 4 3 2 3 2 3" xfId="21323" xr:uid="{00000000-0005-0000-0000-00001F3B0000}"/>
    <cellStyle name="Normal 23 3 4 3 2 3 2 4" xfId="34564" xr:uid="{00000000-0005-0000-0000-0000203B0000}"/>
    <cellStyle name="Normal 23 3 4 3 2 3 3" xfId="6200" xr:uid="{00000000-0005-0000-0000-0000213B0000}"/>
    <cellStyle name="Normal 23 3 4 3 2 3 3 2" xfId="24587" xr:uid="{00000000-0005-0000-0000-0000223B0000}"/>
    <cellStyle name="Normal 23 3 4 3 2 3 3 3" xfId="37828" xr:uid="{00000000-0005-0000-0000-0000233B0000}"/>
    <cellStyle name="Normal 23 3 4 3 2 3 4" xfId="18057" xr:uid="{00000000-0005-0000-0000-0000243B0000}"/>
    <cellStyle name="Normal 23 3 4 3 2 3 5" xfId="31298" xr:uid="{00000000-0005-0000-0000-0000253B0000}"/>
    <cellStyle name="Normal 23 3 4 3 2 4" xfId="6201" xr:uid="{00000000-0005-0000-0000-0000263B0000}"/>
    <cellStyle name="Normal 23 3 4 3 2 4 2" xfId="6202" xr:uid="{00000000-0005-0000-0000-0000273B0000}"/>
    <cellStyle name="Normal 23 3 4 3 2 4 2 2" xfId="26424" xr:uid="{00000000-0005-0000-0000-0000283B0000}"/>
    <cellStyle name="Normal 23 3 4 3 2 4 2 3" xfId="39665" xr:uid="{00000000-0005-0000-0000-0000293B0000}"/>
    <cellStyle name="Normal 23 3 4 3 2 4 3" xfId="19669" xr:uid="{00000000-0005-0000-0000-00002A3B0000}"/>
    <cellStyle name="Normal 23 3 4 3 2 4 4" xfId="32910" xr:uid="{00000000-0005-0000-0000-00002B3B0000}"/>
    <cellStyle name="Normal 23 3 4 3 2 5" xfId="6203" xr:uid="{00000000-0005-0000-0000-00002C3B0000}"/>
    <cellStyle name="Normal 23 3 4 3 2 5 2" xfId="22933" xr:uid="{00000000-0005-0000-0000-00002D3B0000}"/>
    <cellStyle name="Normal 23 3 4 3 2 5 3" xfId="36174" xr:uid="{00000000-0005-0000-0000-00002E3B0000}"/>
    <cellStyle name="Normal 23 3 4 3 2 6" xfId="16403" xr:uid="{00000000-0005-0000-0000-00002F3B0000}"/>
    <cellStyle name="Normal 23 3 4 3 2 7" xfId="29644" xr:uid="{00000000-0005-0000-0000-0000303B0000}"/>
    <cellStyle name="Normal 23 3 4 3 3" xfId="6204" xr:uid="{00000000-0005-0000-0000-0000313B0000}"/>
    <cellStyle name="Normal 23 3 4 3 3 2" xfId="6205" xr:uid="{00000000-0005-0000-0000-0000323B0000}"/>
    <cellStyle name="Normal 23 3 4 3 3 2 2" xfId="6206" xr:uid="{00000000-0005-0000-0000-0000333B0000}"/>
    <cellStyle name="Normal 23 3 4 3 3 2 2 2" xfId="26782" xr:uid="{00000000-0005-0000-0000-0000343B0000}"/>
    <cellStyle name="Normal 23 3 4 3 3 2 2 3" xfId="40023" xr:uid="{00000000-0005-0000-0000-0000353B0000}"/>
    <cellStyle name="Normal 23 3 4 3 3 2 3" xfId="20027" xr:uid="{00000000-0005-0000-0000-0000363B0000}"/>
    <cellStyle name="Normal 23 3 4 3 3 2 4" xfId="33268" xr:uid="{00000000-0005-0000-0000-0000373B0000}"/>
    <cellStyle name="Normal 23 3 4 3 3 3" xfId="6207" xr:uid="{00000000-0005-0000-0000-0000383B0000}"/>
    <cellStyle name="Normal 23 3 4 3 3 3 2" xfId="23291" xr:uid="{00000000-0005-0000-0000-0000393B0000}"/>
    <cellStyle name="Normal 23 3 4 3 3 3 3" xfId="36532" xr:uid="{00000000-0005-0000-0000-00003A3B0000}"/>
    <cellStyle name="Normal 23 3 4 3 3 4" xfId="16761" xr:uid="{00000000-0005-0000-0000-00003B3B0000}"/>
    <cellStyle name="Normal 23 3 4 3 3 5" xfId="30002" xr:uid="{00000000-0005-0000-0000-00003C3B0000}"/>
    <cellStyle name="Normal 23 3 4 3 4" xfId="6208" xr:uid="{00000000-0005-0000-0000-00003D3B0000}"/>
    <cellStyle name="Normal 23 3 4 3 4 2" xfId="6209" xr:uid="{00000000-0005-0000-0000-00003E3B0000}"/>
    <cellStyle name="Normal 23 3 4 3 4 2 2" xfId="6210" xr:uid="{00000000-0005-0000-0000-00003F3B0000}"/>
    <cellStyle name="Normal 23 3 4 3 4 2 2 2" xfId="25753" xr:uid="{00000000-0005-0000-0000-0000403B0000}"/>
    <cellStyle name="Normal 23 3 4 3 4 2 2 3" xfId="38994" xr:uid="{00000000-0005-0000-0000-0000413B0000}"/>
    <cellStyle name="Normal 23 3 4 3 4 2 3" xfId="18998" xr:uid="{00000000-0005-0000-0000-0000423B0000}"/>
    <cellStyle name="Normal 23 3 4 3 4 2 4" xfId="32239" xr:uid="{00000000-0005-0000-0000-0000433B0000}"/>
    <cellStyle name="Normal 23 3 4 3 4 3" xfId="6211" xr:uid="{00000000-0005-0000-0000-0000443B0000}"/>
    <cellStyle name="Normal 23 3 4 3 4 3 2" xfId="22262" xr:uid="{00000000-0005-0000-0000-0000453B0000}"/>
    <cellStyle name="Normal 23 3 4 3 4 3 3" xfId="35503" xr:uid="{00000000-0005-0000-0000-0000463B0000}"/>
    <cellStyle name="Normal 23 3 4 3 4 4" xfId="15732" xr:uid="{00000000-0005-0000-0000-0000473B0000}"/>
    <cellStyle name="Normal 23 3 4 3 4 5" xfId="28973" xr:uid="{00000000-0005-0000-0000-0000483B0000}"/>
    <cellStyle name="Normal 23 3 4 3 5" xfId="6212" xr:uid="{00000000-0005-0000-0000-0000493B0000}"/>
    <cellStyle name="Normal 23 3 4 3 5 2" xfId="6213" xr:uid="{00000000-0005-0000-0000-00004A3B0000}"/>
    <cellStyle name="Normal 23 3 4 3 5 2 2" xfId="6214" xr:uid="{00000000-0005-0000-0000-00004B3B0000}"/>
    <cellStyle name="Normal 23 3 4 3 5 2 2 2" xfId="27674" xr:uid="{00000000-0005-0000-0000-00004C3B0000}"/>
    <cellStyle name="Normal 23 3 4 3 5 2 2 3" xfId="40915" xr:uid="{00000000-0005-0000-0000-00004D3B0000}"/>
    <cellStyle name="Normal 23 3 4 3 5 2 3" xfId="20921" xr:uid="{00000000-0005-0000-0000-00004E3B0000}"/>
    <cellStyle name="Normal 23 3 4 3 5 2 4" xfId="34162" xr:uid="{00000000-0005-0000-0000-00004F3B0000}"/>
    <cellStyle name="Normal 23 3 4 3 5 3" xfId="6215" xr:uid="{00000000-0005-0000-0000-0000503B0000}"/>
    <cellStyle name="Normal 23 3 4 3 5 3 2" xfId="24185" xr:uid="{00000000-0005-0000-0000-0000513B0000}"/>
    <cellStyle name="Normal 23 3 4 3 5 3 3" xfId="37426" xr:uid="{00000000-0005-0000-0000-0000523B0000}"/>
    <cellStyle name="Normal 23 3 4 3 5 4" xfId="17655" xr:uid="{00000000-0005-0000-0000-0000533B0000}"/>
    <cellStyle name="Normal 23 3 4 3 5 5" xfId="30896" xr:uid="{00000000-0005-0000-0000-0000543B0000}"/>
    <cellStyle name="Normal 23 3 4 3 6" xfId="6216" xr:uid="{00000000-0005-0000-0000-0000553B0000}"/>
    <cellStyle name="Normal 23 3 4 3 6 2" xfId="6217" xr:uid="{00000000-0005-0000-0000-0000563B0000}"/>
    <cellStyle name="Normal 23 3 4 3 6 2 2" xfId="25440" xr:uid="{00000000-0005-0000-0000-0000573B0000}"/>
    <cellStyle name="Normal 23 3 4 3 6 2 3" xfId="38681" xr:uid="{00000000-0005-0000-0000-0000583B0000}"/>
    <cellStyle name="Normal 23 3 4 3 6 3" xfId="18685" xr:uid="{00000000-0005-0000-0000-0000593B0000}"/>
    <cellStyle name="Normal 23 3 4 3 6 4" xfId="31926" xr:uid="{00000000-0005-0000-0000-00005A3B0000}"/>
    <cellStyle name="Normal 23 3 4 3 7" xfId="6218" xr:uid="{00000000-0005-0000-0000-00005B3B0000}"/>
    <cellStyle name="Normal 23 3 4 3 7 2" xfId="21949" xr:uid="{00000000-0005-0000-0000-00005C3B0000}"/>
    <cellStyle name="Normal 23 3 4 3 7 3" xfId="35190" xr:uid="{00000000-0005-0000-0000-00005D3B0000}"/>
    <cellStyle name="Normal 23 3 4 3 8" xfId="15419" xr:uid="{00000000-0005-0000-0000-00005E3B0000}"/>
    <cellStyle name="Normal 23 3 4 3 9" xfId="28660" xr:uid="{00000000-0005-0000-0000-00005F3B0000}"/>
    <cellStyle name="Normal 23 3 4 4" xfId="6219" xr:uid="{00000000-0005-0000-0000-0000603B0000}"/>
    <cellStyle name="Normal 23 3 4 4 2" xfId="6220" xr:uid="{00000000-0005-0000-0000-0000613B0000}"/>
    <cellStyle name="Normal 23 3 4 4 2 2" xfId="6221" xr:uid="{00000000-0005-0000-0000-0000623B0000}"/>
    <cellStyle name="Normal 23 3 4 4 2 2 2" xfId="6222" xr:uid="{00000000-0005-0000-0000-0000633B0000}"/>
    <cellStyle name="Normal 23 3 4 4 2 2 2 2" xfId="27005" xr:uid="{00000000-0005-0000-0000-0000643B0000}"/>
    <cellStyle name="Normal 23 3 4 4 2 2 2 3" xfId="40246" xr:uid="{00000000-0005-0000-0000-0000653B0000}"/>
    <cellStyle name="Normal 23 3 4 4 2 2 3" xfId="20250" xr:uid="{00000000-0005-0000-0000-0000663B0000}"/>
    <cellStyle name="Normal 23 3 4 4 2 2 4" xfId="33491" xr:uid="{00000000-0005-0000-0000-0000673B0000}"/>
    <cellStyle name="Normal 23 3 4 4 2 3" xfId="6223" xr:uid="{00000000-0005-0000-0000-0000683B0000}"/>
    <cellStyle name="Normal 23 3 4 4 2 3 2" xfId="23514" xr:uid="{00000000-0005-0000-0000-0000693B0000}"/>
    <cellStyle name="Normal 23 3 4 4 2 3 3" xfId="36755" xr:uid="{00000000-0005-0000-0000-00006A3B0000}"/>
    <cellStyle name="Normal 23 3 4 4 2 4" xfId="16984" xr:uid="{00000000-0005-0000-0000-00006B3B0000}"/>
    <cellStyle name="Normal 23 3 4 4 2 5" xfId="30225" xr:uid="{00000000-0005-0000-0000-00006C3B0000}"/>
    <cellStyle name="Normal 23 3 4 4 3" xfId="6224" xr:uid="{00000000-0005-0000-0000-00006D3B0000}"/>
    <cellStyle name="Normal 23 3 4 4 3 2" xfId="6225" xr:uid="{00000000-0005-0000-0000-00006E3B0000}"/>
    <cellStyle name="Normal 23 3 4 4 3 2 2" xfId="6226" xr:uid="{00000000-0005-0000-0000-00006F3B0000}"/>
    <cellStyle name="Normal 23 3 4 4 3 2 2 2" xfId="26200" xr:uid="{00000000-0005-0000-0000-0000703B0000}"/>
    <cellStyle name="Normal 23 3 4 4 3 2 2 3" xfId="39441" xr:uid="{00000000-0005-0000-0000-0000713B0000}"/>
    <cellStyle name="Normal 23 3 4 4 3 2 3" xfId="19445" xr:uid="{00000000-0005-0000-0000-0000723B0000}"/>
    <cellStyle name="Normal 23 3 4 4 3 2 4" xfId="32686" xr:uid="{00000000-0005-0000-0000-0000733B0000}"/>
    <cellStyle name="Normal 23 3 4 4 3 3" xfId="6227" xr:uid="{00000000-0005-0000-0000-0000743B0000}"/>
    <cellStyle name="Normal 23 3 4 4 3 3 2" xfId="22709" xr:uid="{00000000-0005-0000-0000-0000753B0000}"/>
    <cellStyle name="Normal 23 3 4 4 3 3 3" xfId="35950" xr:uid="{00000000-0005-0000-0000-0000763B0000}"/>
    <cellStyle name="Normal 23 3 4 4 3 4" xfId="16179" xr:uid="{00000000-0005-0000-0000-0000773B0000}"/>
    <cellStyle name="Normal 23 3 4 4 3 5" xfId="29420" xr:uid="{00000000-0005-0000-0000-0000783B0000}"/>
    <cellStyle name="Normal 23 3 4 4 4" xfId="6228" xr:uid="{00000000-0005-0000-0000-0000793B0000}"/>
    <cellStyle name="Normal 23 3 4 4 4 2" xfId="6229" xr:uid="{00000000-0005-0000-0000-00007A3B0000}"/>
    <cellStyle name="Normal 23 3 4 4 4 2 2" xfId="6230" xr:uid="{00000000-0005-0000-0000-00007B3B0000}"/>
    <cellStyle name="Normal 23 3 4 4 4 2 2 2" xfId="27852" xr:uid="{00000000-0005-0000-0000-00007C3B0000}"/>
    <cellStyle name="Normal 23 3 4 4 4 2 2 3" xfId="41093" xr:uid="{00000000-0005-0000-0000-00007D3B0000}"/>
    <cellStyle name="Normal 23 3 4 4 4 2 3" xfId="21099" xr:uid="{00000000-0005-0000-0000-00007E3B0000}"/>
    <cellStyle name="Normal 23 3 4 4 4 2 4" xfId="34340" xr:uid="{00000000-0005-0000-0000-00007F3B0000}"/>
    <cellStyle name="Normal 23 3 4 4 4 3" xfId="6231" xr:uid="{00000000-0005-0000-0000-0000803B0000}"/>
    <cellStyle name="Normal 23 3 4 4 4 3 2" xfId="24363" xr:uid="{00000000-0005-0000-0000-0000813B0000}"/>
    <cellStyle name="Normal 23 3 4 4 4 3 3" xfId="37604" xr:uid="{00000000-0005-0000-0000-0000823B0000}"/>
    <cellStyle name="Normal 23 3 4 4 4 4" xfId="17833" xr:uid="{00000000-0005-0000-0000-0000833B0000}"/>
    <cellStyle name="Normal 23 3 4 4 4 5" xfId="31074" xr:uid="{00000000-0005-0000-0000-0000843B0000}"/>
    <cellStyle name="Normal 23 3 4 4 5" xfId="6232" xr:uid="{00000000-0005-0000-0000-0000853B0000}"/>
    <cellStyle name="Normal 23 3 4 4 5 2" xfId="6233" xr:uid="{00000000-0005-0000-0000-0000863B0000}"/>
    <cellStyle name="Normal 23 3 4 4 5 2 2" xfId="25216" xr:uid="{00000000-0005-0000-0000-0000873B0000}"/>
    <cellStyle name="Normal 23 3 4 4 5 2 3" xfId="38457" xr:uid="{00000000-0005-0000-0000-0000883B0000}"/>
    <cellStyle name="Normal 23 3 4 4 5 3" xfId="18461" xr:uid="{00000000-0005-0000-0000-0000893B0000}"/>
    <cellStyle name="Normal 23 3 4 4 5 4" xfId="31702" xr:uid="{00000000-0005-0000-0000-00008A3B0000}"/>
    <cellStyle name="Normal 23 3 4 4 6" xfId="6234" xr:uid="{00000000-0005-0000-0000-00008B3B0000}"/>
    <cellStyle name="Normal 23 3 4 4 6 2" xfId="21725" xr:uid="{00000000-0005-0000-0000-00008C3B0000}"/>
    <cellStyle name="Normal 23 3 4 4 6 3" xfId="34966" xr:uid="{00000000-0005-0000-0000-00008D3B0000}"/>
    <cellStyle name="Normal 23 3 4 4 7" xfId="15195" xr:uid="{00000000-0005-0000-0000-00008E3B0000}"/>
    <cellStyle name="Normal 23 3 4 4 8" xfId="28436" xr:uid="{00000000-0005-0000-0000-00008F3B0000}"/>
    <cellStyle name="Normal 23 3 4 5" xfId="6235" xr:uid="{00000000-0005-0000-0000-0000903B0000}"/>
    <cellStyle name="Normal 23 3 4 5 2" xfId="6236" xr:uid="{00000000-0005-0000-0000-0000913B0000}"/>
    <cellStyle name="Normal 23 3 4 5 2 2" xfId="6237" xr:uid="{00000000-0005-0000-0000-0000923B0000}"/>
    <cellStyle name="Normal 23 3 4 5 2 2 2" xfId="24749" xr:uid="{00000000-0005-0000-0000-0000933B0000}"/>
    <cellStyle name="Normal 23 3 4 5 2 2 3" xfId="37990" xr:uid="{00000000-0005-0000-0000-0000943B0000}"/>
    <cellStyle name="Normal 23 3 4 5 2 3" xfId="19267" xr:uid="{00000000-0005-0000-0000-0000953B0000}"/>
    <cellStyle name="Normal 23 3 4 5 2 4" xfId="32508" xr:uid="{00000000-0005-0000-0000-0000963B0000}"/>
    <cellStyle name="Normal 23 3 4 5 3" xfId="6238" xr:uid="{00000000-0005-0000-0000-0000973B0000}"/>
    <cellStyle name="Normal 23 3 4 5 3 2" xfId="26022" xr:uid="{00000000-0005-0000-0000-0000983B0000}"/>
    <cellStyle name="Normal 23 3 4 5 3 3" xfId="39263" xr:uid="{00000000-0005-0000-0000-0000993B0000}"/>
    <cellStyle name="Normal 23 3 4 5 4" xfId="6239" xr:uid="{00000000-0005-0000-0000-00009A3B0000}"/>
    <cellStyle name="Normal 23 3 4 5 4 2" xfId="22531" xr:uid="{00000000-0005-0000-0000-00009B3B0000}"/>
    <cellStyle name="Normal 23 3 4 5 4 3" xfId="35772" xr:uid="{00000000-0005-0000-0000-00009C3B0000}"/>
    <cellStyle name="Normal 23 3 4 5 5" xfId="16001" xr:uid="{00000000-0005-0000-0000-00009D3B0000}"/>
    <cellStyle name="Normal 23 3 4 5 6" xfId="29242" xr:uid="{00000000-0005-0000-0000-00009E3B0000}"/>
    <cellStyle name="Normal 23 3 4 6" xfId="6240" xr:uid="{00000000-0005-0000-0000-00009F3B0000}"/>
    <cellStyle name="Normal 23 3 4 6 2" xfId="6241" xr:uid="{00000000-0005-0000-0000-0000A03B0000}"/>
    <cellStyle name="Normal 23 3 4 6 2 2" xfId="6242" xr:uid="{00000000-0005-0000-0000-0000A13B0000}"/>
    <cellStyle name="Normal 23 3 4 6 2 2 2" xfId="26668" xr:uid="{00000000-0005-0000-0000-0000A23B0000}"/>
    <cellStyle name="Normal 23 3 4 6 2 2 3" xfId="39909" xr:uid="{00000000-0005-0000-0000-0000A33B0000}"/>
    <cellStyle name="Normal 23 3 4 6 2 3" xfId="19913" xr:uid="{00000000-0005-0000-0000-0000A43B0000}"/>
    <cellStyle name="Normal 23 3 4 6 2 4" xfId="33154" xr:uid="{00000000-0005-0000-0000-0000A53B0000}"/>
    <cellStyle name="Normal 23 3 4 6 3" xfId="6243" xr:uid="{00000000-0005-0000-0000-0000A63B0000}"/>
    <cellStyle name="Normal 23 3 4 6 3 2" xfId="23177" xr:uid="{00000000-0005-0000-0000-0000A73B0000}"/>
    <cellStyle name="Normal 23 3 4 6 3 3" xfId="36418" xr:uid="{00000000-0005-0000-0000-0000A83B0000}"/>
    <cellStyle name="Normal 23 3 4 6 4" xfId="16647" xr:uid="{00000000-0005-0000-0000-0000A93B0000}"/>
    <cellStyle name="Normal 23 3 4 6 5" xfId="29888" xr:uid="{00000000-0005-0000-0000-0000AA3B0000}"/>
    <cellStyle name="Normal 23 3 4 7" xfId="6244" xr:uid="{00000000-0005-0000-0000-0000AB3B0000}"/>
    <cellStyle name="Normal 23 3 4 7 2" xfId="6245" xr:uid="{00000000-0005-0000-0000-0000AC3B0000}"/>
    <cellStyle name="Normal 23 3 4 7 2 2" xfId="6246" xr:uid="{00000000-0005-0000-0000-0000AD3B0000}"/>
    <cellStyle name="Normal 23 3 4 7 2 2 2" xfId="25638" xr:uid="{00000000-0005-0000-0000-0000AE3B0000}"/>
    <cellStyle name="Normal 23 3 4 7 2 2 3" xfId="38879" xr:uid="{00000000-0005-0000-0000-0000AF3B0000}"/>
    <cellStyle name="Normal 23 3 4 7 2 3" xfId="18883" xr:uid="{00000000-0005-0000-0000-0000B03B0000}"/>
    <cellStyle name="Normal 23 3 4 7 2 4" xfId="32124" xr:uid="{00000000-0005-0000-0000-0000B13B0000}"/>
    <cellStyle name="Normal 23 3 4 7 3" xfId="6247" xr:uid="{00000000-0005-0000-0000-0000B23B0000}"/>
    <cellStyle name="Normal 23 3 4 7 3 2" xfId="22147" xr:uid="{00000000-0005-0000-0000-0000B33B0000}"/>
    <cellStyle name="Normal 23 3 4 7 3 3" xfId="35388" xr:uid="{00000000-0005-0000-0000-0000B43B0000}"/>
    <cellStyle name="Normal 23 3 4 7 4" xfId="15617" xr:uid="{00000000-0005-0000-0000-0000B53B0000}"/>
    <cellStyle name="Normal 23 3 4 7 5" xfId="28858" xr:uid="{00000000-0005-0000-0000-0000B63B0000}"/>
    <cellStyle name="Normal 23 3 4 8" xfId="6248" xr:uid="{00000000-0005-0000-0000-0000B73B0000}"/>
    <cellStyle name="Normal 23 3 4 8 2" xfId="6249" xr:uid="{00000000-0005-0000-0000-0000B83B0000}"/>
    <cellStyle name="Normal 23 3 4 8 2 2" xfId="6250" xr:uid="{00000000-0005-0000-0000-0000B93B0000}"/>
    <cellStyle name="Normal 23 3 4 8 2 2 2" xfId="27452" xr:uid="{00000000-0005-0000-0000-0000BA3B0000}"/>
    <cellStyle name="Normal 23 3 4 8 2 2 3" xfId="40693" xr:uid="{00000000-0005-0000-0000-0000BB3B0000}"/>
    <cellStyle name="Normal 23 3 4 8 2 3" xfId="20697" xr:uid="{00000000-0005-0000-0000-0000BC3B0000}"/>
    <cellStyle name="Normal 23 3 4 8 2 4" xfId="33938" xr:uid="{00000000-0005-0000-0000-0000BD3B0000}"/>
    <cellStyle name="Normal 23 3 4 8 3" xfId="6251" xr:uid="{00000000-0005-0000-0000-0000BE3B0000}"/>
    <cellStyle name="Normal 23 3 4 8 3 2" xfId="23961" xr:uid="{00000000-0005-0000-0000-0000BF3B0000}"/>
    <cellStyle name="Normal 23 3 4 8 3 3" xfId="37202" xr:uid="{00000000-0005-0000-0000-0000C03B0000}"/>
    <cellStyle name="Normal 23 3 4 8 4" xfId="17431" xr:uid="{00000000-0005-0000-0000-0000C13B0000}"/>
    <cellStyle name="Normal 23 3 4 8 5" xfId="30672" xr:uid="{00000000-0005-0000-0000-0000C23B0000}"/>
    <cellStyle name="Normal 23 3 4 9" xfId="6252" xr:uid="{00000000-0005-0000-0000-0000C33B0000}"/>
    <cellStyle name="Normal 23 3 4 9 2" xfId="6253" xr:uid="{00000000-0005-0000-0000-0000C43B0000}"/>
    <cellStyle name="Normal 23 3 4 9 2 2" xfId="25038" xr:uid="{00000000-0005-0000-0000-0000C53B0000}"/>
    <cellStyle name="Normal 23 3 4 9 2 3" xfId="38279" xr:uid="{00000000-0005-0000-0000-0000C63B0000}"/>
    <cellStyle name="Normal 23 3 4 9 3" xfId="18283" xr:uid="{00000000-0005-0000-0000-0000C73B0000}"/>
    <cellStyle name="Normal 23 3 4 9 4" xfId="31524" xr:uid="{00000000-0005-0000-0000-0000C83B0000}"/>
    <cellStyle name="Normal 23 3 5" xfId="6254" xr:uid="{00000000-0005-0000-0000-0000C93B0000}"/>
    <cellStyle name="Normal 23 3 5 10" xfId="15066" xr:uid="{00000000-0005-0000-0000-0000CA3B0000}"/>
    <cellStyle name="Normal 23 3 5 11" xfId="28307" xr:uid="{00000000-0005-0000-0000-0000CB3B0000}"/>
    <cellStyle name="Normal 23 3 5 2" xfId="6255" xr:uid="{00000000-0005-0000-0000-0000CC3B0000}"/>
    <cellStyle name="Normal 23 3 5 2 2" xfId="6256" xr:uid="{00000000-0005-0000-0000-0000CD3B0000}"/>
    <cellStyle name="Normal 23 3 5 2 2 2" xfId="6257" xr:uid="{00000000-0005-0000-0000-0000CE3B0000}"/>
    <cellStyle name="Normal 23 3 5 2 2 2 2" xfId="6258" xr:uid="{00000000-0005-0000-0000-0000CF3B0000}"/>
    <cellStyle name="Normal 23 3 5 2 2 2 2 2" xfId="6259" xr:uid="{00000000-0005-0000-0000-0000D03B0000}"/>
    <cellStyle name="Normal 23 3 5 2 2 2 2 2 2" xfId="27277" xr:uid="{00000000-0005-0000-0000-0000D13B0000}"/>
    <cellStyle name="Normal 23 3 5 2 2 2 2 2 3" xfId="40518" xr:uid="{00000000-0005-0000-0000-0000D23B0000}"/>
    <cellStyle name="Normal 23 3 5 2 2 2 2 3" xfId="20522" xr:uid="{00000000-0005-0000-0000-0000D33B0000}"/>
    <cellStyle name="Normal 23 3 5 2 2 2 2 4" xfId="33763" xr:uid="{00000000-0005-0000-0000-0000D43B0000}"/>
    <cellStyle name="Normal 23 3 5 2 2 2 3" xfId="6260" xr:uid="{00000000-0005-0000-0000-0000D53B0000}"/>
    <cellStyle name="Normal 23 3 5 2 2 2 3 2" xfId="23786" xr:uid="{00000000-0005-0000-0000-0000D63B0000}"/>
    <cellStyle name="Normal 23 3 5 2 2 2 3 3" xfId="37027" xr:uid="{00000000-0005-0000-0000-0000D73B0000}"/>
    <cellStyle name="Normal 23 3 5 2 2 2 4" xfId="17256" xr:uid="{00000000-0005-0000-0000-0000D83B0000}"/>
    <cellStyle name="Normal 23 3 5 2 2 2 5" xfId="30497" xr:uid="{00000000-0005-0000-0000-0000D93B0000}"/>
    <cellStyle name="Normal 23 3 5 2 2 3" xfId="6261" xr:uid="{00000000-0005-0000-0000-0000DA3B0000}"/>
    <cellStyle name="Normal 23 3 5 2 2 3 2" xfId="6262" xr:uid="{00000000-0005-0000-0000-0000DB3B0000}"/>
    <cellStyle name="Normal 23 3 5 2 2 3 2 2" xfId="6263" xr:uid="{00000000-0005-0000-0000-0000DC3B0000}"/>
    <cellStyle name="Normal 23 3 5 2 2 3 2 2 2" xfId="28124" xr:uid="{00000000-0005-0000-0000-0000DD3B0000}"/>
    <cellStyle name="Normal 23 3 5 2 2 3 2 2 3" xfId="41365" xr:uid="{00000000-0005-0000-0000-0000DE3B0000}"/>
    <cellStyle name="Normal 23 3 5 2 2 3 2 3" xfId="21372" xr:uid="{00000000-0005-0000-0000-0000DF3B0000}"/>
    <cellStyle name="Normal 23 3 5 2 2 3 2 4" xfId="34613" xr:uid="{00000000-0005-0000-0000-0000E03B0000}"/>
    <cellStyle name="Normal 23 3 5 2 2 3 3" xfId="6264" xr:uid="{00000000-0005-0000-0000-0000E13B0000}"/>
    <cellStyle name="Normal 23 3 5 2 2 3 3 2" xfId="24636" xr:uid="{00000000-0005-0000-0000-0000E23B0000}"/>
    <cellStyle name="Normal 23 3 5 2 2 3 3 3" xfId="37877" xr:uid="{00000000-0005-0000-0000-0000E33B0000}"/>
    <cellStyle name="Normal 23 3 5 2 2 3 4" xfId="18106" xr:uid="{00000000-0005-0000-0000-0000E43B0000}"/>
    <cellStyle name="Normal 23 3 5 2 2 3 5" xfId="31347" xr:uid="{00000000-0005-0000-0000-0000E53B0000}"/>
    <cellStyle name="Normal 23 3 5 2 2 4" xfId="6265" xr:uid="{00000000-0005-0000-0000-0000E63B0000}"/>
    <cellStyle name="Normal 23 3 5 2 2 4 2" xfId="6266" xr:uid="{00000000-0005-0000-0000-0000E73B0000}"/>
    <cellStyle name="Normal 23 3 5 2 2 4 2 2" xfId="26473" xr:uid="{00000000-0005-0000-0000-0000E83B0000}"/>
    <cellStyle name="Normal 23 3 5 2 2 4 2 3" xfId="39714" xr:uid="{00000000-0005-0000-0000-0000E93B0000}"/>
    <cellStyle name="Normal 23 3 5 2 2 4 3" xfId="19718" xr:uid="{00000000-0005-0000-0000-0000EA3B0000}"/>
    <cellStyle name="Normal 23 3 5 2 2 4 4" xfId="32959" xr:uid="{00000000-0005-0000-0000-0000EB3B0000}"/>
    <cellStyle name="Normal 23 3 5 2 2 5" xfId="6267" xr:uid="{00000000-0005-0000-0000-0000EC3B0000}"/>
    <cellStyle name="Normal 23 3 5 2 2 5 2" xfId="22982" xr:uid="{00000000-0005-0000-0000-0000ED3B0000}"/>
    <cellStyle name="Normal 23 3 5 2 2 5 3" xfId="36223" xr:uid="{00000000-0005-0000-0000-0000EE3B0000}"/>
    <cellStyle name="Normal 23 3 5 2 2 6" xfId="16452" xr:uid="{00000000-0005-0000-0000-0000EF3B0000}"/>
    <cellStyle name="Normal 23 3 5 2 2 7" xfId="29693" xr:uid="{00000000-0005-0000-0000-0000F03B0000}"/>
    <cellStyle name="Normal 23 3 5 2 3" xfId="6268" xr:uid="{00000000-0005-0000-0000-0000F13B0000}"/>
    <cellStyle name="Normal 23 3 5 2 3 2" xfId="6269" xr:uid="{00000000-0005-0000-0000-0000F23B0000}"/>
    <cellStyle name="Normal 23 3 5 2 3 2 2" xfId="6270" xr:uid="{00000000-0005-0000-0000-0000F33B0000}"/>
    <cellStyle name="Normal 23 3 5 2 3 2 2 2" xfId="26831" xr:uid="{00000000-0005-0000-0000-0000F43B0000}"/>
    <cellStyle name="Normal 23 3 5 2 3 2 2 3" xfId="40072" xr:uid="{00000000-0005-0000-0000-0000F53B0000}"/>
    <cellStyle name="Normal 23 3 5 2 3 2 3" xfId="20076" xr:uid="{00000000-0005-0000-0000-0000F63B0000}"/>
    <cellStyle name="Normal 23 3 5 2 3 2 4" xfId="33317" xr:uid="{00000000-0005-0000-0000-0000F73B0000}"/>
    <cellStyle name="Normal 23 3 5 2 3 3" xfId="6271" xr:uid="{00000000-0005-0000-0000-0000F83B0000}"/>
    <cellStyle name="Normal 23 3 5 2 3 3 2" xfId="23340" xr:uid="{00000000-0005-0000-0000-0000F93B0000}"/>
    <cellStyle name="Normal 23 3 5 2 3 3 3" xfId="36581" xr:uid="{00000000-0005-0000-0000-0000FA3B0000}"/>
    <cellStyle name="Normal 23 3 5 2 3 4" xfId="16810" xr:uid="{00000000-0005-0000-0000-0000FB3B0000}"/>
    <cellStyle name="Normal 23 3 5 2 3 5" xfId="30051" xr:uid="{00000000-0005-0000-0000-0000FC3B0000}"/>
    <cellStyle name="Normal 23 3 5 2 4" xfId="6272" xr:uid="{00000000-0005-0000-0000-0000FD3B0000}"/>
    <cellStyle name="Normal 23 3 5 2 4 2" xfId="6273" xr:uid="{00000000-0005-0000-0000-0000FE3B0000}"/>
    <cellStyle name="Normal 23 3 5 2 4 2 2" xfId="6274" xr:uid="{00000000-0005-0000-0000-0000FF3B0000}"/>
    <cellStyle name="Normal 23 3 5 2 4 2 2 2" xfId="25802" xr:uid="{00000000-0005-0000-0000-0000003C0000}"/>
    <cellStyle name="Normal 23 3 5 2 4 2 2 3" xfId="39043" xr:uid="{00000000-0005-0000-0000-0000013C0000}"/>
    <cellStyle name="Normal 23 3 5 2 4 2 3" xfId="19047" xr:uid="{00000000-0005-0000-0000-0000023C0000}"/>
    <cellStyle name="Normal 23 3 5 2 4 2 4" xfId="32288" xr:uid="{00000000-0005-0000-0000-0000033C0000}"/>
    <cellStyle name="Normal 23 3 5 2 4 3" xfId="6275" xr:uid="{00000000-0005-0000-0000-0000043C0000}"/>
    <cellStyle name="Normal 23 3 5 2 4 3 2" xfId="22311" xr:uid="{00000000-0005-0000-0000-0000053C0000}"/>
    <cellStyle name="Normal 23 3 5 2 4 3 3" xfId="35552" xr:uid="{00000000-0005-0000-0000-0000063C0000}"/>
    <cellStyle name="Normal 23 3 5 2 4 4" xfId="15781" xr:uid="{00000000-0005-0000-0000-0000073C0000}"/>
    <cellStyle name="Normal 23 3 5 2 4 5" xfId="29022" xr:uid="{00000000-0005-0000-0000-0000083C0000}"/>
    <cellStyle name="Normal 23 3 5 2 5" xfId="6276" xr:uid="{00000000-0005-0000-0000-0000093C0000}"/>
    <cellStyle name="Normal 23 3 5 2 5 2" xfId="6277" xr:uid="{00000000-0005-0000-0000-00000A3C0000}"/>
    <cellStyle name="Normal 23 3 5 2 5 2 2" xfId="6278" xr:uid="{00000000-0005-0000-0000-00000B3C0000}"/>
    <cellStyle name="Normal 23 3 5 2 5 2 2 2" xfId="27723" xr:uid="{00000000-0005-0000-0000-00000C3C0000}"/>
    <cellStyle name="Normal 23 3 5 2 5 2 2 3" xfId="40964" xr:uid="{00000000-0005-0000-0000-00000D3C0000}"/>
    <cellStyle name="Normal 23 3 5 2 5 2 3" xfId="20970" xr:uid="{00000000-0005-0000-0000-00000E3C0000}"/>
    <cellStyle name="Normal 23 3 5 2 5 2 4" xfId="34211" xr:uid="{00000000-0005-0000-0000-00000F3C0000}"/>
    <cellStyle name="Normal 23 3 5 2 5 3" xfId="6279" xr:uid="{00000000-0005-0000-0000-0000103C0000}"/>
    <cellStyle name="Normal 23 3 5 2 5 3 2" xfId="24234" xr:uid="{00000000-0005-0000-0000-0000113C0000}"/>
    <cellStyle name="Normal 23 3 5 2 5 3 3" xfId="37475" xr:uid="{00000000-0005-0000-0000-0000123C0000}"/>
    <cellStyle name="Normal 23 3 5 2 5 4" xfId="17704" xr:uid="{00000000-0005-0000-0000-0000133C0000}"/>
    <cellStyle name="Normal 23 3 5 2 5 5" xfId="30945" xr:uid="{00000000-0005-0000-0000-0000143C0000}"/>
    <cellStyle name="Normal 23 3 5 2 6" xfId="6280" xr:uid="{00000000-0005-0000-0000-0000153C0000}"/>
    <cellStyle name="Normal 23 3 5 2 6 2" xfId="6281" xr:uid="{00000000-0005-0000-0000-0000163C0000}"/>
    <cellStyle name="Normal 23 3 5 2 6 2 2" xfId="25489" xr:uid="{00000000-0005-0000-0000-0000173C0000}"/>
    <cellStyle name="Normal 23 3 5 2 6 2 3" xfId="38730" xr:uid="{00000000-0005-0000-0000-0000183C0000}"/>
    <cellStyle name="Normal 23 3 5 2 6 3" xfId="18734" xr:uid="{00000000-0005-0000-0000-0000193C0000}"/>
    <cellStyle name="Normal 23 3 5 2 6 4" xfId="31975" xr:uid="{00000000-0005-0000-0000-00001A3C0000}"/>
    <cellStyle name="Normal 23 3 5 2 7" xfId="6282" xr:uid="{00000000-0005-0000-0000-00001B3C0000}"/>
    <cellStyle name="Normal 23 3 5 2 7 2" xfId="21998" xr:uid="{00000000-0005-0000-0000-00001C3C0000}"/>
    <cellStyle name="Normal 23 3 5 2 7 3" xfId="35239" xr:uid="{00000000-0005-0000-0000-00001D3C0000}"/>
    <cellStyle name="Normal 23 3 5 2 8" xfId="15468" xr:uid="{00000000-0005-0000-0000-00001E3C0000}"/>
    <cellStyle name="Normal 23 3 5 2 9" xfId="28709" xr:uid="{00000000-0005-0000-0000-00001F3C0000}"/>
    <cellStyle name="Normal 23 3 5 3" xfId="6283" xr:uid="{00000000-0005-0000-0000-0000203C0000}"/>
    <cellStyle name="Normal 23 3 5 3 2" xfId="6284" xr:uid="{00000000-0005-0000-0000-0000213C0000}"/>
    <cellStyle name="Normal 23 3 5 3 2 2" xfId="6285" xr:uid="{00000000-0005-0000-0000-0000223C0000}"/>
    <cellStyle name="Normal 23 3 5 3 2 2 2" xfId="6286" xr:uid="{00000000-0005-0000-0000-0000233C0000}"/>
    <cellStyle name="Normal 23 3 5 3 2 2 2 2" xfId="27054" xr:uid="{00000000-0005-0000-0000-0000243C0000}"/>
    <cellStyle name="Normal 23 3 5 3 2 2 2 3" xfId="40295" xr:uid="{00000000-0005-0000-0000-0000253C0000}"/>
    <cellStyle name="Normal 23 3 5 3 2 2 3" xfId="20299" xr:uid="{00000000-0005-0000-0000-0000263C0000}"/>
    <cellStyle name="Normal 23 3 5 3 2 2 4" xfId="33540" xr:uid="{00000000-0005-0000-0000-0000273C0000}"/>
    <cellStyle name="Normal 23 3 5 3 2 3" xfId="6287" xr:uid="{00000000-0005-0000-0000-0000283C0000}"/>
    <cellStyle name="Normal 23 3 5 3 2 3 2" xfId="23563" xr:uid="{00000000-0005-0000-0000-0000293C0000}"/>
    <cellStyle name="Normal 23 3 5 3 2 3 3" xfId="36804" xr:uid="{00000000-0005-0000-0000-00002A3C0000}"/>
    <cellStyle name="Normal 23 3 5 3 2 4" xfId="17033" xr:uid="{00000000-0005-0000-0000-00002B3C0000}"/>
    <cellStyle name="Normal 23 3 5 3 2 5" xfId="30274" xr:uid="{00000000-0005-0000-0000-00002C3C0000}"/>
    <cellStyle name="Normal 23 3 5 3 3" xfId="6288" xr:uid="{00000000-0005-0000-0000-00002D3C0000}"/>
    <cellStyle name="Normal 23 3 5 3 3 2" xfId="6289" xr:uid="{00000000-0005-0000-0000-00002E3C0000}"/>
    <cellStyle name="Normal 23 3 5 3 3 2 2" xfId="6290" xr:uid="{00000000-0005-0000-0000-00002F3C0000}"/>
    <cellStyle name="Normal 23 3 5 3 3 2 2 2" xfId="26249" xr:uid="{00000000-0005-0000-0000-0000303C0000}"/>
    <cellStyle name="Normal 23 3 5 3 3 2 2 3" xfId="39490" xr:uid="{00000000-0005-0000-0000-0000313C0000}"/>
    <cellStyle name="Normal 23 3 5 3 3 2 3" xfId="19494" xr:uid="{00000000-0005-0000-0000-0000323C0000}"/>
    <cellStyle name="Normal 23 3 5 3 3 2 4" xfId="32735" xr:uid="{00000000-0005-0000-0000-0000333C0000}"/>
    <cellStyle name="Normal 23 3 5 3 3 3" xfId="6291" xr:uid="{00000000-0005-0000-0000-0000343C0000}"/>
    <cellStyle name="Normal 23 3 5 3 3 3 2" xfId="22758" xr:uid="{00000000-0005-0000-0000-0000353C0000}"/>
    <cellStyle name="Normal 23 3 5 3 3 3 3" xfId="35999" xr:uid="{00000000-0005-0000-0000-0000363C0000}"/>
    <cellStyle name="Normal 23 3 5 3 3 4" xfId="16228" xr:uid="{00000000-0005-0000-0000-0000373C0000}"/>
    <cellStyle name="Normal 23 3 5 3 3 5" xfId="29469" xr:uid="{00000000-0005-0000-0000-0000383C0000}"/>
    <cellStyle name="Normal 23 3 5 3 4" xfId="6292" xr:uid="{00000000-0005-0000-0000-0000393C0000}"/>
    <cellStyle name="Normal 23 3 5 3 4 2" xfId="6293" xr:uid="{00000000-0005-0000-0000-00003A3C0000}"/>
    <cellStyle name="Normal 23 3 5 3 4 2 2" xfId="6294" xr:uid="{00000000-0005-0000-0000-00003B3C0000}"/>
    <cellStyle name="Normal 23 3 5 3 4 2 2 2" xfId="27901" xr:uid="{00000000-0005-0000-0000-00003C3C0000}"/>
    <cellStyle name="Normal 23 3 5 3 4 2 2 3" xfId="41142" xr:uid="{00000000-0005-0000-0000-00003D3C0000}"/>
    <cellStyle name="Normal 23 3 5 3 4 2 3" xfId="21148" xr:uid="{00000000-0005-0000-0000-00003E3C0000}"/>
    <cellStyle name="Normal 23 3 5 3 4 2 4" xfId="34389" xr:uid="{00000000-0005-0000-0000-00003F3C0000}"/>
    <cellStyle name="Normal 23 3 5 3 4 3" xfId="6295" xr:uid="{00000000-0005-0000-0000-0000403C0000}"/>
    <cellStyle name="Normal 23 3 5 3 4 3 2" xfId="24412" xr:uid="{00000000-0005-0000-0000-0000413C0000}"/>
    <cellStyle name="Normal 23 3 5 3 4 3 3" xfId="37653" xr:uid="{00000000-0005-0000-0000-0000423C0000}"/>
    <cellStyle name="Normal 23 3 5 3 4 4" xfId="17882" xr:uid="{00000000-0005-0000-0000-0000433C0000}"/>
    <cellStyle name="Normal 23 3 5 3 4 5" xfId="31123" xr:uid="{00000000-0005-0000-0000-0000443C0000}"/>
    <cellStyle name="Normal 23 3 5 3 5" xfId="6296" xr:uid="{00000000-0005-0000-0000-0000453C0000}"/>
    <cellStyle name="Normal 23 3 5 3 5 2" xfId="6297" xr:uid="{00000000-0005-0000-0000-0000463C0000}"/>
    <cellStyle name="Normal 23 3 5 3 5 2 2" xfId="25265" xr:uid="{00000000-0005-0000-0000-0000473C0000}"/>
    <cellStyle name="Normal 23 3 5 3 5 2 3" xfId="38506" xr:uid="{00000000-0005-0000-0000-0000483C0000}"/>
    <cellStyle name="Normal 23 3 5 3 5 3" xfId="18510" xr:uid="{00000000-0005-0000-0000-0000493C0000}"/>
    <cellStyle name="Normal 23 3 5 3 5 4" xfId="31751" xr:uid="{00000000-0005-0000-0000-00004A3C0000}"/>
    <cellStyle name="Normal 23 3 5 3 6" xfId="6298" xr:uid="{00000000-0005-0000-0000-00004B3C0000}"/>
    <cellStyle name="Normal 23 3 5 3 6 2" xfId="21774" xr:uid="{00000000-0005-0000-0000-00004C3C0000}"/>
    <cellStyle name="Normal 23 3 5 3 6 3" xfId="35015" xr:uid="{00000000-0005-0000-0000-00004D3C0000}"/>
    <cellStyle name="Normal 23 3 5 3 7" xfId="15244" xr:uid="{00000000-0005-0000-0000-00004E3C0000}"/>
    <cellStyle name="Normal 23 3 5 3 8" xfId="28485" xr:uid="{00000000-0005-0000-0000-00004F3C0000}"/>
    <cellStyle name="Normal 23 3 5 4" xfId="6299" xr:uid="{00000000-0005-0000-0000-0000503C0000}"/>
    <cellStyle name="Normal 23 3 5 4 2" xfId="6300" xr:uid="{00000000-0005-0000-0000-0000513C0000}"/>
    <cellStyle name="Normal 23 3 5 4 2 2" xfId="6301" xr:uid="{00000000-0005-0000-0000-0000523C0000}"/>
    <cellStyle name="Normal 23 3 5 4 2 2 2" xfId="24786" xr:uid="{00000000-0005-0000-0000-0000533C0000}"/>
    <cellStyle name="Normal 23 3 5 4 2 2 3" xfId="38027" xr:uid="{00000000-0005-0000-0000-0000543C0000}"/>
    <cellStyle name="Normal 23 3 5 4 2 3" xfId="19316" xr:uid="{00000000-0005-0000-0000-0000553C0000}"/>
    <cellStyle name="Normal 23 3 5 4 2 4" xfId="32557" xr:uid="{00000000-0005-0000-0000-0000563C0000}"/>
    <cellStyle name="Normal 23 3 5 4 3" xfId="6302" xr:uid="{00000000-0005-0000-0000-0000573C0000}"/>
    <cellStyle name="Normal 23 3 5 4 3 2" xfId="26071" xr:uid="{00000000-0005-0000-0000-0000583C0000}"/>
    <cellStyle name="Normal 23 3 5 4 3 3" xfId="39312" xr:uid="{00000000-0005-0000-0000-0000593C0000}"/>
    <cellStyle name="Normal 23 3 5 4 4" xfId="6303" xr:uid="{00000000-0005-0000-0000-00005A3C0000}"/>
    <cellStyle name="Normal 23 3 5 4 4 2" xfId="22580" xr:uid="{00000000-0005-0000-0000-00005B3C0000}"/>
    <cellStyle name="Normal 23 3 5 4 4 3" xfId="35821" xr:uid="{00000000-0005-0000-0000-00005C3C0000}"/>
    <cellStyle name="Normal 23 3 5 4 5" xfId="16050" xr:uid="{00000000-0005-0000-0000-00005D3C0000}"/>
    <cellStyle name="Normal 23 3 5 4 6" xfId="29291" xr:uid="{00000000-0005-0000-0000-00005E3C0000}"/>
    <cellStyle name="Normal 23 3 5 5" xfId="6304" xr:uid="{00000000-0005-0000-0000-00005F3C0000}"/>
    <cellStyle name="Normal 23 3 5 5 2" xfId="6305" xr:uid="{00000000-0005-0000-0000-0000603C0000}"/>
    <cellStyle name="Normal 23 3 5 5 2 2" xfId="6306" xr:uid="{00000000-0005-0000-0000-0000613C0000}"/>
    <cellStyle name="Normal 23 3 5 5 2 2 2" xfId="26663" xr:uid="{00000000-0005-0000-0000-0000623C0000}"/>
    <cellStyle name="Normal 23 3 5 5 2 2 3" xfId="39904" xr:uid="{00000000-0005-0000-0000-0000633C0000}"/>
    <cellStyle name="Normal 23 3 5 5 2 3" xfId="19908" xr:uid="{00000000-0005-0000-0000-0000643C0000}"/>
    <cellStyle name="Normal 23 3 5 5 2 4" xfId="33149" xr:uid="{00000000-0005-0000-0000-0000653C0000}"/>
    <cellStyle name="Normal 23 3 5 5 3" xfId="6307" xr:uid="{00000000-0005-0000-0000-0000663C0000}"/>
    <cellStyle name="Normal 23 3 5 5 3 2" xfId="23172" xr:uid="{00000000-0005-0000-0000-0000673C0000}"/>
    <cellStyle name="Normal 23 3 5 5 3 3" xfId="36413" xr:uid="{00000000-0005-0000-0000-0000683C0000}"/>
    <cellStyle name="Normal 23 3 5 5 4" xfId="16642" xr:uid="{00000000-0005-0000-0000-0000693C0000}"/>
    <cellStyle name="Normal 23 3 5 5 5" xfId="29883" xr:uid="{00000000-0005-0000-0000-00006A3C0000}"/>
    <cellStyle name="Normal 23 3 5 6" xfId="6308" xr:uid="{00000000-0005-0000-0000-00006B3C0000}"/>
    <cellStyle name="Normal 23 3 5 6 2" xfId="6309" xr:uid="{00000000-0005-0000-0000-00006C3C0000}"/>
    <cellStyle name="Normal 23 3 5 6 2 2" xfId="6310" xr:uid="{00000000-0005-0000-0000-00006D3C0000}"/>
    <cellStyle name="Normal 23 3 5 6 2 2 2" xfId="25633" xr:uid="{00000000-0005-0000-0000-00006E3C0000}"/>
    <cellStyle name="Normal 23 3 5 6 2 2 3" xfId="38874" xr:uid="{00000000-0005-0000-0000-00006F3C0000}"/>
    <cellStyle name="Normal 23 3 5 6 2 3" xfId="18878" xr:uid="{00000000-0005-0000-0000-0000703C0000}"/>
    <cellStyle name="Normal 23 3 5 6 2 4" xfId="32119" xr:uid="{00000000-0005-0000-0000-0000713C0000}"/>
    <cellStyle name="Normal 23 3 5 6 3" xfId="6311" xr:uid="{00000000-0005-0000-0000-0000723C0000}"/>
    <cellStyle name="Normal 23 3 5 6 3 2" xfId="22142" xr:uid="{00000000-0005-0000-0000-0000733C0000}"/>
    <cellStyle name="Normal 23 3 5 6 3 3" xfId="35383" xr:uid="{00000000-0005-0000-0000-0000743C0000}"/>
    <cellStyle name="Normal 23 3 5 6 4" xfId="15612" xr:uid="{00000000-0005-0000-0000-0000753C0000}"/>
    <cellStyle name="Normal 23 3 5 6 5" xfId="28853" xr:uid="{00000000-0005-0000-0000-0000763C0000}"/>
    <cellStyle name="Normal 23 3 5 7" xfId="6312" xr:uid="{00000000-0005-0000-0000-0000773C0000}"/>
    <cellStyle name="Normal 23 3 5 7 2" xfId="6313" xr:uid="{00000000-0005-0000-0000-0000783C0000}"/>
    <cellStyle name="Normal 23 3 5 7 2 2" xfId="6314" xr:uid="{00000000-0005-0000-0000-0000793C0000}"/>
    <cellStyle name="Normal 23 3 5 7 2 2 2" xfId="27501" xr:uid="{00000000-0005-0000-0000-00007A3C0000}"/>
    <cellStyle name="Normal 23 3 5 7 2 2 3" xfId="40742" xr:uid="{00000000-0005-0000-0000-00007B3C0000}"/>
    <cellStyle name="Normal 23 3 5 7 2 3" xfId="20746" xr:uid="{00000000-0005-0000-0000-00007C3C0000}"/>
    <cellStyle name="Normal 23 3 5 7 2 4" xfId="33987" xr:uid="{00000000-0005-0000-0000-00007D3C0000}"/>
    <cellStyle name="Normal 23 3 5 7 3" xfId="6315" xr:uid="{00000000-0005-0000-0000-00007E3C0000}"/>
    <cellStyle name="Normal 23 3 5 7 3 2" xfId="24010" xr:uid="{00000000-0005-0000-0000-00007F3C0000}"/>
    <cellStyle name="Normal 23 3 5 7 3 3" xfId="37251" xr:uid="{00000000-0005-0000-0000-0000803C0000}"/>
    <cellStyle name="Normal 23 3 5 7 4" xfId="17480" xr:uid="{00000000-0005-0000-0000-0000813C0000}"/>
    <cellStyle name="Normal 23 3 5 7 5" xfId="30721" xr:uid="{00000000-0005-0000-0000-0000823C0000}"/>
    <cellStyle name="Normal 23 3 5 8" xfId="6316" xr:uid="{00000000-0005-0000-0000-0000833C0000}"/>
    <cellStyle name="Normal 23 3 5 8 2" xfId="6317" xr:uid="{00000000-0005-0000-0000-0000843C0000}"/>
    <cellStyle name="Normal 23 3 5 8 2 2" xfId="25087" xr:uid="{00000000-0005-0000-0000-0000853C0000}"/>
    <cellStyle name="Normal 23 3 5 8 2 3" xfId="38328" xr:uid="{00000000-0005-0000-0000-0000863C0000}"/>
    <cellStyle name="Normal 23 3 5 8 3" xfId="18332" xr:uid="{00000000-0005-0000-0000-0000873C0000}"/>
    <cellStyle name="Normal 23 3 5 8 4" xfId="31573" xr:uid="{00000000-0005-0000-0000-0000883C0000}"/>
    <cellStyle name="Normal 23 3 5 9" xfId="6318" xr:uid="{00000000-0005-0000-0000-0000893C0000}"/>
    <cellStyle name="Normal 23 3 5 9 2" xfId="21596" xr:uid="{00000000-0005-0000-0000-00008A3C0000}"/>
    <cellStyle name="Normal 23 3 5 9 3" xfId="34837" xr:uid="{00000000-0005-0000-0000-00008B3C0000}"/>
    <cellStyle name="Normal 23 3 6" xfId="6319" xr:uid="{00000000-0005-0000-0000-00008C3C0000}"/>
    <cellStyle name="Normal 23 3 6 10" xfId="28218" xr:uid="{00000000-0005-0000-0000-00008D3C0000}"/>
    <cellStyle name="Normal 23 3 6 2" xfId="6320" xr:uid="{00000000-0005-0000-0000-00008E3C0000}"/>
    <cellStyle name="Normal 23 3 6 2 2" xfId="6321" xr:uid="{00000000-0005-0000-0000-00008F3C0000}"/>
    <cellStyle name="Normal 23 3 6 2 2 2" xfId="6322" xr:uid="{00000000-0005-0000-0000-0000903C0000}"/>
    <cellStyle name="Normal 23 3 6 2 2 2 2" xfId="6323" xr:uid="{00000000-0005-0000-0000-0000913C0000}"/>
    <cellStyle name="Normal 23 3 6 2 2 2 2 2" xfId="27188" xr:uid="{00000000-0005-0000-0000-0000923C0000}"/>
    <cellStyle name="Normal 23 3 6 2 2 2 2 3" xfId="40429" xr:uid="{00000000-0005-0000-0000-0000933C0000}"/>
    <cellStyle name="Normal 23 3 6 2 2 2 3" xfId="20433" xr:uid="{00000000-0005-0000-0000-0000943C0000}"/>
    <cellStyle name="Normal 23 3 6 2 2 2 4" xfId="33674" xr:uid="{00000000-0005-0000-0000-0000953C0000}"/>
    <cellStyle name="Normal 23 3 6 2 2 3" xfId="6324" xr:uid="{00000000-0005-0000-0000-0000963C0000}"/>
    <cellStyle name="Normal 23 3 6 2 2 3 2" xfId="23697" xr:uid="{00000000-0005-0000-0000-0000973C0000}"/>
    <cellStyle name="Normal 23 3 6 2 2 3 3" xfId="36938" xr:uid="{00000000-0005-0000-0000-0000983C0000}"/>
    <cellStyle name="Normal 23 3 6 2 2 4" xfId="17167" xr:uid="{00000000-0005-0000-0000-0000993C0000}"/>
    <cellStyle name="Normal 23 3 6 2 2 5" xfId="30408" xr:uid="{00000000-0005-0000-0000-00009A3C0000}"/>
    <cellStyle name="Normal 23 3 6 2 3" xfId="6325" xr:uid="{00000000-0005-0000-0000-00009B3C0000}"/>
    <cellStyle name="Normal 23 3 6 2 3 2" xfId="6326" xr:uid="{00000000-0005-0000-0000-00009C3C0000}"/>
    <cellStyle name="Normal 23 3 6 2 3 2 2" xfId="6327" xr:uid="{00000000-0005-0000-0000-00009D3C0000}"/>
    <cellStyle name="Normal 23 3 6 2 3 2 2 2" xfId="26384" xr:uid="{00000000-0005-0000-0000-00009E3C0000}"/>
    <cellStyle name="Normal 23 3 6 2 3 2 2 3" xfId="39625" xr:uid="{00000000-0005-0000-0000-00009F3C0000}"/>
    <cellStyle name="Normal 23 3 6 2 3 2 3" xfId="19629" xr:uid="{00000000-0005-0000-0000-0000A03C0000}"/>
    <cellStyle name="Normal 23 3 6 2 3 2 4" xfId="32870" xr:uid="{00000000-0005-0000-0000-0000A13C0000}"/>
    <cellStyle name="Normal 23 3 6 2 3 3" xfId="6328" xr:uid="{00000000-0005-0000-0000-0000A23C0000}"/>
    <cellStyle name="Normal 23 3 6 2 3 3 2" xfId="22893" xr:uid="{00000000-0005-0000-0000-0000A33C0000}"/>
    <cellStyle name="Normal 23 3 6 2 3 3 3" xfId="36134" xr:uid="{00000000-0005-0000-0000-0000A43C0000}"/>
    <cellStyle name="Normal 23 3 6 2 3 4" xfId="16363" xr:uid="{00000000-0005-0000-0000-0000A53C0000}"/>
    <cellStyle name="Normal 23 3 6 2 3 5" xfId="29604" xr:uid="{00000000-0005-0000-0000-0000A63C0000}"/>
    <cellStyle name="Normal 23 3 6 2 4" xfId="6329" xr:uid="{00000000-0005-0000-0000-0000A73C0000}"/>
    <cellStyle name="Normal 23 3 6 2 4 2" xfId="6330" xr:uid="{00000000-0005-0000-0000-0000A83C0000}"/>
    <cellStyle name="Normal 23 3 6 2 4 2 2" xfId="6331" xr:uid="{00000000-0005-0000-0000-0000A93C0000}"/>
    <cellStyle name="Normal 23 3 6 2 4 2 2 2" xfId="28036" xr:uid="{00000000-0005-0000-0000-0000AA3C0000}"/>
    <cellStyle name="Normal 23 3 6 2 4 2 2 3" xfId="41277" xr:uid="{00000000-0005-0000-0000-0000AB3C0000}"/>
    <cellStyle name="Normal 23 3 6 2 4 2 3" xfId="21283" xr:uid="{00000000-0005-0000-0000-0000AC3C0000}"/>
    <cellStyle name="Normal 23 3 6 2 4 2 4" xfId="34524" xr:uid="{00000000-0005-0000-0000-0000AD3C0000}"/>
    <cellStyle name="Normal 23 3 6 2 4 3" xfId="6332" xr:uid="{00000000-0005-0000-0000-0000AE3C0000}"/>
    <cellStyle name="Normal 23 3 6 2 4 3 2" xfId="24547" xr:uid="{00000000-0005-0000-0000-0000AF3C0000}"/>
    <cellStyle name="Normal 23 3 6 2 4 3 3" xfId="37788" xr:uid="{00000000-0005-0000-0000-0000B03C0000}"/>
    <cellStyle name="Normal 23 3 6 2 4 4" xfId="18017" xr:uid="{00000000-0005-0000-0000-0000B13C0000}"/>
    <cellStyle name="Normal 23 3 6 2 4 5" xfId="31258" xr:uid="{00000000-0005-0000-0000-0000B23C0000}"/>
    <cellStyle name="Normal 23 3 6 2 5" xfId="6333" xr:uid="{00000000-0005-0000-0000-0000B33C0000}"/>
    <cellStyle name="Normal 23 3 6 2 5 2" xfId="6334" xr:uid="{00000000-0005-0000-0000-0000B43C0000}"/>
    <cellStyle name="Normal 23 3 6 2 5 2 2" xfId="25400" xr:uid="{00000000-0005-0000-0000-0000B53C0000}"/>
    <cellStyle name="Normal 23 3 6 2 5 2 3" xfId="38641" xr:uid="{00000000-0005-0000-0000-0000B63C0000}"/>
    <cellStyle name="Normal 23 3 6 2 5 3" xfId="18645" xr:uid="{00000000-0005-0000-0000-0000B73C0000}"/>
    <cellStyle name="Normal 23 3 6 2 5 4" xfId="31886" xr:uid="{00000000-0005-0000-0000-0000B83C0000}"/>
    <cellStyle name="Normal 23 3 6 2 6" xfId="6335" xr:uid="{00000000-0005-0000-0000-0000B93C0000}"/>
    <cellStyle name="Normal 23 3 6 2 6 2" xfId="21909" xr:uid="{00000000-0005-0000-0000-0000BA3C0000}"/>
    <cellStyle name="Normal 23 3 6 2 6 3" xfId="35150" xr:uid="{00000000-0005-0000-0000-0000BB3C0000}"/>
    <cellStyle name="Normal 23 3 6 2 7" xfId="15379" xr:uid="{00000000-0005-0000-0000-0000BC3C0000}"/>
    <cellStyle name="Normal 23 3 6 2 8" xfId="28620" xr:uid="{00000000-0005-0000-0000-0000BD3C0000}"/>
    <cellStyle name="Normal 23 3 6 3" xfId="6336" xr:uid="{00000000-0005-0000-0000-0000BE3C0000}"/>
    <cellStyle name="Normal 23 3 6 3 2" xfId="6337" xr:uid="{00000000-0005-0000-0000-0000BF3C0000}"/>
    <cellStyle name="Normal 23 3 6 3 2 2" xfId="6338" xr:uid="{00000000-0005-0000-0000-0000C03C0000}"/>
    <cellStyle name="Normal 23 3 6 3 2 2 2" xfId="24906" xr:uid="{00000000-0005-0000-0000-0000C13C0000}"/>
    <cellStyle name="Normal 23 3 6 3 2 2 3" xfId="38147" xr:uid="{00000000-0005-0000-0000-0000C23C0000}"/>
    <cellStyle name="Normal 23 3 6 3 2 3" xfId="19227" xr:uid="{00000000-0005-0000-0000-0000C33C0000}"/>
    <cellStyle name="Normal 23 3 6 3 2 4" xfId="32468" xr:uid="{00000000-0005-0000-0000-0000C43C0000}"/>
    <cellStyle name="Normal 23 3 6 3 3" xfId="6339" xr:uid="{00000000-0005-0000-0000-0000C53C0000}"/>
    <cellStyle name="Normal 23 3 6 3 3 2" xfId="25982" xr:uid="{00000000-0005-0000-0000-0000C63C0000}"/>
    <cellStyle name="Normal 23 3 6 3 3 3" xfId="39223" xr:uid="{00000000-0005-0000-0000-0000C73C0000}"/>
    <cellStyle name="Normal 23 3 6 3 4" xfId="6340" xr:uid="{00000000-0005-0000-0000-0000C83C0000}"/>
    <cellStyle name="Normal 23 3 6 3 4 2" xfId="22491" xr:uid="{00000000-0005-0000-0000-0000C93C0000}"/>
    <cellStyle name="Normal 23 3 6 3 4 3" xfId="35732" xr:uid="{00000000-0005-0000-0000-0000CA3C0000}"/>
    <cellStyle name="Normal 23 3 6 3 5" xfId="15961" xr:uid="{00000000-0005-0000-0000-0000CB3C0000}"/>
    <cellStyle name="Normal 23 3 6 3 6" xfId="29202" xr:uid="{00000000-0005-0000-0000-0000CC3C0000}"/>
    <cellStyle name="Normal 23 3 6 4" xfId="6341" xr:uid="{00000000-0005-0000-0000-0000CD3C0000}"/>
    <cellStyle name="Normal 23 3 6 4 2" xfId="6342" xr:uid="{00000000-0005-0000-0000-0000CE3C0000}"/>
    <cellStyle name="Normal 23 3 6 4 2 2" xfId="6343" xr:uid="{00000000-0005-0000-0000-0000CF3C0000}"/>
    <cellStyle name="Normal 23 3 6 4 2 2 2" xfId="26921" xr:uid="{00000000-0005-0000-0000-0000D03C0000}"/>
    <cellStyle name="Normal 23 3 6 4 2 2 3" xfId="40162" xr:uid="{00000000-0005-0000-0000-0000D13C0000}"/>
    <cellStyle name="Normal 23 3 6 4 2 3" xfId="20166" xr:uid="{00000000-0005-0000-0000-0000D23C0000}"/>
    <cellStyle name="Normal 23 3 6 4 2 4" xfId="33407" xr:uid="{00000000-0005-0000-0000-0000D33C0000}"/>
    <cellStyle name="Normal 23 3 6 4 3" xfId="6344" xr:uid="{00000000-0005-0000-0000-0000D43C0000}"/>
    <cellStyle name="Normal 23 3 6 4 3 2" xfId="23430" xr:uid="{00000000-0005-0000-0000-0000D53C0000}"/>
    <cellStyle name="Normal 23 3 6 4 3 3" xfId="36671" xr:uid="{00000000-0005-0000-0000-0000D63C0000}"/>
    <cellStyle name="Normal 23 3 6 4 4" xfId="16900" xr:uid="{00000000-0005-0000-0000-0000D73C0000}"/>
    <cellStyle name="Normal 23 3 6 4 5" xfId="30141" xr:uid="{00000000-0005-0000-0000-0000D83C0000}"/>
    <cellStyle name="Normal 23 3 6 5" xfId="6345" xr:uid="{00000000-0005-0000-0000-0000D93C0000}"/>
    <cellStyle name="Normal 23 3 6 5 2" xfId="6346" xr:uid="{00000000-0005-0000-0000-0000DA3C0000}"/>
    <cellStyle name="Normal 23 3 6 5 2 2" xfId="6347" xr:uid="{00000000-0005-0000-0000-0000DB3C0000}"/>
    <cellStyle name="Normal 23 3 6 5 2 2 2" xfId="25892" xr:uid="{00000000-0005-0000-0000-0000DC3C0000}"/>
    <cellStyle name="Normal 23 3 6 5 2 2 3" xfId="39133" xr:uid="{00000000-0005-0000-0000-0000DD3C0000}"/>
    <cellStyle name="Normal 23 3 6 5 2 3" xfId="19137" xr:uid="{00000000-0005-0000-0000-0000DE3C0000}"/>
    <cellStyle name="Normal 23 3 6 5 2 4" xfId="32378" xr:uid="{00000000-0005-0000-0000-0000DF3C0000}"/>
    <cellStyle name="Normal 23 3 6 5 3" xfId="6348" xr:uid="{00000000-0005-0000-0000-0000E03C0000}"/>
    <cellStyle name="Normal 23 3 6 5 3 2" xfId="22401" xr:uid="{00000000-0005-0000-0000-0000E13C0000}"/>
    <cellStyle name="Normal 23 3 6 5 3 3" xfId="35642" xr:uid="{00000000-0005-0000-0000-0000E23C0000}"/>
    <cellStyle name="Normal 23 3 6 5 4" xfId="15871" xr:uid="{00000000-0005-0000-0000-0000E33C0000}"/>
    <cellStyle name="Normal 23 3 6 5 5" xfId="29112" xr:uid="{00000000-0005-0000-0000-0000E43C0000}"/>
    <cellStyle name="Normal 23 3 6 6" xfId="6349" xr:uid="{00000000-0005-0000-0000-0000E53C0000}"/>
    <cellStyle name="Normal 23 3 6 6 2" xfId="6350" xr:uid="{00000000-0005-0000-0000-0000E63C0000}"/>
    <cellStyle name="Normal 23 3 6 6 2 2" xfId="6351" xr:uid="{00000000-0005-0000-0000-0000E73C0000}"/>
    <cellStyle name="Normal 23 3 6 6 2 2 2" xfId="27634" xr:uid="{00000000-0005-0000-0000-0000E83C0000}"/>
    <cellStyle name="Normal 23 3 6 6 2 2 3" xfId="40875" xr:uid="{00000000-0005-0000-0000-0000E93C0000}"/>
    <cellStyle name="Normal 23 3 6 6 2 3" xfId="20881" xr:uid="{00000000-0005-0000-0000-0000EA3C0000}"/>
    <cellStyle name="Normal 23 3 6 6 2 4" xfId="34122" xr:uid="{00000000-0005-0000-0000-0000EB3C0000}"/>
    <cellStyle name="Normal 23 3 6 6 3" xfId="6352" xr:uid="{00000000-0005-0000-0000-0000EC3C0000}"/>
    <cellStyle name="Normal 23 3 6 6 3 2" xfId="24145" xr:uid="{00000000-0005-0000-0000-0000ED3C0000}"/>
    <cellStyle name="Normal 23 3 6 6 3 3" xfId="37386" xr:uid="{00000000-0005-0000-0000-0000EE3C0000}"/>
    <cellStyle name="Normal 23 3 6 6 4" xfId="17615" xr:uid="{00000000-0005-0000-0000-0000EF3C0000}"/>
    <cellStyle name="Normal 23 3 6 6 5" xfId="30856" xr:uid="{00000000-0005-0000-0000-0000F03C0000}"/>
    <cellStyle name="Normal 23 3 6 7" xfId="6353" xr:uid="{00000000-0005-0000-0000-0000F13C0000}"/>
    <cellStyle name="Normal 23 3 6 7 2" xfId="6354" xr:uid="{00000000-0005-0000-0000-0000F23C0000}"/>
    <cellStyle name="Normal 23 3 6 7 2 2" xfId="24998" xr:uid="{00000000-0005-0000-0000-0000F33C0000}"/>
    <cellStyle name="Normal 23 3 6 7 2 3" xfId="38239" xr:uid="{00000000-0005-0000-0000-0000F43C0000}"/>
    <cellStyle name="Normal 23 3 6 7 3" xfId="18243" xr:uid="{00000000-0005-0000-0000-0000F53C0000}"/>
    <cellStyle name="Normal 23 3 6 7 4" xfId="31484" xr:uid="{00000000-0005-0000-0000-0000F63C0000}"/>
    <cellStyle name="Normal 23 3 6 8" xfId="6355" xr:uid="{00000000-0005-0000-0000-0000F73C0000}"/>
    <cellStyle name="Normal 23 3 6 8 2" xfId="21507" xr:uid="{00000000-0005-0000-0000-0000F83C0000}"/>
    <cellStyle name="Normal 23 3 6 8 3" xfId="34748" xr:uid="{00000000-0005-0000-0000-0000F93C0000}"/>
    <cellStyle name="Normal 23 3 6 9" xfId="14977" xr:uid="{00000000-0005-0000-0000-0000FA3C0000}"/>
    <cellStyle name="Normal 23 3 7" xfId="6356" xr:uid="{00000000-0005-0000-0000-0000FB3C0000}"/>
    <cellStyle name="Normal 23 3 7 2" xfId="6357" xr:uid="{00000000-0005-0000-0000-0000FC3C0000}"/>
    <cellStyle name="Normal 23 3 7 2 2" xfId="6358" xr:uid="{00000000-0005-0000-0000-0000FD3C0000}"/>
    <cellStyle name="Normal 23 3 7 2 2 2" xfId="6359" xr:uid="{00000000-0005-0000-0000-0000FE3C0000}"/>
    <cellStyle name="Normal 23 3 7 2 2 2 2" xfId="6360" xr:uid="{00000000-0005-0000-0000-0000FF3C0000}"/>
    <cellStyle name="Normal 23 3 7 2 2 2 2 2" xfId="27144" xr:uid="{00000000-0005-0000-0000-0000003D0000}"/>
    <cellStyle name="Normal 23 3 7 2 2 2 2 3" xfId="40385" xr:uid="{00000000-0005-0000-0000-0000013D0000}"/>
    <cellStyle name="Normal 23 3 7 2 2 2 3" xfId="20389" xr:uid="{00000000-0005-0000-0000-0000023D0000}"/>
    <cellStyle name="Normal 23 3 7 2 2 2 4" xfId="33630" xr:uid="{00000000-0005-0000-0000-0000033D0000}"/>
    <cellStyle name="Normal 23 3 7 2 2 3" xfId="6361" xr:uid="{00000000-0005-0000-0000-0000043D0000}"/>
    <cellStyle name="Normal 23 3 7 2 2 3 2" xfId="23653" xr:uid="{00000000-0005-0000-0000-0000053D0000}"/>
    <cellStyle name="Normal 23 3 7 2 2 3 3" xfId="36894" xr:uid="{00000000-0005-0000-0000-0000063D0000}"/>
    <cellStyle name="Normal 23 3 7 2 2 4" xfId="17123" xr:uid="{00000000-0005-0000-0000-0000073D0000}"/>
    <cellStyle name="Normal 23 3 7 2 2 5" xfId="30364" xr:uid="{00000000-0005-0000-0000-0000083D0000}"/>
    <cellStyle name="Normal 23 3 7 2 3" xfId="6362" xr:uid="{00000000-0005-0000-0000-0000093D0000}"/>
    <cellStyle name="Normal 23 3 7 2 3 2" xfId="6363" xr:uid="{00000000-0005-0000-0000-00000A3D0000}"/>
    <cellStyle name="Normal 23 3 7 2 3 2 2" xfId="6364" xr:uid="{00000000-0005-0000-0000-00000B3D0000}"/>
    <cellStyle name="Normal 23 3 7 2 3 2 2 2" xfId="27991" xr:uid="{00000000-0005-0000-0000-00000C3D0000}"/>
    <cellStyle name="Normal 23 3 7 2 3 2 2 3" xfId="41232" xr:uid="{00000000-0005-0000-0000-00000D3D0000}"/>
    <cellStyle name="Normal 23 3 7 2 3 2 3" xfId="21238" xr:uid="{00000000-0005-0000-0000-00000E3D0000}"/>
    <cellStyle name="Normal 23 3 7 2 3 2 4" xfId="34479" xr:uid="{00000000-0005-0000-0000-00000F3D0000}"/>
    <cellStyle name="Normal 23 3 7 2 3 3" xfId="6365" xr:uid="{00000000-0005-0000-0000-0000103D0000}"/>
    <cellStyle name="Normal 23 3 7 2 3 3 2" xfId="24502" xr:uid="{00000000-0005-0000-0000-0000113D0000}"/>
    <cellStyle name="Normal 23 3 7 2 3 3 3" xfId="37743" xr:uid="{00000000-0005-0000-0000-0000123D0000}"/>
    <cellStyle name="Normal 23 3 7 2 3 4" xfId="17972" xr:uid="{00000000-0005-0000-0000-0000133D0000}"/>
    <cellStyle name="Normal 23 3 7 2 3 5" xfId="31213" xr:uid="{00000000-0005-0000-0000-0000143D0000}"/>
    <cellStyle name="Normal 23 3 7 2 4" xfId="6366" xr:uid="{00000000-0005-0000-0000-0000153D0000}"/>
    <cellStyle name="Normal 23 3 7 2 4 2" xfId="6367" xr:uid="{00000000-0005-0000-0000-0000163D0000}"/>
    <cellStyle name="Normal 23 3 7 2 4 2 2" xfId="26339" xr:uid="{00000000-0005-0000-0000-0000173D0000}"/>
    <cellStyle name="Normal 23 3 7 2 4 2 3" xfId="39580" xr:uid="{00000000-0005-0000-0000-0000183D0000}"/>
    <cellStyle name="Normal 23 3 7 2 4 3" xfId="19584" xr:uid="{00000000-0005-0000-0000-0000193D0000}"/>
    <cellStyle name="Normal 23 3 7 2 4 4" xfId="32825" xr:uid="{00000000-0005-0000-0000-00001A3D0000}"/>
    <cellStyle name="Normal 23 3 7 2 5" xfId="6368" xr:uid="{00000000-0005-0000-0000-00001B3D0000}"/>
    <cellStyle name="Normal 23 3 7 2 5 2" xfId="22848" xr:uid="{00000000-0005-0000-0000-00001C3D0000}"/>
    <cellStyle name="Normal 23 3 7 2 5 3" xfId="36089" xr:uid="{00000000-0005-0000-0000-00001D3D0000}"/>
    <cellStyle name="Normal 23 3 7 2 6" xfId="16318" xr:uid="{00000000-0005-0000-0000-00001E3D0000}"/>
    <cellStyle name="Normal 23 3 7 2 7" xfId="29559" xr:uid="{00000000-0005-0000-0000-00001F3D0000}"/>
    <cellStyle name="Normal 23 3 7 3" xfId="6369" xr:uid="{00000000-0005-0000-0000-0000203D0000}"/>
    <cellStyle name="Normal 23 3 7 3 2" xfId="6370" xr:uid="{00000000-0005-0000-0000-0000213D0000}"/>
    <cellStyle name="Normal 23 3 7 3 2 2" xfId="6371" xr:uid="{00000000-0005-0000-0000-0000223D0000}"/>
    <cellStyle name="Normal 23 3 7 3 2 2 2" xfId="26742" xr:uid="{00000000-0005-0000-0000-0000233D0000}"/>
    <cellStyle name="Normal 23 3 7 3 2 2 3" xfId="39983" xr:uid="{00000000-0005-0000-0000-0000243D0000}"/>
    <cellStyle name="Normal 23 3 7 3 2 3" xfId="19987" xr:uid="{00000000-0005-0000-0000-0000253D0000}"/>
    <cellStyle name="Normal 23 3 7 3 2 4" xfId="33228" xr:uid="{00000000-0005-0000-0000-0000263D0000}"/>
    <cellStyle name="Normal 23 3 7 3 3" xfId="6372" xr:uid="{00000000-0005-0000-0000-0000273D0000}"/>
    <cellStyle name="Normal 23 3 7 3 3 2" xfId="23251" xr:uid="{00000000-0005-0000-0000-0000283D0000}"/>
    <cellStyle name="Normal 23 3 7 3 3 3" xfId="36492" xr:uid="{00000000-0005-0000-0000-0000293D0000}"/>
    <cellStyle name="Normal 23 3 7 3 4" xfId="16721" xr:uid="{00000000-0005-0000-0000-00002A3D0000}"/>
    <cellStyle name="Normal 23 3 7 3 5" xfId="29962" xr:uid="{00000000-0005-0000-0000-00002B3D0000}"/>
    <cellStyle name="Normal 23 3 7 4" xfId="6373" xr:uid="{00000000-0005-0000-0000-00002C3D0000}"/>
    <cellStyle name="Normal 23 3 7 4 2" xfId="6374" xr:uid="{00000000-0005-0000-0000-00002D3D0000}"/>
    <cellStyle name="Normal 23 3 7 4 2 2" xfId="6375" xr:uid="{00000000-0005-0000-0000-00002E3D0000}"/>
    <cellStyle name="Normal 23 3 7 4 2 2 2" xfId="25713" xr:uid="{00000000-0005-0000-0000-00002F3D0000}"/>
    <cellStyle name="Normal 23 3 7 4 2 2 3" xfId="38954" xr:uid="{00000000-0005-0000-0000-0000303D0000}"/>
    <cellStyle name="Normal 23 3 7 4 2 3" xfId="18958" xr:uid="{00000000-0005-0000-0000-0000313D0000}"/>
    <cellStyle name="Normal 23 3 7 4 2 4" xfId="32199" xr:uid="{00000000-0005-0000-0000-0000323D0000}"/>
    <cellStyle name="Normal 23 3 7 4 3" xfId="6376" xr:uid="{00000000-0005-0000-0000-0000333D0000}"/>
    <cellStyle name="Normal 23 3 7 4 3 2" xfId="22222" xr:uid="{00000000-0005-0000-0000-0000343D0000}"/>
    <cellStyle name="Normal 23 3 7 4 3 3" xfId="35463" xr:uid="{00000000-0005-0000-0000-0000353D0000}"/>
    <cellStyle name="Normal 23 3 7 4 4" xfId="15692" xr:uid="{00000000-0005-0000-0000-0000363D0000}"/>
    <cellStyle name="Normal 23 3 7 4 5" xfId="28933" xr:uid="{00000000-0005-0000-0000-0000373D0000}"/>
    <cellStyle name="Normal 23 3 7 5" xfId="6377" xr:uid="{00000000-0005-0000-0000-0000383D0000}"/>
    <cellStyle name="Normal 23 3 7 5 2" xfId="6378" xr:uid="{00000000-0005-0000-0000-0000393D0000}"/>
    <cellStyle name="Normal 23 3 7 5 2 2" xfId="6379" xr:uid="{00000000-0005-0000-0000-00003A3D0000}"/>
    <cellStyle name="Normal 23 3 7 5 2 2 2" xfId="27590" xr:uid="{00000000-0005-0000-0000-00003B3D0000}"/>
    <cellStyle name="Normal 23 3 7 5 2 2 3" xfId="40831" xr:uid="{00000000-0005-0000-0000-00003C3D0000}"/>
    <cellStyle name="Normal 23 3 7 5 2 3" xfId="20836" xr:uid="{00000000-0005-0000-0000-00003D3D0000}"/>
    <cellStyle name="Normal 23 3 7 5 2 4" xfId="34077" xr:uid="{00000000-0005-0000-0000-00003E3D0000}"/>
    <cellStyle name="Normal 23 3 7 5 3" xfId="6380" xr:uid="{00000000-0005-0000-0000-00003F3D0000}"/>
    <cellStyle name="Normal 23 3 7 5 3 2" xfId="24100" xr:uid="{00000000-0005-0000-0000-0000403D0000}"/>
    <cellStyle name="Normal 23 3 7 5 3 3" xfId="37341" xr:uid="{00000000-0005-0000-0000-0000413D0000}"/>
    <cellStyle name="Normal 23 3 7 5 4" xfId="17570" xr:uid="{00000000-0005-0000-0000-0000423D0000}"/>
    <cellStyle name="Normal 23 3 7 5 5" xfId="30811" xr:uid="{00000000-0005-0000-0000-0000433D0000}"/>
    <cellStyle name="Normal 23 3 7 6" xfId="6381" xr:uid="{00000000-0005-0000-0000-0000443D0000}"/>
    <cellStyle name="Normal 23 3 7 6 2" xfId="6382" xr:uid="{00000000-0005-0000-0000-0000453D0000}"/>
    <cellStyle name="Normal 23 3 7 6 2 2" xfId="25355" xr:uid="{00000000-0005-0000-0000-0000463D0000}"/>
    <cellStyle name="Normal 23 3 7 6 2 3" xfId="38596" xr:uid="{00000000-0005-0000-0000-0000473D0000}"/>
    <cellStyle name="Normal 23 3 7 6 3" xfId="18600" xr:uid="{00000000-0005-0000-0000-0000483D0000}"/>
    <cellStyle name="Normal 23 3 7 6 4" xfId="31841" xr:uid="{00000000-0005-0000-0000-0000493D0000}"/>
    <cellStyle name="Normal 23 3 7 7" xfId="6383" xr:uid="{00000000-0005-0000-0000-00004A3D0000}"/>
    <cellStyle name="Normal 23 3 7 7 2" xfId="21864" xr:uid="{00000000-0005-0000-0000-00004B3D0000}"/>
    <cellStyle name="Normal 23 3 7 7 3" xfId="35105" xr:uid="{00000000-0005-0000-0000-00004C3D0000}"/>
    <cellStyle name="Normal 23 3 7 8" xfId="15334" xr:uid="{00000000-0005-0000-0000-00004D3D0000}"/>
    <cellStyle name="Normal 23 3 7 9" xfId="28575" xr:uid="{00000000-0005-0000-0000-00004E3D0000}"/>
    <cellStyle name="Normal 23 3 8" xfId="6384" xr:uid="{00000000-0005-0000-0000-00004F3D0000}"/>
    <cellStyle name="Normal 23 3 8 2" xfId="6385" xr:uid="{00000000-0005-0000-0000-0000503D0000}"/>
    <cellStyle name="Normal 23 3 8 2 2" xfId="6386" xr:uid="{00000000-0005-0000-0000-0000513D0000}"/>
    <cellStyle name="Normal 23 3 8 2 2 2" xfId="6387" xr:uid="{00000000-0005-0000-0000-0000523D0000}"/>
    <cellStyle name="Normal 23 3 8 2 2 2 2" xfId="26965" xr:uid="{00000000-0005-0000-0000-0000533D0000}"/>
    <cellStyle name="Normal 23 3 8 2 2 2 3" xfId="40206" xr:uid="{00000000-0005-0000-0000-0000543D0000}"/>
    <cellStyle name="Normal 23 3 8 2 2 3" xfId="20210" xr:uid="{00000000-0005-0000-0000-0000553D0000}"/>
    <cellStyle name="Normal 23 3 8 2 2 4" xfId="33451" xr:uid="{00000000-0005-0000-0000-0000563D0000}"/>
    <cellStyle name="Normal 23 3 8 2 3" xfId="6388" xr:uid="{00000000-0005-0000-0000-0000573D0000}"/>
    <cellStyle name="Normal 23 3 8 2 3 2" xfId="23474" xr:uid="{00000000-0005-0000-0000-0000583D0000}"/>
    <cellStyle name="Normal 23 3 8 2 3 3" xfId="36715" xr:uid="{00000000-0005-0000-0000-0000593D0000}"/>
    <cellStyle name="Normal 23 3 8 2 4" xfId="16944" xr:uid="{00000000-0005-0000-0000-00005A3D0000}"/>
    <cellStyle name="Normal 23 3 8 2 5" xfId="30185" xr:uid="{00000000-0005-0000-0000-00005B3D0000}"/>
    <cellStyle name="Normal 23 3 8 3" xfId="6389" xr:uid="{00000000-0005-0000-0000-00005C3D0000}"/>
    <cellStyle name="Normal 23 3 8 3 2" xfId="6390" xr:uid="{00000000-0005-0000-0000-00005D3D0000}"/>
    <cellStyle name="Normal 23 3 8 3 2 2" xfId="6391" xr:uid="{00000000-0005-0000-0000-00005E3D0000}"/>
    <cellStyle name="Normal 23 3 8 3 2 2 2" xfId="26160" xr:uid="{00000000-0005-0000-0000-00005F3D0000}"/>
    <cellStyle name="Normal 23 3 8 3 2 2 3" xfId="39401" xr:uid="{00000000-0005-0000-0000-0000603D0000}"/>
    <cellStyle name="Normal 23 3 8 3 2 3" xfId="19405" xr:uid="{00000000-0005-0000-0000-0000613D0000}"/>
    <cellStyle name="Normal 23 3 8 3 2 4" xfId="32646" xr:uid="{00000000-0005-0000-0000-0000623D0000}"/>
    <cellStyle name="Normal 23 3 8 3 3" xfId="6392" xr:uid="{00000000-0005-0000-0000-0000633D0000}"/>
    <cellStyle name="Normal 23 3 8 3 3 2" xfId="22669" xr:uid="{00000000-0005-0000-0000-0000643D0000}"/>
    <cellStyle name="Normal 23 3 8 3 3 3" xfId="35910" xr:uid="{00000000-0005-0000-0000-0000653D0000}"/>
    <cellStyle name="Normal 23 3 8 3 4" xfId="16139" xr:uid="{00000000-0005-0000-0000-0000663D0000}"/>
    <cellStyle name="Normal 23 3 8 3 5" xfId="29380" xr:uid="{00000000-0005-0000-0000-0000673D0000}"/>
    <cellStyle name="Normal 23 3 8 4" xfId="6393" xr:uid="{00000000-0005-0000-0000-0000683D0000}"/>
    <cellStyle name="Normal 23 3 8 4 2" xfId="6394" xr:uid="{00000000-0005-0000-0000-0000693D0000}"/>
    <cellStyle name="Normal 23 3 8 4 2 2" xfId="6395" xr:uid="{00000000-0005-0000-0000-00006A3D0000}"/>
    <cellStyle name="Normal 23 3 8 4 2 2 2" xfId="27812" xr:uid="{00000000-0005-0000-0000-00006B3D0000}"/>
    <cellStyle name="Normal 23 3 8 4 2 2 3" xfId="41053" xr:uid="{00000000-0005-0000-0000-00006C3D0000}"/>
    <cellStyle name="Normal 23 3 8 4 2 3" xfId="21059" xr:uid="{00000000-0005-0000-0000-00006D3D0000}"/>
    <cellStyle name="Normal 23 3 8 4 2 4" xfId="34300" xr:uid="{00000000-0005-0000-0000-00006E3D0000}"/>
    <cellStyle name="Normal 23 3 8 4 3" xfId="6396" xr:uid="{00000000-0005-0000-0000-00006F3D0000}"/>
    <cellStyle name="Normal 23 3 8 4 3 2" xfId="24323" xr:uid="{00000000-0005-0000-0000-0000703D0000}"/>
    <cellStyle name="Normal 23 3 8 4 3 3" xfId="37564" xr:uid="{00000000-0005-0000-0000-0000713D0000}"/>
    <cellStyle name="Normal 23 3 8 4 4" xfId="17793" xr:uid="{00000000-0005-0000-0000-0000723D0000}"/>
    <cellStyle name="Normal 23 3 8 4 5" xfId="31034" xr:uid="{00000000-0005-0000-0000-0000733D0000}"/>
    <cellStyle name="Normal 23 3 8 5" xfId="6397" xr:uid="{00000000-0005-0000-0000-0000743D0000}"/>
    <cellStyle name="Normal 23 3 8 5 2" xfId="6398" xr:uid="{00000000-0005-0000-0000-0000753D0000}"/>
    <cellStyle name="Normal 23 3 8 5 2 2" xfId="25176" xr:uid="{00000000-0005-0000-0000-0000763D0000}"/>
    <cellStyle name="Normal 23 3 8 5 2 3" xfId="38417" xr:uid="{00000000-0005-0000-0000-0000773D0000}"/>
    <cellStyle name="Normal 23 3 8 5 3" xfId="18421" xr:uid="{00000000-0005-0000-0000-0000783D0000}"/>
    <cellStyle name="Normal 23 3 8 5 4" xfId="31662" xr:uid="{00000000-0005-0000-0000-0000793D0000}"/>
    <cellStyle name="Normal 23 3 8 6" xfId="6399" xr:uid="{00000000-0005-0000-0000-00007A3D0000}"/>
    <cellStyle name="Normal 23 3 8 6 2" xfId="21685" xr:uid="{00000000-0005-0000-0000-00007B3D0000}"/>
    <cellStyle name="Normal 23 3 8 6 3" xfId="34926" xr:uid="{00000000-0005-0000-0000-00007C3D0000}"/>
    <cellStyle name="Normal 23 3 8 7" xfId="15155" xr:uid="{00000000-0005-0000-0000-00007D3D0000}"/>
    <cellStyle name="Normal 23 3 8 8" xfId="28396" xr:uid="{00000000-0005-0000-0000-00007E3D0000}"/>
    <cellStyle name="Normal 23 3 9" xfId="6400" xr:uid="{00000000-0005-0000-0000-00007F3D0000}"/>
    <cellStyle name="Normal 23 3 9 2" xfId="6401" xr:uid="{00000000-0005-0000-0000-0000803D0000}"/>
    <cellStyle name="Normal 23 3 9 2 2" xfId="6402" xr:uid="{00000000-0005-0000-0000-0000813D0000}"/>
    <cellStyle name="Normal 23 3 9 2 2 2" xfId="24862" xr:uid="{00000000-0005-0000-0000-0000823D0000}"/>
    <cellStyle name="Normal 23 3 9 2 2 3" xfId="38103" xr:uid="{00000000-0005-0000-0000-0000833D0000}"/>
    <cellStyle name="Normal 23 3 9 2 3" xfId="19182" xr:uid="{00000000-0005-0000-0000-0000843D0000}"/>
    <cellStyle name="Normal 23 3 9 2 4" xfId="32423" xr:uid="{00000000-0005-0000-0000-0000853D0000}"/>
    <cellStyle name="Normal 23 3 9 3" xfId="6403" xr:uid="{00000000-0005-0000-0000-0000863D0000}"/>
    <cellStyle name="Normal 23 3 9 3 2" xfId="25937" xr:uid="{00000000-0005-0000-0000-0000873D0000}"/>
    <cellStyle name="Normal 23 3 9 3 3" xfId="39178" xr:uid="{00000000-0005-0000-0000-0000883D0000}"/>
    <cellStyle name="Normal 23 3 9 4" xfId="6404" xr:uid="{00000000-0005-0000-0000-0000893D0000}"/>
    <cellStyle name="Normal 23 3 9 4 2" xfId="22446" xr:uid="{00000000-0005-0000-0000-00008A3D0000}"/>
    <cellStyle name="Normal 23 3 9 4 3" xfId="35687" xr:uid="{00000000-0005-0000-0000-00008B3D0000}"/>
    <cellStyle name="Normal 23 3 9 5" xfId="15916" xr:uid="{00000000-0005-0000-0000-00008C3D0000}"/>
    <cellStyle name="Normal 23 3 9 6" xfId="29157" xr:uid="{00000000-0005-0000-0000-00008D3D0000}"/>
    <cellStyle name="Normal 23 4" xfId="275" xr:uid="{00000000-0005-0000-0000-00008E3D0000}"/>
    <cellStyle name="Normal 23 4 10" xfId="6405" xr:uid="{00000000-0005-0000-0000-00008F3D0000}"/>
    <cellStyle name="Normal 23 4 10 2" xfId="6406" xr:uid="{00000000-0005-0000-0000-0000903D0000}"/>
    <cellStyle name="Normal 23 4 10 2 2" xfId="6407" xr:uid="{00000000-0005-0000-0000-0000913D0000}"/>
    <cellStyle name="Normal 23 4 10 2 2 2" xfId="27415" xr:uid="{00000000-0005-0000-0000-0000923D0000}"/>
    <cellStyle name="Normal 23 4 10 2 2 3" xfId="40656" xr:uid="{00000000-0005-0000-0000-0000933D0000}"/>
    <cellStyle name="Normal 23 4 10 2 3" xfId="20660" xr:uid="{00000000-0005-0000-0000-0000943D0000}"/>
    <cellStyle name="Normal 23 4 10 2 4" xfId="33901" xr:uid="{00000000-0005-0000-0000-0000953D0000}"/>
    <cellStyle name="Normal 23 4 10 3" xfId="6408" xr:uid="{00000000-0005-0000-0000-0000963D0000}"/>
    <cellStyle name="Normal 23 4 10 3 2" xfId="23924" xr:uid="{00000000-0005-0000-0000-0000973D0000}"/>
    <cellStyle name="Normal 23 4 10 3 3" xfId="37165" xr:uid="{00000000-0005-0000-0000-0000983D0000}"/>
    <cellStyle name="Normal 23 4 10 4" xfId="17394" xr:uid="{00000000-0005-0000-0000-0000993D0000}"/>
    <cellStyle name="Normal 23 4 10 5" xfId="30635" xr:uid="{00000000-0005-0000-0000-00009A3D0000}"/>
    <cellStyle name="Normal 23 4 11" xfId="6409" xr:uid="{00000000-0005-0000-0000-00009B3D0000}"/>
    <cellStyle name="Normal 23 4 11 2" xfId="6410" xr:uid="{00000000-0005-0000-0000-00009C3D0000}"/>
    <cellStyle name="Normal 23 4 11 2 2" xfId="24956" xr:uid="{00000000-0005-0000-0000-00009D3D0000}"/>
    <cellStyle name="Normal 23 4 11 2 3" xfId="38197" xr:uid="{00000000-0005-0000-0000-00009E3D0000}"/>
    <cellStyle name="Normal 23 4 11 3" xfId="18201" xr:uid="{00000000-0005-0000-0000-00009F3D0000}"/>
    <cellStyle name="Normal 23 4 11 4" xfId="31442" xr:uid="{00000000-0005-0000-0000-0000A03D0000}"/>
    <cellStyle name="Normal 23 4 12" xfId="6411" xr:uid="{00000000-0005-0000-0000-0000A13D0000}"/>
    <cellStyle name="Normal 23 4 12 2" xfId="21465" xr:uid="{00000000-0005-0000-0000-0000A23D0000}"/>
    <cellStyle name="Normal 23 4 12 3" xfId="34706" xr:uid="{00000000-0005-0000-0000-0000A33D0000}"/>
    <cellStyle name="Normal 23 4 13" xfId="14935" xr:uid="{00000000-0005-0000-0000-0000A43D0000}"/>
    <cellStyle name="Normal 23 4 14" xfId="28176" xr:uid="{00000000-0005-0000-0000-0000A53D0000}"/>
    <cellStyle name="Normal 23 4 2" xfId="6412" xr:uid="{00000000-0005-0000-0000-0000A63D0000}"/>
    <cellStyle name="Normal 23 4 2 10" xfId="6413" xr:uid="{00000000-0005-0000-0000-0000A73D0000}"/>
    <cellStyle name="Normal 23 4 2 10 2" xfId="21550" xr:uid="{00000000-0005-0000-0000-0000A83D0000}"/>
    <cellStyle name="Normal 23 4 2 10 3" xfId="34791" xr:uid="{00000000-0005-0000-0000-0000A93D0000}"/>
    <cellStyle name="Normal 23 4 2 11" xfId="15020" xr:uid="{00000000-0005-0000-0000-0000AA3D0000}"/>
    <cellStyle name="Normal 23 4 2 12" xfId="28261" xr:uid="{00000000-0005-0000-0000-0000AB3D0000}"/>
    <cellStyle name="Normal 23 4 2 2" xfId="6414" xr:uid="{00000000-0005-0000-0000-0000AC3D0000}"/>
    <cellStyle name="Normal 23 4 2 2 10" xfId="15110" xr:uid="{00000000-0005-0000-0000-0000AD3D0000}"/>
    <cellStyle name="Normal 23 4 2 2 11" xfId="28351" xr:uid="{00000000-0005-0000-0000-0000AE3D0000}"/>
    <cellStyle name="Normal 23 4 2 2 2" xfId="6415" xr:uid="{00000000-0005-0000-0000-0000AF3D0000}"/>
    <cellStyle name="Normal 23 4 2 2 2 2" xfId="6416" xr:uid="{00000000-0005-0000-0000-0000B03D0000}"/>
    <cellStyle name="Normal 23 4 2 2 2 2 2" xfId="6417" xr:uid="{00000000-0005-0000-0000-0000B13D0000}"/>
    <cellStyle name="Normal 23 4 2 2 2 2 2 2" xfId="6418" xr:uid="{00000000-0005-0000-0000-0000B23D0000}"/>
    <cellStyle name="Normal 23 4 2 2 2 2 2 2 2" xfId="6419" xr:uid="{00000000-0005-0000-0000-0000B33D0000}"/>
    <cellStyle name="Normal 23 4 2 2 2 2 2 2 2 2" xfId="27367" xr:uid="{00000000-0005-0000-0000-0000B43D0000}"/>
    <cellStyle name="Normal 23 4 2 2 2 2 2 2 2 3" xfId="40608" xr:uid="{00000000-0005-0000-0000-0000B53D0000}"/>
    <cellStyle name="Normal 23 4 2 2 2 2 2 2 3" xfId="20612" xr:uid="{00000000-0005-0000-0000-0000B63D0000}"/>
    <cellStyle name="Normal 23 4 2 2 2 2 2 2 4" xfId="33853" xr:uid="{00000000-0005-0000-0000-0000B73D0000}"/>
    <cellStyle name="Normal 23 4 2 2 2 2 2 3" xfId="6420" xr:uid="{00000000-0005-0000-0000-0000B83D0000}"/>
    <cellStyle name="Normal 23 4 2 2 2 2 2 3 2" xfId="23876" xr:uid="{00000000-0005-0000-0000-0000B93D0000}"/>
    <cellStyle name="Normal 23 4 2 2 2 2 2 3 3" xfId="37117" xr:uid="{00000000-0005-0000-0000-0000BA3D0000}"/>
    <cellStyle name="Normal 23 4 2 2 2 2 2 4" xfId="17346" xr:uid="{00000000-0005-0000-0000-0000BB3D0000}"/>
    <cellStyle name="Normal 23 4 2 2 2 2 2 5" xfId="30587" xr:uid="{00000000-0005-0000-0000-0000BC3D0000}"/>
    <cellStyle name="Normal 23 4 2 2 2 2 3" xfId="6421" xr:uid="{00000000-0005-0000-0000-0000BD3D0000}"/>
    <cellStyle name="Normal 23 4 2 2 2 2 3 2" xfId="6422" xr:uid="{00000000-0005-0000-0000-0000BE3D0000}"/>
    <cellStyle name="Normal 23 4 2 2 2 2 3 2 2" xfId="21416" xr:uid="{00000000-0005-0000-0000-0000BF3D0000}"/>
    <cellStyle name="Normal 23 4 2 2 2 2 3 2 3" xfId="34657" xr:uid="{00000000-0005-0000-0000-0000C03D0000}"/>
    <cellStyle name="Normal 23 4 2 2 2 2 3 3" xfId="6423" xr:uid="{00000000-0005-0000-0000-0000C13D0000}"/>
    <cellStyle name="Normal 23 4 2 2 2 2 3 3 2" xfId="24680" xr:uid="{00000000-0005-0000-0000-0000C23D0000}"/>
    <cellStyle name="Normal 23 4 2 2 2 2 3 3 3" xfId="37921" xr:uid="{00000000-0005-0000-0000-0000C33D0000}"/>
    <cellStyle name="Normal 23 4 2 2 2 2 3 4" xfId="18150" xr:uid="{00000000-0005-0000-0000-0000C43D0000}"/>
    <cellStyle name="Normal 23 4 2 2 2 2 3 5" xfId="31391" xr:uid="{00000000-0005-0000-0000-0000C53D0000}"/>
    <cellStyle name="Normal 23 4 2 2 2 2 4" xfId="6424" xr:uid="{00000000-0005-0000-0000-0000C63D0000}"/>
    <cellStyle name="Normal 23 4 2 2 2 2 4 2" xfId="6425" xr:uid="{00000000-0005-0000-0000-0000C73D0000}"/>
    <cellStyle name="Normal 23 4 2 2 2 2 4 2 2" xfId="26563" xr:uid="{00000000-0005-0000-0000-0000C83D0000}"/>
    <cellStyle name="Normal 23 4 2 2 2 2 4 2 3" xfId="39804" xr:uid="{00000000-0005-0000-0000-0000C93D0000}"/>
    <cellStyle name="Normal 23 4 2 2 2 2 4 3" xfId="19808" xr:uid="{00000000-0005-0000-0000-0000CA3D0000}"/>
    <cellStyle name="Normal 23 4 2 2 2 2 4 4" xfId="33049" xr:uid="{00000000-0005-0000-0000-0000CB3D0000}"/>
    <cellStyle name="Normal 23 4 2 2 2 2 5" xfId="6426" xr:uid="{00000000-0005-0000-0000-0000CC3D0000}"/>
    <cellStyle name="Normal 23 4 2 2 2 2 5 2" xfId="23072" xr:uid="{00000000-0005-0000-0000-0000CD3D0000}"/>
    <cellStyle name="Normal 23 4 2 2 2 2 5 3" xfId="36313" xr:uid="{00000000-0005-0000-0000-0000CE3D0000}"/>
    <cellStyle name="Normal 23 4 2 2 2 2 6" xfId="16542" xr:uid="{00000000-0005-0000-0000-0000CF3D0000}"/>
    <cellStyle name="Normal 23 4 2 2 2 2 7" xfId="29783" xr:uid="{00000000-0005-0000-0000-0000D03D0000}"/>
    <cellStyle name="Normal 23 4 2 2 2 3" xfId="6427" xr:uid="{00000000-0005-0000-0000-0000D13D0000}"/>
    <cellStyle name="Normal 23 4 2 2 2 3 2" xfId="6428" xr:uid="{00000000-0005-0000-0000-0000D23D0000}"/>
    <cellStyle name="Normal 23 4 2 2 2 3 2 2" xfId="6429" xr:uid="{00000000-0005-0000-0000-0000D33D0000}"/>
    <cellStyle name="Normal 23 4 2 2 2 3 2 2 2" xfId="27321" xr:uid="{00000000-0005-0000-0000-0000D43D0000}"/>
    <cellStyle name="Normal 23 4 2 2 2 3 2 2 3" xfId="40562" xr:uid="{00000000-0005-0000-0000-0000D53D0000}"/>
    <cellStyle name="Normal 23 4 2 2 2 3 2 3" xfId="20566" xr:uid="{00000000-0005-0000-0000-0000D63D0000}"/>
    <cellStyle name="Normal 23 4 2 2 2 3 2 4" xfId="33807" xr:uid="{00000000-0005-0000-0000-0000D73D0000}"/>
    <cellStyle name="Normal 23 4 2 2 2 3 3" xfId="6430" xr:uid="{00000000-0005-0000-0000-0000D83D0000}"/>
    <cellStyle name="Normal 23 4 2 2 2 3 3 2" xfId="23830" xr:uid="{00000000-0005-0000-0000-0000D93D0000}"/>
    <cellStyle name="Normal 23 4 2 2 2 3 3 3" xfId="37071" xr:uid="{00000000-0005-0000-0000-0000DA3D0000}"/>
    <cellStyle name="Normal 23 4 2 2 2 3 4" xfId="17300" xr:uid="{00000000-0005-0000-0000-0000DB3D0000}"/>
    <cellStyle name="Normal 23 4 2 2 2 3 5" xfId="30541" xr:uid="{00000000-0005-0000-0000-0000DC3D0000}"/>
    <cellStyle name="Normal 23 4 2 2 2 4" xfId="6431" xr:uid="{00000000-0005-0000-0000-0000DD3D0000}"/>
    <cellStyle name="Normal 23 4 2 2 2 4 2" xfId="6432" xr:uid="{00000000-0005-0000-0000-0000DE3D0000}"/>
    <cellStyle name="Normal 23 4 2 2 2 4 2 2" xfId="6433" xr:uid="{00000000-0005-0000-0000-0000DF3D0000}"/>
    <cellStyle name="Normal 23 4 2 2 2 4 2 2 2" xfId="26517" xr:uid="{00000000-0005-0000-0000-0000E03D0000}"/>
    <cellStyle name="Normal 23 4 2 2 2 4 2 2 3" xfId="39758" xr:uid="{00000000-0005-0000-0000-0000E13D0000}"/>
    <cellStyle name="Normal 23 4 2 2 2 4 2 3" xfId="19762" xr:uid="{00000000-0005-0000-0000-0000E23D0000}"/>
    <cellStyle name="Normal 23 4 2 2 2 4 2 4" xfId="33003" xr:uid="{00000000-0005-0000-0000-0000E33D0000}"/>
    <cellStyle name="Normal 23 4 2 2 2 4 3" xfId="6434" xr:uid="{00000000-0005-0000-0000-0000E43D0000}"/>
    <cellStyle name="Normal 23 4 2 2 2 4 3 2" xfId="23026" xr:uid="{00000000-0005-0000-0000-0000E53D0000}"/>
    <cellStyle name="Normal 23 4 2 2 2 4 3 3" xfId="36267" xr:uid="{00000000-0005-0000-0000-0000E63D0000}"/>
    <cellStyle name="Normal 23 4 2 2 2 4 4" xfId="16496" xr:uid="{00000000-0005-0000-0000-0000E73D0000}"/>
    <cellStyle name="Normal 23 4 2 2 2 4 5" xfId="29737" xr:uid="{00000000-0005-0000-0000-0000E83D0000}"/>
    <cellStyle name="Normal 23 4 2 2 2 5" xfId="6435" xr:uid="{00000000-0005-0000-0000-0000E93D0000}"/>
    <cellStyle name="Normal 23 4 2 2 2 5 2" xfId="6436" xr:uid="{00000000-0005-0000-0000-0000EA3D0000}"/>
    <cellStyle name="Normal 23 4 2 2 2 5 2 2" xfId="6437" xr:uid="{00000000-0005-0000-0000-0000EB3D0000}"/>
    <cellStyle name="Normal 23 4 2 2 2 5 2 2 2" xfId="27767" xr:uid="{00000000-0005-0000-0000-0000EC3D0000}"/>
    <cellStyle name="Normal 23 4 2 2 2 5 2 2 3" xfId="41008" xr:uid="{00000000-0005-0000-0000-0000ED3D0000}"/>
    <cellStyle name="Normal 23 4 2 2 2 5 2 3" xfId="21014" xr:uid="{00000000-0005-0000-0000-0000EE3D0000}"/>
    <cellStyle name="Normal 23 4 2 2 2 5 2 4" xfId="34255" xr:uid="{00000000-0005-0000-0000-0000EF3D0000}"/>
    <cellStyle name="Normal 23 4 2 2 2 5 3" xfId="6438" xr:uid="{00000000-0005-0000-0000-0000F03D0000}"/>
    <cellStyle name="Normal 23 4 2 2 2 5 3 2" xfId="24278" xr:uid="{00000000-0005-0000-0000-0000F13D0000}"/>
    <cellStyle name="Normal 23 4 2 2 2 5 3 3" xfId="37519" xr:uid="{00000000-0005-0000-0000-0000F23D0000}"/>
    <cellStyle name="Normal 23 4 2 2 2 5 4" xfId="17748" xr:uid="{00000000-0005-0000-0000-0000F33D0000}"/>
    <cellStyle name="Normal 23 4 2 2 2 5 5" xfId="30989" xr:uid="{00000000-0005-0000-0000-0000F43D0000}"/>
    <cellStyle name="Normal 23 4 2 2 2 6" xfId="6439" xr:uid="{00000000-0005-0000-0000-0000F53D0000}"/>
    <cellStyle name="Normal 23 4 2 2 2 6 2" xfId="6440" xr:uid="{00000000-0005-0000-0000-0000F63D0000}"/>
    <cellStyle name="Normal 23 4 2 2 2 6 2 2" xfId="25533" xr:uid="{00000000-0005-0000-0000-0000F73D0000}"/>
    <cellStyle name="Normal 23 4 2 2 2 6 2 3" xfId="38774" xr:uid="{00000000-0005-0000-0000-0000F83D0000}"/>
    <cellStyle name="Normal 23 4 2 2 2 6 3" xfId="18778" xr:uid="{00000000-0005-0000-0000-0000F93D0000}"/>
    <cellStyle name="Normal 23 4 2 2 2 6 4" xfId="32019" xr:uid="{00000000-0005-0000-0000-0000FA3D0000}"/>
    <cellStyle name="Normal 23 4 2 2 2 7" xfId="6441" xr:uid="{00000000-0005-0000-0000-0000FB3D0000}"/>
    <cellStyle name="Normal 23 4 2 2 2 7 2" xfId="22042" xr:uid="{00000000-0005-0000-0000-0000FC3D0000}"/>
    <cellStyle name="Normal 23 4 2 2 2 7 3" xfId="35283" xr:uid="{00000000-0005-0000-0000-0000FD3D0000}"/>
    <cellStyle name="Normal 23 4 2 2 2 8" xfId="15512" xr:uid="{00000000-0005-0000-0000-0000FE3D0000}"/>
    <cellStyle name="Normal 23 4 2 2 2 9" xfId="28753" xr:uid="{00000000-0005-0000-0000-0000FF3D0000}"/>
    <cellStyle name="Normal 23 4 2 2 3" xfId="6442" xr:uid="{00000000-0005-0000-0000-0000003E0000}"/>
    <cellStyle name="Normal 23 4 2 2 3 2" xfId="6443" xr:uid="{00000000-0005-0000-0000-0000013E0000}"/>
    <cellStyle name="Normal 23 4 2 2 3 2 2" xfId="6444" xr:uid="{00000000-0005-0000-0000-0000023E0000}"/>
    <cellStyle name="Normal 23 4 2 2 3 2 2 2" xfId="6445" xr:uid="{00000000-0005-0000-0000-0000033E0000}"/>
    <cellStyle name="Normal 23 4 2 2 3 2 2 2 2" xfId="27098" xr:uid="{00000000-0005-0000-0000-0000043E0000}"/>
    <cellStyle name="Normal 23 4 2 2 3 2 2 2 3" xfId="40339" xr:uid="{00000000-0005-0000-0000-0000053E0000}"/>
    <cellStyle name="Normal 23 4 2 2 3 2 2 3" xfId="20343" xr:uid="{00000000-0005-0000-0000-0000063E0000}"/>
    <cellStyle name="Normal 23 4 2 2 3 2 2 4" xfId="33584" xr:uid="{00000000-0005-0000-0000-0000073E0000}"/>
    <cellStyle name="Normal 23 4 2 2 3 2 3" xfId="6446" xr:uid="{00000000-0005-0000-0000-0000083E0000}"/>
    <cellStyle name="Normal 23 4 2 2 3 2 3 2" xfId="23607" xr:uid="{00000000-0005-0000-0000-0000093E0000}"/>
    <cellStyle name="Normal 23 4 2 2 3 2 3 3" xfId="36848" xr:uid="{00000000-0005-0000-0000-00000A3E0000}"/>
    <cellStyle name="Normal 23 4 2 2 3 2 4" xfId="17077" xr:uid="{00000000-0005-0000-0000-00000B3E0000}"/>
    <cellStyle name="Normal 23 4 2 2 3 2 5" xfId="30318" xr:uid="{00000000-0005-0000-0000-00000C3E0000}"/>
    <cellStyle name="Normal 23 4 2 2 3 3" xfId="6447" xr:uid="{00000000-0005-0000-0000-00000D3E0000}"/>
    <cellStyle name="Normal 23 4 2 2 3 3 2" xfId="6448" xr:uid="{00000000-0005-0000-0000-00000E3E0000}"/>
    <cellStyle name="Normal 23 4 2 2 3 3 2 2" xfId="6449" xr:uid="{00000000-0005-0000-0000-00000F3E0000}"/>
    <cellStyle name="Normal 23 4 2 2 3 3 2 2 2" xfId="26293" xr:uid="{00000000-0005-0000-0000-0000103E0000}"/>
    <cellStyle name="Normal 23 4 2 2 3 3 2 2 3" xfId="39534" xr:uid="{00000000-0005-0000-0000-0000113E0000}"/>
    <cellStyle name="Normal 23 4 2 2 3 3 2 3" xfId="19538" xr:uid="{00000000-0005-0000-0000-0000123E0000}"/>
    <cellStyle name="Normal 23 4 2 2 3 3 2 4" xfId="32779" xr:uid="{00000000-0005-0000-0000-0000133E0000}"/>
    <cellStyle name="Normal 23 4 2 2 3 3 3" xfId="6450" xr:uid="{00000000-0005-0000-0000-0000143E0000}"/>
    <cellStyle name="Normal 23 4 2 2 3 3 3 2" xfId="22802" xr:uid="{00000000-0005-0000-0000-0000153E0000}"/>
    <cellStyle name="Normal 23 4 2 2 3 3 3 3" xfId="36043" xr:uid="{00000000-0005-0000-0000-0000163E0000}"/>
    <cellStyle name="Normal 23 4 2 2 3 3 4" xfId="16272" xr:uid="{00000000-0005-0000-0000-0000173E0000}"/>
    <cellStyle name="Normal 23 4 2 2 3 3 5" xfId="29513" xr:uid="{00000000-0005-0000-0000-0000183E0000}"/>
    <cellStyle name="Normal 23 4 2 2 3 4" xfId="6451" xr:uid="{00000000-0005-0000-0000-0000193E0000}"/>
    <cellStyle name="Normal 23 4 2 2 3 4 2" xfId="6452" xr:uid="{00000000-0005-0000-0000-00001A3E0000}"/>
    <cellStyle name="Normal 23 4 2 2 3 4 2 2" xfId="6453" xr:uid="{00000000-0005-0000-0000-00001B3E0000}"/>
    <cellStyle name="Normal 23 4 2 2 3 4 2 2 2" xfId="27945" xr:uid="{00000000-0005-0000-0000-00001C3E0000}"/>
    <cellStyle name="Normal 23 4 2 2 3 4 2 2 3" xfId="41186" xr:uid="{00000000-0005-0000-0000-00001D3E0000}"/>
    <cellStyle name="Normal 23 4 2 2 3 4 2 3" xfId="21192" xr:uid="{00000000-0005-0000-0000-00001E3E0000}"/>
    <cellStyle name="Normal 23 4 2 2 3 4 2 4" xfId="34433" xr:uid="{00000000-0005-0000-0000-00001F3E0000}"/>
    <cellStyle name="Normal 23 4 2 2 3 4 3" xfId="6454" xr:uid="{00000000-0005-0000-0000-0000203E0000}"/>
    <cellStyle name="Normal 23 4 2 2 3 4 3 2" xfId="24456" xr:uid="{00000000-0005-0000-0000-0000213E0000}"/>
    <cellStyle name="Normal 23 4 2 2 3 4 3 3" xfId="37697" xr:uid="{00000000-0005-0000-0000-0000223E0000}"/>
    <cellStyle name="Normal 23 4 2 2 3 4 4" xfId="17926" xr:uid="{00000000-0005-0000-0000-0000233E0000}"/>
    <cellStyle name="Normal 23 4 2 2 3 4 5" xfId="31167" xr:uid="{00000000-0005-0000-0000-0000243E0000}"/>
    <cellStyle name="Normal 23 4 2 2 3 5" xfId="6455" xr:uid="{00000000-0005-0000-0000-0000253E0000}"/>
    <cellStyle name="Normal 23 4 2 2 3 5 2" xfId="6456" xr:uid="{00000000-0005-0000-0000-0000263E0000}"/>
    <cellStyle name="Normal 23 4 2 2 3 5 2 2" xfId="25309" xr:uid="{00000000-0005-0000-0000-0000273E0000}"/>
    <cellStyle name="Normal 23 4 2 2 3 5 2 3" xfId="38550" xr:uid="{00000000-0005-0000-0000-0000283E0000}"/>
    <cellStyle name="Normal 23 4 2 2 3 5 3" xfId="18554" xr:uid="{00000000-0005-0000-0000-0000293E0000}"/>
    <cellStyle name="Normal 23 4 2 2 3 5 4" xfId="31795" xr:uid="{00000000-0005-0000-0000-00002A3E0000}"/>
    <cellStyle name="Normal 23 4 2 2 3 6" xfId="6457" xr:uid="{00000000-0005-0000-0000-00002B3E0000}"/>
    <cellStyle name="Normal 23 4 2 2 3 6 2" xfId="21818" xr:uid="{00000000-0005-0000-0000-00002C3E0000}"/>
    <cellStyle name="Normal 23 4 2 2 3 6 3" xfId="35059" xr:uid="{00000000-0005-0000-0000-00002D3E0000}"/>
    <cellStyle name="Normal 23 4 2 2 3 7" xfId="15288" xr:uid="{00000000-0005-0000-0000-00002E3E0000}"/>
    <cellStyle name="Normal 23 4 2 2 3 8" xfId="28529" xr:uid="{00000000-0005-0000-0000-00002F3E0000}"/>
    <cellStyle name="Normal 23 4 2 2 4" xfId="6458" xr:uid="{00000000-0005-0000-0000-0000303E0000}"/>
    <cellStyle name="Normal 23 4 2 2 4 2" xfId="6459" xr:uid="{00000000-0005-0000-0000-0000313E0000}"/>
    <cellStyle name="Normal 23 4 2 2 4 2 2" xfId="6460" xr:uid="{00000000-0005-0000-0000-0000323E0000}"/>
    <cellStyle name="Normal 23 4 2 2 4 2 2 2" xfId="24844" xr:uid="{00000000-0005-0000-0000-0000333E0000}"/>
    <cellStyle name="Normal 23 4 2 2 4 2 2 3" xfId="38085" xr:uid="{00000000-0005-0000-0000-0000343E0000}"/>
    <cellStyle name="Normal 23 4 2 2 4 2 3" xfId="19360" xr:uid="{00000000-0005-0000-0000-0000353E0000}"/>
    <cellStyle name="Normal 23 4 2 2 4 2 4" xfId="32601" xr:uid="{00000000-0005-0000-0000-0000363E0000}"/>
    <cellStyle name="Normal 23 4 2 2 4 3" xfId="6461" xr:uid="{00000000-0005-0000-0000-0000373E0000}"/>
    <cellStyle name="Normal 23 4 2 2 4 3 2" xfId="26115" xr:uid="{00000000-0005-0000-0000-0000383E0000}"/>
    <cellStyle name="Normal 23 4 2 2 4 3 3" xfId="39356" xr:uid="{00000000-0005-0000-0000-0000393E0000}"/>
    <cellStyle name="Normal 23 4 2 2 4 4" xfId="6462" xr:uid="{00000000-0005-0000-0000-00003A3E0000}"/>
    <cellStyle name="Normal 23 4 2 2 4 4 2" xfId="22624" xr:uid="{00000000-0005-0000-0000-00003B3E0000}"/>
    <cellStyle name="Normal 23 4 2 2 4 4 3" xfId="35865" xr:uid="{00000000-0005-0000-0000-00003C3E0000}"/>
    <cellStyle name="Normal 23 4 2 2 4 5" xfId="16094" xr:uid="{00000000-0005-0000-0000-00003D3E0000}"/>
    <cellStyle name="Normal 23 4 2 2 4 6" xfId="29335" xr:uid="{00000000-0005-0000-0000-00003E3E0000}"/>
    <cellStyle name="Normal 23 4 2 2 5" xfId="6463" xr:uid="{00000000-0005-0000-0000-00003F3E0000}"/>
    <cellStyle name="Normal 23 4 2 2 5 2" xfId="6464" xr:uid="{00000000-0005-0000-0000-0000403E0000}"/>
    <cellStyle name="Normal 23 4 2 2 5 2 2" xfId="6465" xr:uid="{00000000-0005-0000-0000-0000413E0000}"/>
    <cellStyle name="Normal 23 4 2 2 5 2 2 2" xfId="26875" xr:uid="{00000000-0005-0000-0000-0000423E0000}"/>
    <cellStyle name="Normal 23 4 2 2 5 2 2 3" xfId="40116" xr:uid="{00000000-0005-0000-0000-0000433E0000}"/>
    <cellStyle name="Normal 23 4 2 2 5 2 3" xfId="20120" xr:uid="{00000000-0005-0000-0000-0000443E0000}"/>
    <cellStyle name="Normal 23 4 2 2 5 2 4" xfId="33361" xr:uid="{00000000-0005-0000-0000-0000453E0000}"/>
    <cellStyle name="Normal 23 4 2 2 5 3" xfId="6466" xr:uid="{00000000-0005-0000-0000-0000463E0000}"/>
    <cellStyle name="Normal 23 4 2 2 5 3 2" xfId="23384" xr:uid="{00000000-0005-0000-0000-0000473E0000}"/>
    <cellStyle name="Normal 23 4 2 2 5 3 3" xfId="36625" xr:uid="{00000000-0005-0000-0000-0000483E0000}"/>
    <cellStyle name="Normal 23 4 2 2 5 4" xfId="16854" xr:uid="{00000000-0005-0000-0000-0000493E0000}"/>
    <cellStyle name="Normal 23 4 2 2 5 5" xfId="30095" xr:uid="{00000000-0005-0000-0000-00004A3E0000}"/>
    <cellStyle name="Normal 23 4 2 2 6" xfId="6467" xr:uid="{00000000-0005-0000-0000-00004B3E0000}"/>
    <cellStyle name="Normal 23 4 2 2 6 2" xfId="6468" xr:uid="{00000000-0005-0000-0000-00004C3E0000}"/>
    <cellStyle name="Normal 23 4 2 2 6 2 2" xfId="6469" xr:uid="{00000000-0005-0000-0000-00004D3E0000}"/>
    <cellStyle name="Normal 23 4 2 2 6 2 2 2" xfId="25846" xr:uid="{00000000-0005-0000-0000-00004E3E0000}"/>
    <cellStyle name="Normal 23 4 2 2 6 2 2 3" xfId="39087" xr:uid="{00000000-0005-0000-0000-00004F3E0000}"/>
    <cellStyle name="Normal 23 4 2 2 6 2 3" xfId="19091" xr:uid="{00000000-0005-0000-0000-0000503E0000}"/>
    <cellStyle name="Normal 23 4 2 2 6 2 4" xfId="32332" xr:uid="{00000000-0005-0000-0000-0000513E0000}"/>
    <cellStyle name="Normal 23 4 2 2 6 3" xfId="6470" xr:uid="{00000000-0005-0000-0000-0000523E0000}"/>
    <cellStyle name="Normal 23 4 2 2 6 3 2" xfId="22355" xr:uid="{00000000-0005-0000-0000-0000533E0000}"/>
    <cellStyle name="Normal 23 4 2 2 6 3 3" xfId="35596" xr:uid="{00000000-0005-0000-0000-0000543E0000}"/>
    <cellStyle name="Normal 23 4 2 2 6 4" xfId="15825" xr:uid="{00000000-0005-0000-0000-0000553E0000}"/>
    <cellStyle name="Normal 23 4 2 2 6 5" xfId="29066" xr:uid="{00000000-0005-0000-0000-0000563E0000}"/>
    <cellStyle name="Normal 23 4 2 2 7" xfId="6471" xr:uid="{00000000-0005-0000-0000-0000573E0000}"/>
    <cellStyle name="Normal 23 4 2 2 7 2" xfId="6472" xr:uid="{00000000-0005-0000-0000-0000583E0000}"/>
    <cellStyle name="Normal 23 4 2 2 7 2 2" xfId="6473" xr:uid="{00000000-0005-0000-0000-0000593E0000}"/>
    <cellStyle name="Normal 23 4 2 2 7 2 2 2" xfId="27545" xr:uid="{00000000-0005-0000-0000-00005A3E0000}"/>
    <cellStyle name="Normal 23 4 2 2 7 2 2 3" xfId="40786" xr:uid="{00000000-0005-0000-0000-00005B3E0000}"/>
    <cellStyle name="Normal 23 4 2 2 7 2 3" xfId="20790" xr:uid="{00000000-0005-0000-0000-00005C3E0000}"/>
    <cellStyle name="Normal 23 4 2 2 7 2 4" xfId="34031" xr:uid="{00000000-0005-0000-0000-00005D3E0000}"/>
    <cellStyle name="Normal 23 4 2 2 7 3" xfId="6474" xr:uid="{00000000-0005-0000-0000-00005E3E0000}"/>
    <cellStyle name="Normal 23 4 2 2 7 3 2" xfId="24054" xr:uid="{00000000-0005-0000-0000-00005F3E0000}"/>
    <cellStyle name="Normal 23 4 2 2 7 3 3" xfId="37295" xr:uid="{00000000-0005-0000-0000-0000603E0000}"/>
    <cellStyle name="Normal 23 4 2 2 7 4" xfId="17524" xr:uid="{00000000-0005-0000-0000-0000613E0000}"/>
    <cellStyle name="Normal 23 4 2 2 7 5" xfId="30765" xr:uid="{00000000-0005-0000-0000-0000623E0000}"/>
    <cellStyle name="Normal 23 4 2 2 8" xfId="6475" xr:uid="{00000000-0005-0000-0000-0000633E0000}"/>
    <cellStyle name="Normal 23 4 2 2 8 2" xfId="6476" xr:uid="{00000000-0005-0000-0000-0000643E0000}"/>
    <cellStyle name="Normal 23 4 2 2 8 2 2" xfId="25131" xr:uid="{00000000-0005-0000-0000-0000653E0000}"/>
    <cellStyle name="Normal 23 4 2 2 8 2 3" xfId="38372" xr:uid="{00000000-0005-0000-0000-0000663E0000}"/>
    <cellStyle name="Normal 23 4 2 2 8 3" xfId="18376" xr:uid="{00000000-0005-0000-0000-0000673E0000}"/>
    <cellStyle name="Normal 23 4 2 2 8 4" xfId="31617" xr:uid="{00000000-0005-0000-0000-0000683E0000}"/>
    <cellStyle name="Normal 23 4 2 2 9" xfId="6477" xr:uid="{00000000-0005-0000-0000-0000693E0000}"/>
    <cellStyle name="Normal 23 4 2 2 9 2" xfId="21640" xr:uid="{00000000-0005-0000-0000-00006A3E0000}"/>
    <cellStyle name="Normal 23 4 2 2 9 3" xfId="34881" xr:uid="{00000000-0005-0000-0000-00006B3E0000}"/>
    <cellStyle name="Normal 23 4 2 3" xfId="6478" xr:uid="{00000000-0005-0000-0000-00006C3E0000}"/>
    <cellStyle name="Normal 23 4 2 3 2" xfId="6479" xr:uid="{00000000-0005-0000-0000-00006D3E0000}"/>
    <cellStyle name="Normal 23 4 2 3 2 2" xfId="6480" xr:uid="{00000000-0005-0000-0000-00006E3E0000}"/>
    <cellStyle name="Normal 23 4 2 3 2 2 2" xfId="6481" xr:uid="{00000000-0005-0000-0000-00006F3E0000}"/>
    <cellStyle name="Normal 23 4 2 3 2 2 2 2" xfId="6482" xr:uid="{00000000-0005-0000-0000-0000703E0000}"/>
    <cellStyle name="Normal 23 4 2 3 2 2 2 2 2" xfId="27231" xr:uid="{00000000-0005-0000-0000-0000713E0000}"/>
    <cellStyle name="Normal 23 4 2 3 2 2 2 2 3" xfId="40472" xr:uid="{00000000-0005-0000-0000-0000723E0000}"/>
    <cellStyle name="Normal 23 4 2 3 2 2 2 3" xfId="20476" xr:uid="{00000000-0005-0000-0000-0000733E0000}"/>
    <cellStyle name="Normal 23 4 2 3 2 2 2 4" xfId="33717" xr:uid="{00000000-0005-0000-0000-0000743E0000}"/>
    <cellStyle name="Normal 23 4 2 3 2 2 3" xfId="6483" xr:uid="{00000000-0005-0000-0000-0000753E0000}"/>
    <cellStyle name="Normal 23 4 2 3 2 2 3 2" xfId="23740" xr:uid="{00000000-0005-0000-0000-0000763E0000}"/>
    <cellStyle name="Normal 23 4 2 3 2 2 3 3" xfId="36981" xr:uid="{00000000-0005-0000-0000-0000773E0000}"/>
    <cellStyle name="Normal 23 4 2 3 2 2 4" xfId="17210" xr:uid="{00000000-0005-0000-0000-0000783E0000}"/>
    <cellStyle name="Normal 23 4 2 3 2 2 5" xfId="30451" xr:uid="{00000000-0005-0000-0000-0000793E0000}"/>
    <cellStyle name="Normal 23 4 2 3 2 3" xfId="6484" xr:uid="{00000000-0005-0000-0000-00007A3E0000}"/>
    <cellStyle name="Normal 23 4 2 3 2 3 2" xfId="6485" xr:uid="{00000000-0005-0000-0000-00007B3E0000}"/>
    <cellStyle name="Normal 23 4 2 3 2 3 2 2" xfId="6486" xr:uid="{00000000-0005-0000-0000-00007C3E0000}"/>
    <cellStyle name="Normal 23 4 2 3 2 3 2 2 2" xfId="28079" xr:uid="{00000000-0005-0000-0000-00007D3E0000}"/>
    <cellStyle name="Normal 23 4 2 3 2 3 2 2 3" xfId="41320" xr:uid="{00000000-0005-0000-0000-00007E3E0000}"/>
    <cellStyle name="Normal 23 4 2 3 2 3 2 3" xfId="21326" xr:uid="{00000000-0005-0000-0000-00007F3E0000}"/>
    <cellStyle name="Normal 23 4 2 3 2 3 2 4" xfId="34567" xr:uid="{00000000-0005-0000-0000-0000803E0000}"/>
    <cellStyle name="Normal 23 4 2 3 2 3 3" xfId="6487" xr:uid="{00000000-0005-0000-0000-0000813E0000}"/>
    <cellStyle name="Normal 23 4 2 3 2 3 3 2" xfId="24590" xr:uid="{00000000-0005-0000-0000-0000823E0000}"/>
    <cellStyle name="Normal 23 4 2 3 2 3 3 3" xfId="37831" xr:uid="{00000000-0005-0000-0000-0000833E0000}"/>
    <cellStyle name="Normal 23 4 2 3 2 3 4" xfId="18060" xr:uid="{00000000-0005-0000-0000-0000843E0000}"/>
    <cellStyle name="Normal 23 4 2 3 2 3 5" xfId="31301" xr:uid="{00000000-0005-0000-0000-0000853E0000}"/>
    <cellStyle name="Normal 23 4 2 3 2 4" xfId="6488" xr:uid="{00000000-0005-0000-0000-0000863E0000}"/>
    <cellStyle name="Normal 23 4 2 3 2 4 2" xfId="6489" xr:uid="{00000000-0005-0000-0000-0000873E0000}"/>
    <cellStyle name="Normal 23 4 2 3 2 4 2 2" xfId="26427" xr:uid="{00000000-0005-0000-0000-0000883E0000}"/>
    <cellStyle name="Normal 23 4 2 3 2 4 2 3" xfId="39668" xr:uid="{00000000-0005-0000-0000-0000893E0000}"/>
    <cellStyle name="Normal 23 4 2 3 2 4 3" xfId="19672" xr:uid="{00000000-0005-0000-0000-00008A3E0000}"/>
    <cellStyle name="Normal 23 4 2 3 2 4 4" xfId="32913" xr:uid="{00000000-0005-0000-0000-00008B3E0000}"/>
    <cellStyle name="Normal 23 4 2 3 2 5" xfId="6490" xr:uid="{00000000-0005-0000-0000-00008C3E0000}"/>
    <cellStyle name="Normal 23 4 2 3 2 5 2" xfId="22936" xr:uid="{00000000-0005-0000-0000-00008D3E0000}"/>
    <cellStyle name="Normal 23 4 2 3 2 5 3" xfId="36177" xr:uid="{00000000-0005-0000-0000-00008E3E0000}"/>
    <cellStyle name="Normal 23 4 2 3 2 6" xfId="16406" xr:uid="{00000000-0005-0000-0000-00008F3E0000}"/>
    <cellStyle name="Normal 23 4 2 3 2 7" xfId="29647" xr:uid="{00000000-0005-0000-0000-0000903E0000}"/>
    <cellStyle name="Normal 23 4 2 3 3" xfId="6491" xr:uid="{00000000-0005-0000-0000-0000913E0000}"/>
    <cellStyle name="Normal 23 4 2 3 3 2" xfId="6492" xr:uid="{00000000-0005-0000-0000-0000923E0000}"/>
    <cellStyle name="Normal 23 4 2 3 3 2 2" xfId="6493" xr:uid="{00000000-0005-0000-0000-0000933E0000}"/>
    <cellStyle name="Normal 23 4 2 3 3 2 2 2" xfId="26785" xr:uid="{00000000-0005-0000-0000-0000943E0000}"/>
    <cellStyle name="Normal 23 4 2 3 3 2 2 3" xfId="40026" xr:uid="{00000000-0005-0000-0000-0000953E0000}"/>
    <cellStyle name="Normal 23 4 2 3 3 2 3" xfId="20030" xr:uid="{00000000-0005-0000-0000-0000963E0000}"/>
    <cellStyle name="Normal 23 4 2 3 3 2 4" xfId="33271" xr:uid="{00000000-0005-0000-0000-0000973E0000}"/>
    <cellStyle name="Normal 23 4 2 3 3 3" xfId="6494" xr:uid="{00000000-0005-0000-0000-0000983E0000}"/>
    <cellStyle name="Normal 23 4 2 3 3 3 2" xfId="23294" xr:uid="{00000000-0005-0000-0000-0000993E0000}"/>
    <cellStyle name="Normal 23 4 2 3 3 3 3" xfId="36535" xr:uid="{00000000-0005-0000-0000-00009A3E0000}"/>
    <cellStyle name="Normal 23 4 2 3 3 4" xfId="16764" xr:uid="{00000000-0005-0000-0000-00009B3E0000}"/>
    <cellStyle name="Normal 23 4 2 3 3 5" xfId="30005" xr:uid="{00000000-0005-0000-0000-00009C3E0000}"/>
    <cellStyle name="Normal 23 4 2 3 4" xfId="6495" xr:uid="{00000000-0005-0000-0000-00009D3E0000}"/>
    <cellStyle name="Normal 23 4 2 3 4 2" xfId="6496" xr:uid="{00000000-0005-0000-0000-00009E3E0000}"/>
    <cellStyle name="Normal 23 4 2 3 4 2 2" xfId="6497" xr:uid="{00000000-0005-0000-0000-00009F3E0000}"/>
    <cellStyle name="Normal 23 4 2 3 4 2 2 2" xfId="25756" xr:uid="{00000000-0005-0000-0000-0000A03E0000}"/>
    <cellStyle name="Normal 23 4 2 3 4 2 2 3" xfId="38997" xr:uid="{00000000-0005-0000-0000-0000A13E0000}"/>
    <cellStyle name="Normal 23 4 2 3 4 2 3" xfId="19001" xr:uid="{00000000-0005-0000-0000-0000A23E0000}"/>
    <cellStyle name="Normal 23 4 2 3 4 2 4" xfId="32242" xr:uid="{00000000-0005-0000-0000-0000A33E0000}"/>
    <cellStyle name="Normal 23 4 2 3 4 3" xfId="6498" xr:uid="{00000000-0005-0000-0000-0000A43E0000}"/>
    <cellStyle name="Normal 23 4 2 3 4 3 2" xfId="22265" xr:uid="{00000000-0005-0000-0000-0000A53E0000}"/>
    <cellStyle name="Normal 23 4 2 3 4 3 3" xfId="35506" xr:uid="{00000000-0005-0000-0000-0000A63E0000}"/>
    <cellStyle name="Normal 23 4 2 3 4 4" xfId="15735" xr:uid="{00000000-0005-0000-0000-0000A73E0000}"/>
    <cellStyle name="Normal 23 4 2 3 4 5" xfId="28976" xr:uid="{00000000-0005-0000-0000-0000A83E0000}"/>
    <cellStyle name="Normal 23 4 2 3 5" xfId="6499" xr:uid="{00000000-0005-0000-0000-0000A93E0000}"/>
    <cellStyle name="Normal 23 4 2 3 5 2" xfId="6500" xr:uid="{00000000-0005-0000-0000-0000AA3E0000}"/>
    <cellStyle name="Normal 23 4 2 3 5 2 2" xfId="6501" xr:uid="{00000000-0005-0000-0000-0000AB3E0000}"/>
    <cellStyle name="Normal 23 4 2 3 5 2 2 2" xfId="27677" xr:uid="{00000000-0005-0000-0000-0000AC3E0000}"/>
    <cellStyle name="Normal 23 4 2 3 5 2 2 3" xfId="40918" xr:uid="{00000000-0005-0000-0000-0000AD3E0000}"/>
    <cellStyle name="Normal 23 4 2 3 5 2 3" xfId="20924" xr:uid="{00000000-0005-0000-0000-0000AE3E0000}"/>
    <cellStyle name="Normal 23 4 2 3 5 2 4" xfId="34165" xr:uid="{00000000-0005-0000-0000-0000AF3E0000}"/>
    <cellStyle name="Normal 23 4 2 3 5 3" xfId="6502" xr:uid="{00000000-0005-0000-0000-0000B03E0000}"/>
    <cellStyle name="Normal 23 4 2 3 5 3 2" xfId="24188" xr:uid="{00000000-0005-0000-0000-0000B13E0000}"/>
    <cellStyle name="Normal 23 4 2 3 5 3 3" xfId="37429" xr:uid="{00000000-0005-0000-0000-0000B23E0000}"/>
    <cellStyle name="Normal 23 4 2 3 5 4" xfId="17658" xr:uid="{00000000-0005-0000-0000-0000B33E0000}"/>
    <cellStyle name="Normal 23 4 2 3 5 5" xfId="30899" xr:uid="{00000000-0005-0000-0000-0000B43E0000}"/>
    <cellStyle name="Normal 23 4 2 3 6" xfId="6503" xr:uid="{00000000-0005-0000-0000-0000B53E0000}"/>
    <cellStyle name="Normal 23 4 2 3 6 2" xfId="6504" xr:uid="{00000000-0005-0000-0000-0000B63E0000}"/>
    <cellStyle name="Normal 23 4 2 3 6 2 2" xfId="25443" xr:uid="{00000000-0005-0000-0000-0000B73E0000}"/>
    <cellStyle name="Normal 23 4 2 3 6 2 3" xfId="38684" xr:uid="{00000000-0005-0000-0000-0000B83E0000}"/>
    <cellStyle name="Normal 23 4 2 3 6 3" xfId="18688" xr:uid="{00000000-0005-0000-0000-0000B93E0000}"/>
    <cellStyle name="Normal 23 4 2 3 6 4" xfId="31929" xr:uid="{00000000-0005-0000-0000-0000BA3E0000}"/>
    <cellStyle name="Normal 23 4 2 3 7" xfId="6505" xr:uid="{00000000-0005-0000-0000-0000BB3E0000}"/>
    <cellStyle name="Normal 23 4 2 3 7 2" xfId="21952" xr:uid="{00000000-0005-0000-0000-0000BC3E0000}"/>
    <cellStyle name="Normal 23 4 2 3 7 3" xfId="35193" xr:uid="{00000000-0005-0000-0000-0000BD3E0000}"/>
    <cellStyle name="Normal 23 4 2 3 8" xfId="15422" xr:uid="{00000000-0005-0000-0000-0000BE3E0000}"/>
    <cellStyle name="Normal 23 4 2 3 9" xfId="28663" xr:uid="{00000000-0005-0000-0000-0000BF3E0000}"/>
    <cellStyle name="Normal 23 4 2 4" xfId="6506" xr:uid="{00000000-0005-0000-0000-0000C03E0000}"/>
    <cellStyle name="Normal 23 4 2 4 2" xfId="6507" xr:uid="{00000000-0005-0000-0000-0000C13E0000}"/>
    <cellStyle name="Normal 23 4 2 4 2 2" xfId="6508" xr:uid="{00000000-0005-0000-0000-0000C23E0000}"/>
    <cellStyle name="Normal 23 4 2 4 2 2 2" xfId="6509" xr:uid="{00000000-0005-0000-0000-0000C33E0000}"/>
    <cellStyle name="Normal 23 4 2 4 2 2 2 2" xfId="27008" xr:uid="{00000000-0005-0000-0000-0000C43E0000}"/>
    <cellStyle name="Normal 23 4 2 4 2 2 2 3" xfId="40249" xr:uid="{00000000-0005-0000-0000-0000C53E0000}"/>
    <cellStyle name="Normal 23 4 2 4 2 2 3" xfId="20253" xr:uid="{00000000-0005-0000-0000-0000C63E0000}"/>
    <cellStyle name="Normal 23 4 2 4 2 2 4" xfId="33494" xr:uid="{00000000-0005-0000-0000-0000C73E0000}"/>
    <cellStyle name="Normal 23 4 2 4 2 3" xfId="6510" xr:uid="{00000000-0005-0000-0000-0000C83E0000}"/>
    <cellStyle name="Normal 23 4 2 4 2 3 2" xfId="23517" xr:uid="{00000000-0005-0000-0000-0000C93E0000}"/>
    <cellStyle name="Normal 23 4 2 4 2 3 3" xfId="36758" xr:uid="{00000000-0005-0000-0000-0000CA3E0000}"/>
    <cellStyle name="Normal 23 4 2 4 2 4" xfId="16987" xr:uid="{00000000-0005-0000-0000-0000CB3E0000}"/>
    <cellStyle name="Normal 23 4 2 4 2 5" xfId="30228" xr:uid="{00000000-0005-0000-0000-0000CC3E0000}"/>
    <cellStyle name="Normal 23 4 2 4 3" xfId="6511" xr:uid="{00000000-0005-0000-0000-0000CD3E0000}"/>
    <cellStyle name="Normal 23 4 2 4 3 2" xfId="6512" xr:uid="{00000000-0005-0000-0000-0000CE3E0000}"/>
    <cellStyle name="Normal 23 4 2 4 3 2 2" xfId="6513" xr:uid="{00000000-0005-0000-0000-0000CF3E0000}"/>
    <cellStyle name="Normal 23 4 2 4 3 2 2 2" xfId="26203" xr:uid="{00000000-0005-0000-0000-0000D03E0000}"/>
    <cellStyle name="Normal 23 4 2 4 3 2 2 3" xfId="39444" xr:uid="{00000000-0005-0000-0000-0000D13E0000}"/>
    <cellStyle name="Normal 23 4 2 4 3 2 3" xfId="19448" xr:uid="{00000000-0005-0000-0000-0000D23E0000}"/>
    <cellStyle name="Normal 23 4 2 4 3 2 4" xfId="32689" xr:uid="{00000000-0005-0000-0000-0000D33E0000}"/>
    <cellStyle name="Normal 23 4 2 4 3 3" xfId="6514" xr:uid="{00000000-0005-0000-0000-0000D43E0000}"/>
    <cellStyle name="Normal 23 4 2 4 3 3 2" xfId="22712" xr:uid="{00000000-0005-0000-0000-0000D53E0000}"/>
    <cellStyle name="Normal 23 4 2 4 3 3 3" xfId="35953" xr:uid="{00000000-0005-0000-0000-0000D63E0000}"/>
    <cellStyle name="Normal 23 4 2 4 3 4" xfId="16182" xr:uid="{00000000-0005-0000-0000-0000D73E0000}"/>
    <cellStyle name="Normal 23 4 2 4 3 5" xfId="29423" xr:uid="{00000000-0005-0000-0000-0000D83E0000}"/>
    <cellStyle name="Normal 23 4 2 4 4" xfId="6515" xr:uid="{00000000-0005-0000-0000-0000D93E0000}"/>
    <cellStyle name="Normal 23 4 2 4 4 2" xfId="6516" xr:uid="{00000000-0005-0000-0000-0000DA3E0000}"/>
    <cellStyle name="Normal 23 4 2 4 4 2 2" xfId="6517" xr:uid="{00000000-0005-0000-0000-0000DB3E0000}"/>
    <cellStyle name="Normal 23 4 2 4 4 2 2 2" xfId="27855" xr:uid="{00000000-0005-0000-0000-0000DC3E0000}"/>
    <cellStyle name="Normal 23 4 2 4 4 2 2 3" xfId="41096" xr:uid="{00000000-0005-0000-0000-0000DD3E0000}"/>
    <cellStyle name="Normal 23 4 2 4 4 2 3" xfId="21102" xr:uid="{00000000-0005-0000-0000-0000DE3E0000}"/>
    <cellStyle name="Normal 23 4 2 4 4 2 4" xfId="34343" xr:uid="{00000000-0005-0000-0000-0000DF3E0000}"/>
    <cellStyle name="Normal 23 4 2 4 4 3" xfId="6518" xr:uid="{00000000-0005-0000-0000-0000E03E0000}"/>
    <cellStyle name="Normal 23 4 2 4 4 3 2" xfId="24366" xr:uid="{00000000-0005-0000-0000-0000E13E0000}"/>
    <cellStyle name="Normal 23 4 2 4 4 3 3" xfId="37607" xr:uid="{00000000-0005-0000-0000-0000E23E0000}"/>
    <cellStyle name="Normal 23 4 2 4 4 4" xfId="17836" xr:uid="{00000000-0005-0000-0000-0000E33E0000}"/>
    <cellStyle name="Normal 23 4 2 4 4 5" xfId="31077" xr:uid="{00000000-0005-0000-0000-0000E43E0000}"/>
    <cellStyle name="Normal 23 4 2 4 5" xfId="6519" xr:uid="{00000000-0005-0000-0000-0000E53E0000}"/>
    <cellStyle name="Normal 23 4 2 4 5 2" xfId="6520" xr:uid="{00000000-0005-0000-0000-0000E63E0000}"/>
    <cellStyle name="Normal 23 4 2 4 5 2 2" xfId="25219" xr:uid="{00000000-0005-0000-0000-0000E73E0000}"/>
    <cellStyle name="Normal 23 4 2 4 5 2 3" xfId="38460" xr:uid="{00000000-0005-0000-0000-0000E83E0000}"/>
    <cellStyle name="Normal 23 4 2 4 5 3" xfId="18464" xr:uid="{00000000-0005-0000-0000-0000E93E0000}"/>
    <cellStyle name="Normal 23 4 2 4 5 4" xfId="31705" xr:uid="{00000000-0005-0000-0000-0000EA3E0000}"/>
    <cellStyle name="Normal 23 4 2 4 6" xfId="6521" xr:uid="{00000000-0005-0000-0000-0000EB3E0000}"/>
    <cellStyle name="Normal 23 4 2 4 6 2" xfId="21728" xr:uid="{00000000-0005-0000-0000-0000EC3E0000}"/>
    <cellStyle name="Normal 23 4 2 4 6 3" xfId="34969" xr:uid="{00000000-0005-0000-0000-0000ED3E0000}"/>
    <cellStyle name="Normal 23 4 2 4 7" xfId="15198" xr:uid="{00000000-0005-0000-0000-0000EE3E0000}"/>
    <cellStyle name="Normal 23 4 2 4 8" xfId="28439" xr:uid="{00000000-0005-0000-0000-0000EF3E0000}"/>
    <cellStyle name="Normal 23 4 2 5" xfId="6522" xr:uid="{00000000-0005-0000-0000-0000F03E0000}"/>
    <cellStyle name="Normal 23 4 2 5 2" xfId="6523" xr:uid="{00000000-0005-0000-0000-0000F13E0000}"/>
    <cellStyle name="Normal 23 4 2 5 2 2" xfId="6524" xr:uid="{00000000-0005-0000-0000-0000F23E0000}"/>
    <cellStyle name="Normal 23 4 2 5 2 2 2" xfId="24778" xr:uid="{00000000-0005-0000-0000-0000F33E0000}"/>
    <cellStyle name="Normal 23 4 2 5 2 2 3" xfId="38019" xr:uid="{00000000-0005-0000-0000-0000F43E0000}"/>
    <cellStyle name="Normal 23 4 2 5 2 3" xfId="19270" xr:uid="{00000000-0005-0000-0000-0000F53E0000}"/>
    <cellStyle name="Normal 23 4 2 5 2 4" xfId="32511" xr:uid="{00000000-0005-0000-0000-0000F63E0000}"/>
    <cellStyle name="Normal 23 4 2 5 3" xfId="6525" xr:uid="{00000000-0005-0000-0000-0000F73E0000}"/>
    <cellStyle name="Normal 23 4 2 5 3 2" xfId="26025" xr:uid="{00000000-0005-0000-0000-0000F83E0000}"/>
    <cellStyle name="Normal 23 4 2 5 3 3" xfId="39266" xr:uid="{00000000-0005-0000-0000-0000F93E0000}"/>
    <cellStyle name="Normal 23 4 2 5 4" xfId="6526" xr:uid="{00000000-0005-0000-0000-0000FA3E0000}"/>
    <cellStyle name="Normal 23 4 2 5 4 2" xfId="22534" xr:uid="{00000000-0005-0000-0000-0000FB3E0000}"/>
    <cellStyle name="Normal 23 4 2 5 4 3" xfId="35775" xr:uid="{00000000-0005-0000-0000-0000FC3E0000}"/>
    <cellStyle name="Normal 23 4 2 5 5" xfId="16004" xr:uid="{00000000-0005-0000-0000-0000FD3E0000}"/>
    <cellStyle name="Normal 23 4 2 5 6" xfId="29245" xr:uid="{00000000-0005-0000-0000-0000FE3E0000}"/>
    <cellStyle name="Normal 23 4 2 6" xfId="6527" xr:uid="{00000000-0005-0000-0000-0000FF3E0000}"/>
    <cellStyle name="Normal 23 4 2 6 2" xfId="6528" xr:uid="{00000000-0005-0000-0000-0000003F0000}"/>
    <cellStyle name="Normal 23 4 2 6 2 2" xfId="6529" xr:uid="{00000000-0005-0000-0000-0000013F0000}"/>
    <cellStyle name="Normal 23 4 2 6 2 2 2" xfId="26670" xr:uid="{00000000-0005-0000-0000-0000023F0000}"/>
    <cellStyle name="Normal 23 4 2 6 2 2 3" xfId="39911" xr:uid="{00000000-0005-0000-0000-0000033F0000}"/>
    <cellStyle name="Normal 23 4 2 6 2 3" xfId="19915" xr:uid="{00000000-0005-0000-0000-0000043F0000}"/>
    <cellStyle name="Normal 23 4 2 6 2 4" xfId="33156" xr:uid="{00000000-0005-0000-0000-0000053F0000}"/>
    <cellStyle name="Normal 23 4 2 6 3" xfId="6530" xr:uid="{00000000-0005-0000-0000-0000063F0000}"/>
    <cellStyle name="Normal 23 4 2 6 3 2" xfId="23179" xr:uid="{00000000-0005-0000-0000-0000073F0000}"/>
    <cellStyle name="Normal 23 4 2 6 3 3" xfId="36420" xr:uid="{00000000-0005-0000-0000-0000083F0000}"/>
    <cellStyle name="Normal 23 4 2 6 4" xfId="16649" xr:uid="{00000000-0005-0000-0000-0000093F0000}"/>
    <cellStyle name="Normal 23 4 2 6 5" xfId="29890" xr:uid="{00000000-0005-0000-0000-00000A3F0000}"/>
    <cellStyle name="Normal 23 4 2 7" xfId="6531" xr:uid="{00000000-0005-0000-0000-00000B3F0000}"/>
    <cellStyle name="Normal 23 4 2 7 2" xfId="6532" xr:uid="{00000000-0005-0000-0000-00000C3F0000}"/>
    <cellStyle name="Normal 23 4 2 7 2 2" xfId="6533" xr:uid="{00000000-0005-0000-0000-00000D3F0000}"/>
    <cellStyle name="Normal 23 4 2 7 2 2 2" xfId="25640" xr:uid="{00000000-0005-0000-0000-00000E3F0000}"/>
    <cellStyle name="Normal 23 4 2 7 2 2 3" xfId="38881" xr:uid="{00000000-0005-0000-0000-00000F3F0000}"/>
    <cellStyle name="Normal 23 4 2 7 2 3" xfId="18885" xr:uid="{00000000-0005-0000-0000-0000103F0000}"/>
    <cellStyle name="Normal 23 4 2 7 2 4" xfId="32126" xr:uid="{00000000-0005-0000-0000-0000113F0000}"/>
    <cellStyle name="Normal 23 4 2 7 3" xfId="6534" xr:uid="{00000000-0005-0000-0000-0000123F0000}"/>
    <cellStyle name="Normal 23 4 2 7 3 2" xfId="22149" xr:uid="{00000000-0005-0000-0000-0000133F0000}"/>
    <cellStyle name="Normal 23 4 2 7 3 3" xfId="35390" xr:uid="{00000000-0005-0000-0000-0000143F0000}"/>
    <cellStyle name="Normal 23 4 2 7 4" xfId="15619" xr:uid="{00000000-0005-0000-0000-0000153F0000}"/>
    <cellStyle name="Normal 23 4 2 7 5" xfId="28860" xr:uid="{00000000-0005-0000-0000-0000163F0000}"/>
    <cellStyle name="Normal 23 4 2 8" xfId="6535" xr:uid="{00000000-0005-0000-0000-0000173F0000}"/>
    <cellStyle name="Normal 23 4 2 8 2" xfId="6536" xr:uid="{00000000-0005-0000-0000-0000183F0000}"/>
    <cellStyle name="Normal 23 4 2 8 2 2" xfId="6537" xr:uid="{00000000-0005-0000-0000-0000193F0000}"/>
    <cellStyle name="Normal 23 4 2 8 2 2 2" xfId="27455" xr:uid="{00000000-0005-0000-0000-00001A3F0000}"/>
    <cellStyle name="Normal 23 4 2 8 2 2 3" xfId="40696" xr:uid="{00000000-0005-0000-0000-00001B3F0000}"/>
    <cellStyle name="Normal 23 4 2 8 2 3" xfId="20700" xr:uid="{00000000-0005-0000-0000-00001C3F0000}"/>
    <cellStyle name="Normal 23 4 2 8 2 4" xfId="33941" xr:uid="{00000000-0005-0000-0000-00001D3F0000}"/>
    <cellStyle name="Normal 23 4 2 8 3" xfId="6538" xr:uid="{00000000-0005-0000-0000-00001E3F0000}"/>
    <cellStyle name="Normal 23 4 2 8 3 2" xfId="23964" xr:uid="{00000000-0005-0000-0000-00001F3F0000}"/>
    <cellStyle name="Normal 23 4 2 8 3 3" xfId="37205" xr:uid="{00000000-0005-0000-0000-0000203F0000}"/>
    <cellStyle name="Normal 23 4 2 8 4" xfId="17434" xr:uid="{00000000-0005-0000-0000-0000213F0000}"/>
    <cellStyle name="Normal 23 4 2 8 5" xfId="30675" xr:uid="{00000000-0005-0000-0000-0000223F0000}"/>
    <cellStyle name="Normal 23 4 2 9" xfId="6539" xr:uid="{00000000-0005-0000-0000-0000233F0000}"/>
    <cellStyle name="Normal 23 4 2 9 2" xfId="6540" xr:uid="{00000000-0005-0000-0000-0000243F0000}"/>
    <cellStyle name="Normal 23 4 2 9 2 2" xfId="25041" xr:uid="{00000000-0005-0000-0000-0000253F0000}"/>
    <cellStyle name="Normal 23 4 2 9 2 3" xfId="38282" xr:uid="{00000000-0005-0000-0000-0000263F0000}"/>
    <cellStyle name="Normal 23 4 2 9 3" xfId="18286" xr:uid="{00000000-0005-0000-0000-0000273F0000}"/>
    <cellStyle name="Normal 23 4 2 9 4" xfId="31527" xr:uid="{00000000-0005-0000-0000-0000283F0000}"/>
    <cellStyle name="Normal 23 4 3" xfId="6541" xr:uid="{00000000-0005-0000-0000-0000293F0000}"/>
    <cellStyle name="Normal 23 4 3 10" xfId="15069" xr:uid="{00000000-0005-0000-0000-00002A3F0000}"/>
    <cellStyle name="Normal 23 4 3 11" xfId="28310" xr:uid="{00000000-0005-0000-0000-00002B3F0000}"/>
    <cellStyle name="Normal 23 4 3 2" xfId="6542" xr:uid="{00000000-0005-0000-0000-00002C3F0000}"/>
    <cellStyle name="Normal 23 4 3 2 2" xfId="6543" xr:uid="{00000000-0005-0000-0000-00002D3F0000}"/>
    <cellStyle name="Normal 23 4 3 2 2 2" xfId="6544" xr:uid="{00000000-0005-0000-0000-00002E3F0000}"/>
    <cellStyle name="Normal 23 4 3 2 2 2 2" xfId="6545" xr:uid="{00000000-0005-0000-0000-00002F3F0000}"/>
    <cellStyle name="Normal 23 4 3 2 2 2 2 2" xfId="6546" xr:uid="{00000000-0005-0000-0000-0000303F0000}"/>
    <cellStyle name="Normal 23 4 3 2 2 2 2 2 2" xfId="27280" xr:uid="{00000000-0005-0000-0000-0000313F0000}"/>
    <cellStyle name="Normal 23 4 3 2 2 2 2 2 3" xfId="40521" xr:uid="{00000000-0005-0000-0000-0000323F0000}"/>
    <cellStyle name="Normal 23 4 3 2 2 2 2 3" xfId="20525" xr:uid="{00000000-0005-0000-0000-0000333F0000}"/>
    <cellStyle name="Normal 23 4 3 2 2 2 2 4" xfId="33766" xr:uid="{00000000-0005-0000-0000-0000343F0000}"/>
    <cellStyle name="Normal 23 4 3 2 2 2 3" xfId="6547" xr:uid="{00000000-0005-0000-0000-0000353F0000}"/>
    <cellStyle name="Normal 23 4 3 2 2 2 3 2" xfId="23789" xr:uid="{00000000-0005-0000-0000-0000363F0000}"/>
    <cellStyle name="Normal 23 4 3 2 2 2 3 3" xfId="37030" xr:uid="{00000000-0005-0000-0000-0000373F0000}"/>
    <cellStyle name="Normal 23 4 3 2 2 2 4" xfId="17259" xr:uid="{00000000-0005-0000-0000-0000383F0000}"/>
    <cellStyle name="Normal 23 4 3 2 2 2 5" xfId="30500" xr:uid="{00000000-0005-0000-0000-0000393F0000}"/>
    <cellStyle name="Normal 23 4 3 2 2 3" xfId="6548" xr:uid="{00000000-0005-0000-0000-00003A3F0000}"/>
    <cellStyle name="Normal 23 4 3 2 2 3 2" xfId="6549" xr:uid="{00000000-0005-0000-0000-00003B3F0000}"/>
    <cellStyle name="Normal 23 4 3 2 2 3 2 2" xfId="6550" xr:uid="{00000000-0005-0000-0000-00003C3F0000}"/>
    <cellStyle name="Normal 23 4 3 2 2 3 2 2 2" xfId="28127" xr:uid="{00000000-0005-0000-0000-00003D3F0000}"/>
    <cellStyle name="Normal 23 4 3 2 2 3 2 2 3" xfId="41368" xr:uid="{00000000-0005-0000-0000-00003E3F0000}"/>
    <cellStyle name="Normal 23 4 3 2 2 3 2 3" xfId="21375" xr:uid="{00000000-0005-0000-0000-00003F3F0000}"/>
    <cellStyle name="Normal 23 4 3 2 2 3 2 4" xfId="34616" xr:uid="{00000000-0005-0000-0000-0000403F0000}"/>
    <cellStyle name="Normal 23 4 3 2 2 3 3" xfId="6551" xr:uid="{00000000-0005-0000-0000-0000413F0000}"/>
    <cellStyle name="Normal 23 4 3 2 2 3 3 2" xfId="24639" xr:uid="{00000000-0005-0000-0000-0000423F0000}"/>
    <cellStyle name="Normal 23 4 3 2 2 3 3 3" xfId="37880" xr:uid="{00000000-0005-0000-0000-0000433F0000}"/>
    <cellStyle name="Normal 23 4 3 2 2 3 4" xfId="18109" xr:uid="{00000000-0005-0000-0000-0000443F0000}"/>
    <cellStyle name="Normal 23 4 3 2 2 3 5" xfId="31350" xr:uid="{00000000-0005-0000-0000-0000453F0000}"/>
    <cellStyle name="Normal 23 4 3 2 2 4" xfId="6552" xr:uid="{00000000-0005-0000-0000-0000463F0000}"/>
    <cellStyle name="Normal 23 4 3 2 2 4 2" xfId="6553" xr:uid="{00000000-0005-0000-0000-0000473F0000}"/>
    <cellStyle name="Normal 23 4 3 2 2 4 2 2" xfId="26476" xr:uid="{00000000-0005-0000-0000-0000483F0000}"/>
    <cellStyle name="Normal 23 4 3 2 2 4 2 3" xfId="39717" xr:uid="{00000000-0005-0000-0000-0000493F0000}"/>
    <cellStyle name="Normal 23 4 3 2 2 4 3" xfId="19721" xr:uid="{00000000-0005-0000-0000-00004A3F0000}"/>
    <cellStyle name="Normal 23 4 3 2 2 4 4" xfId="32962" xr:uid="{00000000-0005-0000-0000-00004B3F0000}"/>
    <cellStyle name="Normal 23 4 3 2 2 5" xfId="6554" xr:uid="{00000000-0005-0000-0000-00004C3F0000}"/>
    <cellStyle name="Normal 23 4 3 2 2 5 2" xfId="22985" xr:uid="{00000000-0005-0000-0000-00004D3F0000}"/>
    <cellStyle name="Normal 23 4 3 2 2 5 3" xfId="36226" xr:uid="{00000000-0005-0000-0000-00004E3F0000}"/>
    <cellStyle name="Normal 23 4 3 2 2 6" xfId="16455" xr:uid="{00000000-0005-0000-0000-00004F3F0000}"/>
    <cellStyle name="Normal 23 4 3 2 2 7" xfId="29696" xr:uid="{00000000-0005-0000-0000-0000503F0000}"/>
    <cellStyle name="Normal 23 4 3 2 3" xfId="6555" xr:uid="{00000000-0005-0000-0000-0000513F0000}"/>
    <cellStyle name="Normal 23 4 3 2 3 2" xfId="6556" xr:uid="{00000000-0005-0000-0000-0000523F0000}"/>
    <cellStyle name="Normal 23 4 3 2 3 2 2" xfId="6557" xr:uid="{00000000-0005-0000-0000-0000533F0000}"/>
    <cellStyle name="Normal 23 4 3 2 3 2 2 2" xfId="26834" xr:uid="{00000000-0005-0000-0000-0000543F0000}"/>
    <cellStyle name="Normal 23 4 3 2 3 2 2 3" xfId="40075" xr:uid="{00000000-0005-0000-0000-0000553F0000}"/>
    <cellStyle name="Normal 23 4 3 2 3 2 3" xfId="20079" xr:uid="{00000000-0005-0000-0000-0000563F0000}"/>
    <cellStyle name="Normal 23 4 3 2 3 2 4" xfId="33320" xr:uid="{00000000-0005-0000-0000-0000573F0000}"/>
    <cellStyle name="Normal 23 4 3 2 3 3" xfId="6558" xr:uid="{00000000-0005-0000-0000-0000583F0000}"/>
    <cellStyle name="Normal 23 4 3 2 3 3 2" xfId="23343" xr:uid="{00000000-0005-0000-0000-0000593F0000}"/>
    <cellStyle name="Normal 23 4 3 2 3 3 3" xfId="36584" xr:uid="{00000000-0005-0000-0000-00005A3F0000}"/>
    <cellStyle name="Normal 23 4 3 2 3 4" xfId="16813" xr:uid="{00000000-0005-0000-0000-00005B3F0000}"/>
    <cellStyle name="Normal 23 4 3 2 3 5" xfId="30054" xr:uid="{00000000-0005-0000-0000-00005C3F0000}"/>
    <cellStyle name="Normal 23 4 3 2 4" xfId="6559" xr:uid="{00000000-0005-0000-0000-00005D3F0000}"/>
    <cellStyle name="Normal 23 4 3 2 4 2" xfId="6560" xr:uid="{00000000-0005-0000-0000-00005E3F0000}"/>
    <cellStyle name="Normal 23 4 3 2 4 2 2" xfId="6561" xr:uid="{00000000-0005-0000-0000-00005F3F0000}"/>
    <cellStyle name="Normal 23 4 3 2 4 2 2 2" xfId="25805" xr:uid="{00000000-0005-0000-0000-0000603F0000}"/>
    <cellStyle name="Normal 23 4 3 2 4 2 2 3" xfId="39046" xr:uid="{00000000-0005-0000-0000-0000613F0000}"/>
    <cellStyle name="Normal 23 4 3 2 4 2 3" xfId="19050" xr:uid="{00000000-0005-0000-0000-0000623F0000}"/>
    <cellStyle name="Normal 23 4 3 2 4 2 4" xfId="32291" xr:uid="{00000000-0005-0000-0000-0000633F0000}"/>
    <cellStyle name="Normal 23 4 3 2 4 3" xfId="6562" xr:uid="{00000000-0005-0000-0000-0000643F0000}"/>
    <cellStyle name="Normal 23 4 3 2 4 3 2" xfId="22314" xr:uid="{00000000-0005-0000-0000-0000653F0000}"/>
    <cellStyle name="Normal 23 4 3 2 4 3 3" xfId="35555" xr:uid="{00000000-0005-0000-0000-0000663F0000}"/>
    <cellStyle name="Normal 23 4 3 2 4 4" xfId="15784" xr:uid="{00000000-0005-0000-0000-0000673F0000}"/>
    <cellStyle name="Normal 23 4 3 2 4 5" xfId="29025" xr:uid="{00000000-0005-0000-0000-0000683F0000}"/>
    <cellStyle name="Normal 23 4 3 2 5" xfId="6563" xr:uid="{00000000-0005-0000-0000-0000693F0000}"/>
    <cellStyle name="Normal 23 4 3 2 5 2" xfId="6564" xr:uid="{00000000-0005-0000-0000-00006A3F0000}"/>
    <cellStyle name="Normal 23 4 3 2 5 2 2" xfId="6565" xr:uid="{00000000-0005-0000-0000-00006B3F0000}"/>
    <cellStyle name="Normal 23 4 3 2 5 2 2 2" xfId="27726" xr:uid="{00000000-0005-0000-0000-00006C3F0000}"/>
    <cellStyle name="Normal 23 4 3 2 5 2 2 3" xfId="40967" xr:uid="{00000000-0005-0000-0000-00006D3F0000}"/>
    <cellStyle name="Normal 23 4 3 2 5 2 3" xfId="20973" xr:uid="{00000000-0005-0000-0000-00006E3F0000}"/>
    <cellStyle name="Normal 23 4 3 2 5 2 4" xfId="34214" xr:uid="{00000000-0005-0000-0000-00006F3F0000}"/>
    <cellStyle name="Normal 23 4 3 2 5 3" xfId="6566" xr:uid="{00000000-0005-0000-0000-0000703F0000}"/>
    <cellStyle name="Normal 23 4 3 2 5 3 2" xfId="24237" xr:uid="{00000000-0005-0000-0000-0000713F0000}"/>
    <cellStyle name="Normal 23 4 3 2 5 3 3" xfId="37478" xr:uid="{00000000-0005-0000-0000-0000723F0000}"/>
    <cellStyle name="Normal 23 4 3 2 5 4" xfId="17707" xr:uid="{00000000-0005-0000-0000-0000733F0000}"/>
    <cellStyle name="Normal 23 4 3 2 5 5" xfId="30948" xr:uid="{00000000-0005-0000-0000-0000743F0000}"/>
    <cellStyle name="Normal 23 4 3 2 6" xfId="6567" xr:uid="{00000000-0005-0000-0000-0000753F0000}"/>
    <cellStyle name="Normal 23 4 3 2 6 2" xfId="6568" xr:uid="{00000000-0005-0000-0000-0000763F0000}"/>
    <cellStyle name="Normal 23 4 3 2 6 2 2" xfId="25492" xr:uid="{00000000-0005-0000-0000-0000773F0000}"/>
    <cellStyle name="Normal 23 4 3 2 6 2 3" xfId="38733" xr:uid="{00000000-0005-0000-0000-0000783F0000}"/>
    <cellStyle name="Normal 23 4 3 2 6 3" xfId="18737" xr:uid="{00000000-0005-0000-0000-0000793F0000}"/>
    <cellStyle name="Normal 23 4 3 2 6 4" xfId="31978" xr:uid="{00000000-0005-0000-0000-00007A3F0000}"/>
    <cellStyle name="Normal 23 4 3 2 7" xfId="6569" xr:uid="{00000000-0005-0000-0000-00007B3F0000}"/>
    <cellStyle name="Normal 23 4 3 2 7 2" xfId="22001" xr:uid="{00000000-0005-0000-0000-00007C3F0000}"/>
    <cellStyle name="Normal 23 4 3 2 7 3" xfId="35242" xr:uid="{00000000-0005-0000-0000-00007D3F0000}"/>
    <cellStyle name="Normal 23 4 3 2 8" xfId="15471" xr:uid="{00000000-0005-0000-0000-00007E3F0000}"/>
    <cellStyle name="Normal 23 4 3 2 9" xfId="28712" xr:uid="{00000000-0005-0000-0000-00007F3F0000}"/>
    <cellStyle name="Normal 23 4 3 3" xfId="6570" xr:uid="{00000000-0005-0000-0000-0000803F0000}"/>
    <cellStyle name="Normal 23 4 3 3 2" xfId="6571" xr:uid="{00000000-0005-0000-0000-0000813F0000}"/>
    <cellStyle name="Normal 23 4 3 3 2 2" xfId="6572" xr:uid="{00000000-0005-0000-0000-0000823F0000}"/>
    <cellStyle name="Normal 23 4 3 3 2 2 2" xfId="6573" xr:uid="{00000000-0005-0000-0000-0000833F0000}"/>
    <cellStyle name="Normal 23 4 3 3 2 2 2 2" xfId="27057" xr:uid="{00000000-0005-0000-0000-0000843F0000}"/>
    <cellStyle name="Normal 23 4 3 3 2 2 2 3" xfId="40298" xr:uid="{00000000-0005-0000-0000-0000853F0000}"/>
    <cellStyle name="Normal 23 4 3 3 2 2 3" xfId="20302" xr:uid="{00000000-0005-0000-0000-0000863F0000}"/>
    <cellStyle name="Normal 23 4 3 3 2 2 4" xfId="33543" xr:uid="{00000000-0005-0000-0000-0000873F0000}"/>
    <cellStyle name="Normal 23 4 3 3 2 3" xfId="6574" xr:uid="{00000000-0005-0000-0000-0000883F0000}"/>
    <cellStyle name="Normal 23 4 3 3 2 3 2" xfId="23566" xr:uid="{00000000-0005-0000-0000-0000893F0000}"/>
    <cellStyle name="Normal 23 4 3 3 2 3 3" xfId="36807" xr:uid="{00000000-0005-0000-0000-00008A3F0000}"/>
    <cellStyle name="Normal 23 4 3 3 2 4" xfId="17036" xr:uid="{00000000-0005-0000-0000-00008B3F0000}"/>
    <cellStyle name="Normal 23 4 3 3 2 5" xfId="30277" xr:uid="{00000000-0005-0000-0000-00008C3F0000}"/>
    <cellStyle name="Normal 23 4 3 3 3" xfId="6575" xr:uid="{00000000-0005-0000-0000-00008D3F0000}"/>
    <cellStyle name="Normal 23 4 3 3 3 2" xfId="6576" xr:uid="{00000000-0005-0000-0000-00008E3F0000}"/>
    <cellStyle name="Normal 23 4 3 3 3 2 2" xfId="6577" xr:uid="{00000000-0005-0000-0000-00008F3F0000}"/>
    <cellStyle name="Normal 23 4 3 3 3 2 2 2" xfId="26252" xr:uid="{00000000-0005-0000-0000-0000903F0000}"/>
    <cellStyle name="Normal 23 4 3 3 3 2 2 3" xfId="39493" xr:uid="{00000000-0005-0000-0000-0000913F0000}"/>
    <cellStyle name="Normal 23 4 3 3 3 2 3" xfId="19497" xr:uid="{00000000-0005-0000-0000-0000923F0000}"/>
    <cellStyle name="Normal 23 4 3 3 3 2 4" xfId="32738" xr:uid="{00000000-0005-0000-0000-0000933F0000}"/>
    <cellStyle name="Normal 23 4 3 3 3 3" xfId="6578" xr:uid="{00000000-0005-0000-0000-0000943F0000}"/>
    <cellStyle name="Normal 23 4 3 3 3 3 2" xfId="22761" xr:uid="{00000000-0005-0000-0000-0000953F0000}"/>
    <cellStyle name="Normal 23 4 3 3 3 3 3" xfId="36002" xr:uid="{00000000-0005-0000-0000-0000963F0000}"/>
    <cellStyle name="Normal 23 4 3 3 3 4" xfId="16231" xr:uid="{00000000-0005-0000-0000-0000973F0000}"/>
    <cellStyle name="Normal 23 4 3 3 3 5" xfId="29472" xr:uid="{00000000-0005-0000-0000-0000983F0000}"/>
    <cellStyle name="Normal 23 4 3 3 4" xfId="6579" xr:uid="{00000000-0005-0000-0000-0000993F0000}"/>
    <cellStyle name="Normal 23 4 3 3 4 2" xfId="6580" xr:uid="{00000000-0005-0000-0000-00009A3F0000}"/>
    <cellStyle name="Normal 23 4 3 3 4 2 2" xfId="6581" xr:uid="{00000000-0005-0000-0000-00009B3F0000}"/>
    <cellStyle name="Normal 23 4 3 3 4 2 2 2" xfId="27904" xr:uid="{00000000-0005-0000-0000-00009C3F0000}"/>
    <cellStyle name="Normal 23 4 3 3 4 2 2 3" xfId="41145" xr:uid="{00000000-0005-0000-0000-00009D3F0000}"/>
    <cellStyle name="Normal 23 4 3 3 4 2 3" xfId="21151" xr:uid="{00000000-0005-0000-0000-00009E3F0000}"/>
    <cellStyle name="Normal 23 4 3 3 4 2 4" xfId="34392" xr:uid="{00000000-0005-0000-0000-00009F3F0000}"/>
    <cellStyle name="Normal 23 4 3 3 4 3" xfId="6582" xr:uid="{00000000-0005-0000-0000-0000A03F0000}"/>
    <cellStyle name="Normal 23 4 3 3 4 3 2" xfId="24415" xr:uid="{00000000-0005-0000-0000-0000A13F0000}"/>
    <cellStyle name="Normal 23 4 3 3 4 3 3" xfId="37656" xr:uid="{00000000-0005-0000-0000-0000A23F0000}"/>
    <cellStyle name="Normal 23 4 3 3 4 4" xfId="17885" xr:uid="{00000000-0005-0000-0000-0000A33F0000}"/>
    <cellStyle name="Normal 23 4 3 3 4 5" xfId="31126" xr:uid="{00000000-0005-0000-0000-0000A43F0000}"/>
    <cellStyle name="Normal 23 4 3 3 5" xfId="6583" xr:uid="{00000000-0005-0000-0000-0000A53F0000}"/>
    <cellStyle name="Normal 23 4 3 3 5 2" xfId="6584" xr:uid="{00000000-0005-0000-0000-0000A63F0000}"/>
    <cellStyle name="Normal 23 4 3 3 5 2 2" xfId="25268" xr:uid="{00000000-0005-0000-0000-0000A73F0000}"/>
    <cellStyle name="Normal 23 4 3 3 5 2 3" xfId="38509" xr:uid="{00000000-0005-0000-0000-0000A83F0000}"/>
    <cellStyle name="Normal 23 4 3 3 5 3" xfId="18513" xr:uid="{00000000-0005-0000-0000-0000A93F0000}"/>
    <cellStyle name="Normal 23 4 3 3 5 4" xfId="31754" xr:uid="{00000000-0005-0000-0000-0000AA3F0000}"/>
    <cellStyle name="Normal 23 4 3 3 6" xfId="6585" xr:uid="{00000000-0005-0000-0000-0000AB3F0000}"/>
    <cellStyle name="Normal 23 4 3 3 6 2" xfId="21777" xr:uid="{00000000-0005-0000-0000-0000AC3F0000}"/>
    <cellStyle name="Normal 23 4 3 3 6 3" xfId="35018" xr:uid="{00000000-0005-0000-0000-0000AD3F0000}"/>
    <cellStyle name="Normal 23 4 3 3 7" xfId="15247" xr:uid="{00000000-0005-0000-0000-0000AE3F0000}"/>
    <cellStyle name="Normal 23 4 3 3 8" xfId="28488" xr:uid="{00000000-0005-0000-0000-0000AF3F0000}"/>
    <cellStyle name="Normal 23 4 3 4" xfId="6586" xr:uid="{00000000-0005-0000-0000-0000B03F0000}"/>
    <cellStyle name="Normal 23 4 3 4 2" xfId="6587" xr:uid="{00000000-0005-0000-0000-0000B13F0000}"/>
    <cellStyle name="Normal 23 4 3 4 2 2" xfId="6588" xr:uid="{00000000-0005-0000-0000-0000B23F0000}"/>
    <cellStyle name="Normal 23 4 3 4 2 2 2" xfId="24830" xr:uid="{00000000-0005-0000-0000-0000B33F0000}"/>
    <cellStyle name="Normal 23 4 3 4 2 2 3" xfId="38071" xr:uid="{00000000-0005-0000-0000-0000B43F0000}"/>
    <cellStyle name="Normal 23 4 3 4 2 3" xfId="19319" xr:uid="{00000000-0005-0000-0000-0000B53F0000}"/>
    <cellStyle name="Normal 23 4 3 4 2 4" xfId="32560" xr:uid="{00000000-0005-0000-0000-0000B63F0000}"/>
    <cellStyle name="Normal 23 4 3 4 3" xfId="6589" xr:uid="{00000000-0005-0000-0000-0000B73F0000}"/>
    <cellStyle name="Normal 23 4 3 4 3 2" xfId="26074" xr:uid="{00000000-0005-0000-0000-0000B83F0000}"/>
    <cellStyle name="Normal 23 4 3 4 3 3" xfId="39315" xr:uid="{00000000-0005-0000-0000-0000B93F0000}"/>
    <cellStyle name="Normal 23 4 3 4 4" xfId="6590" xr:uid="{00000000-0005-0000-0000-0000BA3F0000}"/>
    <cellStyle name="Normal 23 4 3 4 4 2" xfId="22583" xr:uid="{00000000-0005-0000-0000-0000BB3F0000}"/>
    <cellStyle name="Normal 23 4 3 4 4 3" xfId="35824" xr:uid="{00000000-0005-0000-0000-0000BC3F0000}"/>
    <cellStyle name="Normal 23 4 3 4 5" xfId="16053" xr:uid="{00000000-0005-0000-0000-0000BD3F0000}"/>
    <cellStyle name="Normal 23 4 3 4 6" xfId="29294" xr:uid="{00000000-0005-0000-0000-0000BE3F0000}"/>
    <cellStyle name="Normal 23 4 3 5" xfId="6591" xr:uid="{00000000-0005-0000-0000-0000BF3F0000}"/>
    <cellStyle name="Normal 23 4 3 5 2" xfId="6592" xr:uid="{00000000-0005-0000-0000-0000C03F0000}"/>
    <cellStyle name="Normal 23 4 3 5 2 2" xfId="6593" xr:uid="{00000000-0005-0000-0000-0000C13F0000}"/>
    <cellStyle name="Normal 23 4 3 5 2 2 2" xfId="26669" xr:uid="{00000000-0005-0000-0000-0000C23F0000}"/>
    <cellStyle name="Normal 23 4 3 5 2 2 3" xfId="39910" xr:uid="{00000000-0005-0000-0000-0000C33F0000}"/>
    <cellStyle name="Normal 23 4 3 5 2 3" xfId="19914" xr:uid="{00000000-0005-0000-0000-0000C43F0000}"/>
    <cellStyle name="Normal 23 4 3 5 2 4" xfId="33155" xr:uid="{00000000-0005-0000-0000-0000C53F0000}"/>
    <cellStyle name="Normal 23 4 3 5 3" xfId="6594" xr:uid="{00000000-0005-0000-0000-0000C63F0000}"/>
    <cellStyle name="Normal 23 4 3 5 3 2" xfId="23178" xr:uid="{00000000-0005-0000-0000-0000C73F0000}"/>
    <cellStyle name="Normal 23 4 3 5 3 3" xfId="36419" xr:uid="{00000000-0005-0000-0000-0000C83F0000}"/>
    <cellStyle name="Normal 23 4 3 5 4" xfId="16648" xr:uid="{00000000-0005-0000-0000-0000C93F0000}"/>
    <cellStyle name="Normal 23 4 3 5 5" xfId="29889" xr:uid="{00000000-0005-0000-0000-0000CA3F0000}"/>
    <cellStyle name="Normal 23 4 3 6" xfId="6595" xr:uid="{00000000-0005-0000-0000-0000CB3F0000}"/>
    <cellStyle name="Normal 23 4 3 6 2" xfId="6596" xr:uid="{00000000-0005-0000-0000-0000CC3F0000}"/>
    <cellStyle name="Normal 23 4 3 6 2 2" xfId="6597" xr:uid="{00000000-0005-0000-0000-0000CD3F0000}"/>
    <cellStyle name="Normal 23 4 3 6 2 2 2" xfId="25639" xr:uid="{00000000-0005-0000-0000-0000CE3F0000}"/>
    <cellStyle name="Normal 23 4 3 6 2 2 3" xfId="38880" xr:uid="{00000000-0005-0000-0000-0000CF3F0000}"/>
    <cellStyle name="Normal 23 4 3 6 2 3" xfId="18884" xr:uid="{00000000-0005-0000-0000-0000D03F0000}"/>
    <cellStyle name="Normal 23 4 3 6 2 4" xfId="32125" xr:uid="{00000000-0005-0000-0000-0000D13F0000}"/>
    <cellStyle name="Normal 23 4 3 6 3" xfId="6598" xr:uid="{00000000-0005-0000-0000-0000D23F0000}"/>
    <cellStyle name="Normal 23 4 3 6 3 2" xfId="22148" xr:uid="{00000000-0005-0000-0000-0000D33F0000}"/>
    <cellStyle name="Normal 23 4 3 6 3 3" xfId="35389" xr:uid="{00000000-0005-0000-0000-0000D43F0000}"/>
    <cellStyle name="Normal 23 4 3 6 4" xfId="15618" xr:uid="{00000000-0005-0000-0000-0000D53F0000}"/>
    <cellStyle name="Normal 23 4 3 6 5" xfId="28859" xr:uid="{00000000-0005-0000-0000-0000D63F0000}"/>
    <cellStyle name="Normal 23 4 3 7" xfId="6599" xr:uid="{00000000-0005-0000-0000-0000D73F0000}"/>
    <cellStyle name="Normal 23 4 3 7 2" xfId="6600" xr:uid="{00000000-0005-0000-0000-0000D83F0000}"/>
    <cellStyle name="Normal 23 4 3 7 2 2" xfId="6601" xr:uid="{00000000-0005-0000-0000-0000D93F0000}"/>
    <cellStyle name="Normal 23 4 3 7 2 2 2" xfId="27504" xr:uid="{00000000-0005-0000-0000-0000DA3F0000}"/>
    <cellStyle name="Normal 23 4 3 7 2 2 3" xfId="40745" xr:uid="{00000000-0005-0000-0000-0000DB3F0000}"/>
    <cellStyle name="Normal 23 4 3 7 2 3" xfId="20749" xr:uid="{00000000-0005-0000-0000-0000DC3F0000}"/>
    <cellStyle name="Normal 23 4 3 7 2 4" xfId="33990" xr:uid="{00000000-0005-0000-0000-0000DD3F0000}"/>
    <cellStyle name="Normal 23 4 3 7 3" xfId="6602" xr:uid="{00000000-0005-0000-0000-0000DE3F0000}"/>
    <cellStyle name="Normal 23 4 3 7 3 2" xfId="24013" xr:uid="{00000000-0005-0000-0000-0000DF3F0000}"/>
    <cellStyle name="Normal 23 4 3 7 3 3" xfId="37254" xr:uid="{00000000-0005-0000-0000-0000E03F0000}"/>
    <cellStyle name="Normal 23 4 3 7 4" xfId="17483" xr:uid="{00000000-0005-0000-0000-0000E13F0000}"/>
    <cellStyle name="Normal 23 4 3 7 5" xfId="30724" xr:uid="{00000000-0005-0000-0000-0000E23F0000}"/>
    <cellStyle name="Normal 23 4 3 8" xfId="6603" xr:uid="{00000000-0005-0000-0000-0000E33F0000}"/>
    <cellStyle name="Normal 23 4 3 8 2" xfId="6604" xr:uid="{00000000-0005-0000-0000-0000E43F0000}"/>
    <cellStyle name="Normal 23 4 3 8 2 2" xfId="25090" xr:uid="{00000000-0005-0000-0000-0000E53F0000}"/>
    <cellStyle name="Normal 23 4 3 8 2 3" xfId="38331" xr:uid="{00000000-0005-0000-0000-0000E63F0000}"/>
    <cellStyle name="Normal 23 4 3 8 3" xfId="18335" xr:uid="{00000000-0005-0000-0000-0000E73F0000}"/>
    <cellStyle name="Normal 23 4 3 8 4" xfId="31576" xr:uid="{00000000-0005-0000-0000-0000E83F0000}"/>
    <cellStyle name="Normal 23 4 3 9" xfId="6605" xr:uid="{00000000-0005-0000-0000-0000E93F0000}"/>
    <cellStyle name="Normal 23 4 3 9 2" xfId="21599" xr:uid="{00000000-0005-0000-0000-0000EA3F0000}"/>
    <cellStyle name="Normal 23 4 3 9 3" xfId="34840" xr:uid="{00000000-0005-0000-0000-0000EB3F0000}"/>
    <cellStyle name="Normal 23 4 4" xfId="6606" xr:uid="{00000000-0005-0000-0000-0000EC3F0000}"/>
    <cellStyle name="Normal 23 4 4 10" xfId="28221" xr:uid="{00000000-0005-0000-0000-0000ED3F0000}"/>
    <cellStyle name="Normal 23 4 4 2" xfId="6607" xr:uid="{00000000-0005-0000-0000-0000EE3F0000}"/>
    <cellStyle name="Normal 23 4 4 2 2" xfId="6608" xr:uid="{00000000-0005-0000-0000-0000EF3F0000}"/>
    <cellStyle name="Normal 23 4 4 2 2 2" xfId="6609" xr:uid="{00000000-0005-0000-0000-0000F03F0000}"/>
    <cellStyle name="Normal 23 4 4 2 2 2 2" xfId="6610" xr:uid="{00000000-0005-0000-0000-0000F13F0000}"/>
    <cellStyle name="Normal 23 4 4 2 2 2 2 2" xfId="27191" xr:uid="{00000000-0005-0000-0000-0000F23F0000}"/>
    <cellStyle name="Normal 23 4 4 2 2 2 2 3" xfId="40432" xr:uid="{00000000-0005-0000-0000-0000F33F0000}"/>
    <cellStyle name="Normal 23 4 4 2 2 2 3" xfId="20436" xr:uid="{00000000-0005-0000-0000-0000F43F0000}"/>
    <cellStyle name="Normal 23 4 4 2 2 2 4" xfId="33677" xr:uid="{00000000-0005-0000-0000-0000F53F0000}"/>
    <cellStyle name="Normal 23 4 4 2 2 3" xfId="6611" xr:uid="{00000000-0005-0000-0000-0000F63F0000}"/>
    <cellStyle name="Normal 23 4 4 2 2 3 2" xfId="23700" xr:uid="{00000000-0005-0000-0000-0000F73F0000}"/>
    <cellStyle name="Normal 23 4 4 2 2 3 3" xfId="36941" xr:uid="{00000000-0005-0000-0000-0000F83F0000}"/>
    <cellStyle name="Normal 23 4 4 2 2 4" xfId="17170" xr:uid="{00000000-0005-0000-0000-0000F93F0000}"/>
    <cellStyle name="Normal 23 4 4 2 2 5" xfId="30411" xr:uid="{00000000-0005-0000-0000-0000FA3F0000}"/>
    <cellStyle name="Normal 23 4 4 2 3" xfId="6612" xr:uid="{00000000-0005-0000-0000-0000FB3F0000}"/>
    <cellStyle name="Normal 23 4 4 2 3 2" xfId="6613" xr:uid="{00000000-0005-0000-0000-0000FC3F0000}"/>
    <cellStyle name="Normal 23 4 4 2 3 2 2" xfId="6614" xr:uid="{00000000-0005-0000-0000-0000FD3F0000}"/>
    <cellStyle name="Normal 23 4 4 2 3 2 2 2" xfId="26387" xr:uid="{00000000-0005-0000-0000-0000FE3F0000}"/>
    <cellStyle name="Normal 23 4 4 2 3 2 2 3" xfId="39628" xr:uid="{00000000-0005-0000-0000-0000FF3F0000}"/>
    <cellStyle name="Normal 23 4 4 2 3 2 3" xfId="19632" xr:uid="{00000000-0005-0000-0000-000000400000}"/>
    <cellStyle name="Normal 23 4 4 2 3 2 4" xfId="32873" xr:uid="{00000000-0005-0000-0000-000001400000}"/>
    <cellStyle name="Normal 23 4 4 2 3 3" xfId="6615" xr:uid="{00000000-0005-0000-0000-000002400000}"/>
    <cellStyle name="Normal 23 4 4 2 3 3 2" xfId="22896" xr:uid="{00000000-0005-0000-0000-000003400000}"/>
    <cellStyle name="Normal 23 4 4 2 3 3 3" xfId="36137" xr:uid="{00000000-0005-0000-0000-000004400000}"/>
    <cellStyle name="Normal 23 4 4 2 3 4" xfId="16366" xr:uid="{00000000-0005-0000-0000-000005400000}"/>
    <cellStyle name="Normal 23 4 4 2 3 5" xfId="29607" xr:uid="{00000000-0005-0000-0000-000006400000}"/>
    <cellStyle name="Normal 23 4 4 2 4" xfId="6616" xr:uid="{00000000-0005-0000-0000-000007400000}"/>
    <cellStyle name="Normal 23 4 4 2 4 2" xfId="6617" xr:uid="{00000000-0005-0000-0000-000008400000}"/>
    <cellStyle name="Normal 23 4 4 2 4 2 2" xfId="6618" xr:uid="{00000000-0005-0000-0000-000009400000}"/>
    <cellStyle name="Normal 23 4 4 2 4 2 2 2" xfId="28039" xr:uid="{00000000-0005-0000-0000-00000A400000}"/>
    <cellStyle name="Normal 23 4 4 2 4 2 2 3" xfId="41280" xr:uid="{00000000-0005-0000-0000-00000B400000}"/>
    <cellStyle name="Normal 23 4 4 2 4 2 3" xfId="21286" xr:uid="{00000000-0005-0000-0000-00000C400000}"/>
    <cellStyle name="Normal 23 4 4 2 4 2 4" xfId="34527" xr:uid="{00000000-0005-0000-0000-00000D400000}"/>
    <cellStyle name="Normal 23 4 4 2 4 3" xfId="6619" xr:uid="{00000000-0005-0000-0000-00000E400000}"/>
    <cellStyle name="Normal 23 4 4 2 4 3 2" xfId="24550" xr:uid="{00000000-0005-0000-0000-00000F400000}"/>
    <cellStyle name="Normal 23 4 4 2 4 3 3" xfId="37791" xr:uid="{00000000-0005-0000-0000-000010400000}"/>
    <cellStyle name="Normal 23 4 4 2 4 4" xfId="18020" xr:uid="{00000000-0005-0000-0000-000011400000}"/>
    <cellStyle name="Normal 23 4 4 2 4 5" xfId="31261" xr:uid="{00000000-0005-0000-0000-000012400000}"/>
    <cellStyle name="Normal 23 4 4 2 5" xfId="6620" xr:uid="{00000000-0005-0000-0000-000013400000}"/>
    <cellStyle name="Normal 23 4 4 2 5 2" xfId="6621" xr:uid="{00000000-0005-0000-0000-000014400000}"/>
    <cellStyle name="Normal 23 4 4 2 5 2 2" xfId="25403" xr:uid="{00000000-0005-0000-0000-000015400000}"/>
    <cellStyle name="Normal 23 4 4 2 5 2 3" xfId="38644" xr:uid="{00000000-0005-0000-0000-000016400000}"/>
    <cellStyle name="Normal 23 4 4 2 5 3" xfId="18648" xr:uid="{00000000-0005-0000-0000-000017400000}"/>
    <cellStyle name="Normal 23 4 4 2 5 4" xfId="31889" xr:uid="{00000000-0005-0000-0000-000018400000}"/>
    <cellStyle name="Normal 23 4 4 2 6" xfId="6622" xr:uid="{00000000-0005-0000-0000-000019400000}"/>
    <cellStyle name="Normal 23 4 4 2 6 2" xfId="21912" xr:uid="{00000000-0005-0000-0000-00001A400000}"/>
    <cellStyle name="Normal 23 4 4 2 6 3" xfId="35153" xr:uid="{00000000-0005-0000-0000-00001B400000}"/>
    <cellStyle name="Normal 23 4 4 2 7" xfId="15382" xr:uid="{00000000-0005-0000-0000-00001C400000}"/>
    <cellStyle name="Normal 23 4 4 2 8" xfId="28623" xr:uid="{00000000-0005-0000-0000-00001D400000}"/>
    <cellStyle name="Normal 23 4 4 3" xfId="6623" xr:uid="{00000000-0005-0000-0000-00001E400000}"/>
    <cellStyle name="Normal 23 4 4 3 2" xfId="6624" xr:uid="{00000000-0005-0000-0000-00001F400000}"/>
    <cellStyle name="Normal 23 4 4 3 2 2" xfId="6625" xr:uid="{00000000-0005-0000-0000-000020400000}"/>
    <cellStyle name="Normal 23 4 4 3 2 2 2" xfId="24776" xr:uid="{00000000-0005-0000-0000-000021400000}"/>
    <cellStyle name="Normal 23 4 4 3 2 2 3" xfId="38017" xr:uid="{00000000-0005-0000-0000-000022400000}"/>
    <cellStyle name="Normal 23 4 4 3 2 3" xfId="19230" xr:uid="{00000000-0005-0000-0000-000023400000}"/>
    <cellStyle name="Normal 23 4 4 3 2 4" xfId="32471" xr:uid="{00000000-0005-0000-0000-000024400000}"/>
    <cellStyle name="Normal 23 4 4 3 3" xfId="6626" xr:uid="{00000000-0005-0000-0000-000025400000}"/>
    <cellStyle name="Normal 23 4 4 3 3 2" xfId="25985" xr:uid="{00000000-0005-0000-0000-000026400000}"/>
    <cellStyle name="Normal 23 4 4 3 3 3" xfId="39226" xr:uid="{00000000-0005-0000-0000-000027400000}"/>
    <cellStyle name="Normal 23 4 4 3 4" xfId="6627" xr:uid="{00000000-0005-0000-0000-000028400000}"/>
    <cellStyle name="Normal 23 4 4 3 4 2" xfId="22494" xr:uid="{00000000-0005-0000-0000-000029400000}"/>
    <cellStyle name="Normal 23 4 4 3 4 3" xfId="35735" xr:uid="{00000000-0005-0000-0000-00002A400000}"/>
    <cellStyle name="Normal 23 4 4 3 5" xfId="15964" xr:uid="{00000000-0005-0000-0000-00002B400000}"/>
    <cellStyle name="Normal 23 4 4 3 6" xfId="29205" xr:uid="{00000000-0005-0000-0000-00002C400000}"/>
    <cellStyle name="Normal 23 4 4 4" xfId="6628" xr:uid="{00000000-0005-0000-0000-00002D400000}"/>
    <cellStyle name="Normal 23 4 4 4 2" xfId="6629" xr:uid="{00000000-0005-0000-0000-00002E400000}"/>
    <cellStyle name="Normal 23 4 4 4 2 2" xfId="6630" xr:uid="{00000000-0005-0000-0000-00002F400000}"/>
    <cellStyle name="Normal 23 4 4 4 2 2 2" xfId="26924" xr:uid="{00000000-0005-0000-0000-000030400000}"/>
    <cellStyle name="Normal 23 4 4 4 2 2 3" xfId="40165" xr:uid="{00000000-0005-0000-0000-000031400000}"/>
    <cellStyle name="Normal 23 4 4 4 2 3" xfId="20169" xr:uid="{00000000-0005-0000-0000-000032400000}"/>
    <cellStyle name="Normal 23 4 4 4 2 4" xfId="33410" xr:uid="{00000000-0005-0000-0000-000033400000}"/>
    <cellStyle name="Normal 23 4 4 4 3" xfId="6631" xr:uid="{00000000-0005-0000-0000-000034400000}"/>
    <cellStyle name="Normal 23 4 4 4 3 2" xfId="23433" xr:uid="{00000000-0005-0000-0000-000035400000}"/>
    <cellStyle name="Normal 23 4 4 4 3 3" xfId="36674" xr:uid="{00000000-0005-0000-0000-000036400000}"/>
    <cellStyle name="Normal 23 4 4 4 4" xfId="16903" xr:uid="{00000000-0005-0000-0000-000037400000}"/>
    <cellStyle name="Normal 23 4 4 4 5" xfId="30144" xr:uid="{00000000-0005-0000-0000-000038400000}"/>
    <cellStyle name="Normal 23 4 4 5" xfId="6632" xr:uid="{00000000-0005-0000-0000-000039400000}"/>
    <cellStyle name="Normal 23 4 4 5 2" xfId="6633" xr:uid="{00000000-0005-0000-0000-00003A400000}"/>
    <cellStyle name="Normal 23 4 4 5 2 2" xfId="6634" xr:uid="{00000000-0005-0000-0000-00003B400000}"/>
    <cellStyle name="Normal 23 4 4 5 2 2 2" xfId="25895" xr:uid="{00000000-0005-0000-0000-00003C400000}"/>
    <cellStyle name="Normal 23 4 4 5 2 2 3" xfId="39136" xr:uid="{00000000-0005-0000-0000-00003D400000}"/>
    <cellStyle name="Normal 23 4 4 5 2 3" xfId="19140" xr:uid="{00000000-0005-0000-0000-00003E400000}"/>
    <cellStyle name="Normal 23 4 4 5 2 4" xfId="32381" xr:uid="{00000000-0005-0000-0000-00003F400000}"/>
    <cellStyle name="Normal 23 4 4 5 3" xfId="6635" xr:uid="{00000000-0005-0000-0000-000040400000}"/>
    <cellStyle name="Normal 23 4 4 5 3 2" xfId="22404" xr:uid="{00000000-0005-0000-0000-000041400000}"/>
    <cellStyle name="Normal 23 4 4 5 3 3" xfId="35645" xr:uid="{00000000-0005-0000-0000-000042400000}"/>
    <cellStyle name="Normal 23 4 4 5 4" xfId="15874" xr:uid="{00000000-0005-0000-0000-000043400000}"/>
    <cellStyle name="Normal 23 4 4 5 5" xfId="29115" xr:uid="{00000000-0005-0000-0000-000044400000}"/>
    <cellStyle name="Normal 23 4 4 6" xfId="6636" xr:uid="{00000000-0005-0000-0000-000045400000}"/>
    <cellStyle name="Normal 23 4 4 6 2" xfId="6637" xr:uid="{00000000-0005-0000-0000-000046400000}"/>
    <cellStyle name="Normal 23 4 4 6 2 2" xfId="6638" xr:uid="{00000000-0005-0000-0000-000047400000}"/>
    <cellStyle name="Normal 23 4 4 6 2 2 2" xfId="27637" xr:uid="{00000000-0005-0000-0000-000048400000}"/>
    <cellStyle name="Normal 23 4 4 6 2 2 3" xfId="40878" xr:uid="{00000000-0005-0000-0000-000049400000}"/>
    <cellStyle name="Normal 23 4 4 6 2 3" xfId="20884" xr:uid="{00000000-0005-0000-0000-00004A400000}"/>
    <cellStyle name="Normal 23 4 4 6 2 4" xfId="34125" xr:uid="{00000000-0005-0000-0000-00004B400000}"/>
    <cellStyle name="Normal 23 4 4 6 3" xfId="6639" xr:uid="{00000000-0005-0000-0000-00004C400000}"/>
    <cellStyle name="Normal 23 4 4 6 3 2" xfId="24148" xr:uid="{00000000-0005-0000-0000-00004D400000}"/>
    <cellStyle name="Normal 23 4 4 6 3 3" xfId="37389" xr:uid="{00000000-0005-0000-0000-00004E400000}"/>
    <cellStyle name="Normal 23 4 4 6 4" xfId="17618" xr:uid="{00000000-0005-0000-0000-00004F400000}"/>
    <cellStyle name="Normal 23 4 4 6 5" xfId="30859" xr:uid="{00000000-0005-0000-0000-000050400000}"/>
    <cellStyle name="Normal 23 4 4 7" xfId="6640" xr:uid="{00000000-0005-0000-0000-000051400000}"/>
    <cellStyle name="Normal 23 4 4 7 2" xfId="6641" xr:uid="{00000000-0005-0000-0000-000052400000}"/>
    <cellStyle name="Normal 23 4 4 7 2 2" xfId="25001" xr:uid="{00000000-0005-0000-0000-000053400000}"/>
    <cellStyle name="Normal 23 4 4 7 2 3" xfId="38242" xr:uid="{00000000-0005-0000-0000-000054400000}"/>
    <cellStyle name="Normal 23 4 4 7 3" xfId="18246" xr:uid="{00000000-0005-0000-0000-000055400000}"/>
    <cellStyle name="Normal 23 4 4 7 4" xfId="31487" xr:uid="{00000000-0005-0000-0000-000056400000}"/>
    <cellStyle name="Normal 23 4 4 8" xfId="6642" xr:uid="{00000000-0005-0000-0000-000057400000}"/>
    <cellStyle name="Normal 23 4 4 8 2" xfId="21510" xr:uid="{00000000-0005-0000-0000-000058400000}"/>
    <cellStyle name="Normal 23 4 4 8 3" xfId="34751" xr:uid="{00000000-0005-0000-0000-000059400000}"/>
    <cellStyle name="Normal 23 4 4 9" xfId="14980" xr:uid="{00000000-0005-0000-0000-00005A400000}"/>
    <cellStyle name="Normal 23 4 5" xfId="6643" xr:uid="{00000000-0005-0000-0000-00005B400000}"/>
    <cellStyle name="Normal 23 4 5 2" xfId="6644" xr:uid="{00000000-0005-0000-0000-00005C400000}"/>
    <cellStyle name="Normal 23 4 5 2 2" xfId="6645" xr:uid="{00000000-0005-0000-0000-00005D400000}"/>
    <cellStyle name="Normal 23 4 5 2 2 2" xfId="6646" xr:uid="{00000000-0005-0000-0000-00005E400000}"/>
    <cellStyle name="Normal 23 4 5 2 2 2 2" xfId="6647" xr:uid="{00000000-0005-0000-0000-00005F400000}"/>
    <cellStyle name="Normal 23 4 5 2 2 2 2 2" xfId="27147" xr:uid="{00000000-0005-0000-0000-000060400000}"/>
    <cellStyle name="Normal 23 4 5 2 2 2 2 3" xfId="40388" xr:uid="{00000000-0005-0000-0000-000061400000}"/>
    <cellStyle name="Normal 23 4 5 2 2 2 3" xfId="20392" xr:uid="{00000000-0005-0000-0000-000062400000}"/>
    <cellStyle name="Normal 23 4 5 2 2 2 4" xfId="33633" xr:uid="{00000000-0005-0000-0000-000063400000}"/>
    <cellStyle name="Normal 23 4 5 2 2 3" xfId="6648" xr:uid="{00000000-0005-0000-0000-000064400000}"/>
    <cellStyle name="Normal 23 4 5 2 2 3 2" xfId="23656" xr:uid="{00000000-0005-0000-0000-000065400000}"/>
    <cellStyle name="Normal 23 4 5 2 2 3 3" xfId="36897" xr:uid="{00000000-0005-0000-0000-000066400000}"/>
    <cellStyle name="Normal 23 4 5 2 2 4" xfId="17126" xr:uid="{00000000-0005-0000-0000-000067400000}"/>
    <cellStyle name="Normal 23 4 5 2 2 5" xfId="30367" xr:uid="{00000000-0005-0000-0000-000068400000}"/>
    <cellStyle name="Normal 23 4 5 2 3" xfId="6649" xr:uid="{00000000-0005-0000-0000-000069400000}"/>
    <cellStyle name="Normal 23 4 5 2 3 2" xfId="6650" xr:uid="{00000000-0005-0000-0000-00006A400000}"/>
    <cellStyle name="Normal 23 4 5 2 3 2 2" xfId="6651" xr:uid="{00000000-0005-0000-0000-00006B400000}"/>
    <cellStyle name="Normal 23 4 5 2 3 2 2 2" xfId="27994" xr:uid="{00000000-0005-0000-0000-00006C400000}"/>
    <cellStyle name="Normal 23 4 5 2 3 2 2 3" xfId="41235" xr:uid="{00000000-0005-0000-0000-00006D400000}"/>
    <cellStyle name="Normal 23 4 5 2 3 2 3" xfId="21241" xr:uid="{00000000-0005-0000-0000-00006E400000}"/>
    <cellStyle name="Normal 23 4 5 2 3 2 4" xfId="34482" xr:uid="{00000000-0005-0000-0000-00006F400000}"/>
    <cellStyle name="Normal 23 4 5 2 3 3" xfId="6652" xr:uid="{00000000-0005-0000-0000-000070400000}"/>
    <cellStyle name="Normal 23 4 5 2 3 3 2" xfId="24505" xr:uid="{00000000-0005-0000-0000-000071400000}"/>
    <cellStyle name="Normal 23 4 5 2 3 3 3" xfId="37746" xr:uid="{00000000-0005-0000-0000-000072400000}"/>
    <cellStyle name="Normal 23 4 5 2 3 4" xfId="17975" xr:uid="{00000000-0005-0000-0000-000073400000}"/>
    <cellStyle name="Normal 23 4 5 2 3 5" xfId="31216" xr:uid="{00000000-0005-0000-0000-000074400000}"/>
    <cellStyle name="Normal 23 4 5 2 4" xfId="6653" xr:uid="{00000000-0005-0000-0000-000075400000}"/>
    <cellStyle name="Normal 23 4 5 2 4 2" xfId="6654" xr:uid="{00000000-0005-0000-0000-000076400000}"/>
    <cellStyle name="Normal 23 4 5 2 4 2 2" xfId="26342" xr:uid="{00000000-0005-0000-0000-000077400000}"/>
    <cellStyle name="Normal 23 4 5 2 4 2 3" xfId="39583" xr:uid="{00000000-0005-0000-0000-000078400000}"/>
    <cellStyle name="Normal 23 4 5 2 4 3" xfId="19587" xr:uid="{00000000-0005-0000-0000-000079400000}"/>
    <cellStyle name="Normal 23 4 5 2 4 4" xfId="32828" xr:uid="{00000000-0005-0000-0000-00007A400000}"/>
    <cellStyle name="Normal 23 4 5 2 5" xfId="6655" xr:uid="{00000000-0005-0000-0000-00007B400000}"/>
    <cellStyle name="Normal 23 4 5 2 5 2" xfId="22851" xr:uid="{00000000-0005-0000-0000-00007C400000}"/>
    <cellStyle name="Normal 23 4 5 2 5 3" xfId="36092" xr:uid="{00000000-0005-0000-0000-00007D400000}"/>
    <cellStyle name="Normal 23 4 5 2 6" xfId="16321" xr:uid="{00000000-0005-0000-0000-00007E400000}"/>
    <cellStyle name="Normal 23 4 5 2 7" xfId="29562" xr:uid="{00000000-0005-0000-0000-00007F400000}"/>
    <cellStyle name="Normal 23 4 5 3" xfId="6656" xr:uid="{00000000-0005-0000-0000-000080400000}"/>
    <cellStyle name="Normal 23 4 5 3 2" xfId="6657" xr:uid="{00000000-0005-0000-0000-000081400000}"/>
    <cellStyle name="Normal 23 4 5 3 2 2" xfId="6658" xr:uid="{00000000-0005-0000-0000-000082400000}"/>
    <cellStyle name="Normal 23 4 5 3 2 2 2" xfId="26745" xr:uid="{00000000-0005-0000-0000-000083400000}"/>
    <cellStyle name="Normal 23 4 5 3 2 2 3" xfId="39986" xr:uid="{00000000-0005-0000-0000-000084400000}"/>
    <cellStyle name="Normal 23 4 5 3 2 3" xfId="19990" xr:uid="{00000000-0005-0000-0000-000085400000}"/>
    <cellStyle name="Normal 23 4 5 3 2 4" xfId="33231" xr:uid="{00000000-0005-0000-0000-000086400000}"/>
    <cellStyle name="Normal 23 4 5 3 3" xfId="6659" xr:uid="{00000000-0005-0000-0000-000087400000}"/>
    <cellStyle name="Normal 23 4 5 3 3 2" xfId="23254" xr:uid="{00000000-0005-0000-0000-000088400000}"/>
    <cellStyle name="Normal 23 4 5 3 3 3" xfId="36495" xr:uid="{00000000-0005-0000-0000-000089400000}"/>
    <cellStyle name="Normal 23 4 5 3 4" xfId="16724" xr:uid="{00000000-0005-0000-0000-00008A400000}"/>
    <cellStyle name="Normal 23 4 5 3 5" xfId="29965" xr:uid="{00000000-0005-0000-0000-00008B400000}"/>
    <cellStyle name="Normal 23 4 5 4" xfId="6660" xr:uid="{00000000-0005-0000-0000-00008C400000}"/>
    <cellStyle name="Normal 23 4 5 4 2" xfId="6661" xr:uid="{00000000-0005-0000-0000-00008D400000}"/>
    <cellStyle name="Normal 23 4 5 4 2 2" xfId="6662" xr:uid="{00000000-0005-0000-0000-00008E400000}"/>
    <cellStyle name="Normal 23 4 5 4 2 2 2" xfId="25716" xr:uid="{00000000-0005-0000-0000-00008F400000}"/>
    <cellStyle name="Normal 23 4 5 4 2 2 3" xfId="38957" xr:uid="{00000000-0005-0000-0000-000090400000}"/>
    <cellStyle name="Normal 23 4 5 4 2 3" xfId="18961" xr:uid="{00000000-0005-0000-0000-000091400000}"/>
    <cellStyle name="Normal 23 4 5 4 2 4" xfId="32202" xr:uid="{00000000-0005-0000-0000-000092400000}"/>
    <cellStyle name="Normal 23 4 5 4 3" xfId="6663" xr:uid="{00000000-0005-0000-0000-000093400000}"/>
    <cellStyle name="Normal 23 4 5 4 3 2" xfId="22225" xr:uid="{00000000-0005-0000-0000-000094400000}"/>
    <cellStyle name="Normal 23 4 5 4 3 3" xfId="35466" xr:uid="{00000000-0005-0000-0000-000095400000}"/>
    <cellStyle name="Normal 23 4 5 4 4" xfId="15695" xr:uid="{00000000-0005-0000-0000-000096400000}"/>
    <cellStyle name="Normal 23 4 5 4 5" xfId="28936" xr:uid="{00000000-0005-0000-0000-000097400000}"/>
    <cellStyle name="Normal 23 4 5 5" xfId="6664" xr:uid="{00000000-0005-0000-0000-000098400000}"/>
    <cellStyle name="Normal 23 4 5 5 2" xfId="6665" xr:uid="{00000000-0005-0000-0000-000099400000}"/>
    <cellStyle name="Normal 23 4 5 5 2 2" xfId="6666" xr:uid="{00000000-0005-0000-0000-00009A400000}"/>
    <cellStyle name="Normal 23 4 5 5 2 2 2" xfId="27593" xr:uid="{00000000-0005-0000-0000-00009B400000}"/>
    <cellStyle name="Normal 23 4 5 5 2 2 3" xfId="40834" xr:uid="{00000000-0005-0000-0000-00009C400000}"/>
    <cellStyle name="Normal 23 4 5 5 2 3" xfId="20839" xr:uid="{00000000-0005-0000-0000-00009D400000}"/>
    <cellStyle name="Normal 23 4 5 5 2 4" xfId="34080" xr:uid="{00000000-0005-0000-0000-00009E400000}"/>
    <cellStyle name="Normal 23 4 5 5 3" xfId="6667" xr:uid="{00000000-0005-0000-0000-00009F400000}"/>
    <cellStyle name="Normal 23 4 5 5 3 2" xfId="24103" xr:uid="{00000000-0005-0000-0000-0000A0400000}"/>
    <cellStyle name="Normal 23 4 5 5 3 3" xfId="37344" xr:uid="{00000000-0005-0000-0000-0000A1400000}"/>
    <cellStyle name="Normal 23 4 5 5 4" xfId="17573" xr:uid="{00000000-0005-0000-0000-0000A2400000}"/>
    <cellStyle name="Normal 23 4 5 5 5" xfId="30814" xr:uid="{00000000-0005-0000-0000-0000A3400000}"/>
    <cellStyle name="Normal 23 4 5 6" xfId="6668" xr:uid="{00000000-0005-0000-0000-0000A4400000}"/>
    <cellStyle name="Normal 23 4 5 6 2" xfId="6669" xr:uid="{00000000-0005-0000-0000-0000A5400000}"/>
    <cellStyle name="Normal 23 4 5 6 2 2" xfId="25358" xr:uid="{00000000-0005-0000-0000-0000A6400000}"/>
    <cellStyle name="Normal 23 4 5 6 2 3" xfId="38599" xr:uid="{00000000-0005-0000-0000-0000A7400000}"/>
    <cellStyle name="Normal 23 4 5 6 3" xfId="18603" xr:uid="{00000000-0005-0000-0000-0000A8400000}"/>
    <cellStyle name="Normal 23 4 5 6 4" xfId="31844" xr:uid="{00000000-0005-0000-0000-0000A9400000}"/>
    <cellStyle name="Normal 23 4 5 7" xfId="6670" xr:uid="{00000000-0005-0000-0000-0000AA400000}"/>
    <cellStyle name="Normal 23 4 5 7 2" xfId="21867" xr:uid="{00000000-0005-0000-0000-0000AB400000}"/>
    <cellStyle name="Normal 23 4 5 7 3" xfId="35108" xr:uid="{00000000-0005-0000-0000-0000AC400000}"/>
    <cellStyle name="Normal 23 4 5 8" xfId="15337" xr:uid="{00000000-0005-0000-0000-0000AD400000}"/>
    <cellStyle name="Normal 23 4 5 9" xfId="28578" xr:uid="{00000000-0005-0000-0000-0000AE400000}"/>
    <cellStyle name="Normal 23 4 6" xfId="6671" xr:uid="{00000000-0005-0000-0000-0000AF400000}"/>
    <cellStyle name="Normal 23 4 6 2" xfId="6672" xr:uid="{00000000-0005-0000-0000-0000B0400000}"/>
    <cellStyle name="Normal 23 4 6 2 2" xfId="6673" xr:uid="{00000000-0005-0000-0000-0000B1400000}"/>
    <cellStyle name="Normal 23 4 6 2 2 2" xfId="6674" xr:uid="{00000000-0005-0000-0000-0000B2400000}"/>
    <cellStyle name="Normal 23 4 6 2 2 2 2" xfId="26968" xr:uid="{00000000-0005-0000-0000-0000B3400000}"/>
    <cellStyle name="Normal 23 4 6 2 2 2 3" xfId="40209" xr:uid="{00000000-0005-0000-0000-0000B4400000}"/>
    <cellStyle name="Normal 23 4 6 2 2 3" xfId="20213" xr:uid="{00000000-0005-0000-0000-0000B5400000}"/>
    <cellStyle name="Normal 23 4 6 2 2 4" xfId="33454" xr:uid="{00000000-0005-0000-0000-0000B6400000}"/>
    <cellStyle name="Normal 23 4 6 2 3" xfId="6675" xr:uid="{00000000-0005-0000-0000-0000B7400000}"/>
    <cellStyle name="Normal 23 4 6 2 3 2" xfId="23477" xr:uid="{00000000-0005-0000-0000-0000B8400000}"/>
    <cellStyle name="Normal 23 4 6 2 3 3" xfId="36718" xr:uid="{00000000-0005-0000-0000-0000B9400000}"/>
    <cellStyle name="Normal 23 4 6 2 4" xfId="16947" xr:uid="{00000000-0005-0000-0000-0000BA400000}"/>
    <cellStyle name="Normal 23 4 6 2 5" xfId="30188" xr:uid="{00000000-0005-0000-0000-0000BB400000}"/>
    <cellStyle name="Normal 23 4 6 3" xfId="6676" xr:uid="{00000000-0005-0000-0000-0000BC400000}"/>
    <cellStyle name="Normal 23 4 6 3 2" xfId="6677" xr:uid="{00000000-0005-0000-0000-0000BD400000}"/>
    <cellStyle name="Normal 23 4 6 3 2 2" xfId="6678" xr:uid="{00000000-0005-0000-0000-0000BE400000}"/>
    <cellStyle name="Normal 23 4 6 3 2 2 2" xfId="26163" xr:uid="{00000000-0005-0000-0000-0000BF400000}"/>
    <cellStyle name="Normal 23 4 6 3 2 2 3" xfId="39404" xr:uid="{00000000-0005-0000-0000-0000C0400000}"/>
    <cellStyle name="Normal 23 4 6 3 2 3" xfId="19408" xr:uid="{00000000-0005-0000-0000-0000C1400000}"/>
    <cellStyle name="Normal 23 4 6 3 2 4" xfId="32649" xr:uid="{00000000-0005-0000-0000-0000C2400000}"/>
    <cellStyle name="Normal 23 4 6 3 3" xfId="6679" xr:uid="{00000000-0005-0000-0000-0000C3400000}"/>
    <cellStyle name="Normal 23 4 6 3 3 2" xfId="22672" xr:uid="{00000000-0005-0000-0000-0000C4400000}"/>
    <cellStyle name="Normal 23 4 6 3 3 3" xfId="35913" xr:uid="{00000000-0005-0000-0000-0000C5400000}"/>
    <cellStyle name="Normal 23 4 6 3 4" xfId="16142" xr:uid="{00000000-0005-0000-0000-0000C6400000}"/>
    <cellStyle name="Normal 23 4 6 3 5" xfId="29383" xr:uid="{00000000-0005-0000-0000-0000C7400000}"/>
    <cellStyle name="Normal 23 4 6 4" xfId="6680" xr:uid="{00000000-0005-0000-0000-0000C8400000}"/>
    <cellStyle name="Normal 23 4 6 4 2" xfId="6681" xr:uid="{00000000-0005-0000-0000-0000C9400000}"/>
    <cellStyle name="Normal 23 4 6 4 2 2" xfId="6682" xr:uid="{00000000-0005-0000-0000-0000CA400000}"/>
    <cellStyle name="Normal 23 4 6 4 2 2 2" xfId="27815" xr:uid="{00000000-0005-0000-0000-0000CB400000}"/>
    <cellStyle name="Normal 23 4 6 4 2 2 3" xfId="41056" xr:uid="{00000000-0005-0000-0000-0000CC400000}"/>
    <cellStyle name="Normal 23 4 6 4 2 3" xfId="21062" xr:uid="{00000000-0005-0000-0000-0000CD400000}"/>
    <cellStyle name="Normal 23 4 6 4 2 4" xfId="34303" xr:uid="{00000000-0005-0000-0000-0000CE400000}"/>
    <cellStyle name="Normal 23 4 6 4 3" xfId="6683" xr:uid="{00000000-0005-0000-0000-0000CF400000}"/>
    <cellStyle name="Normal 23 4 6 4 3 2" xfId="24326" xr:uid="{00000000-0005-0000-0000-0000D0400000}"/>
    <cellStyle name="Normal 23 4 6 4 3 3" xfId="37567" xr:uid="{00000000-0005-0000-0000-0000D1400000}"/>
    <cellStyle name="Normal 23 4 6 4 4" xfId="17796" xr:uid="{00000000-0005-0000-0000-0000D2400000}"/>
    <cellStyle name="Normal 23 4 6 4 5" xfId="31037" xr:uid="{00000000-0005-0000-0000-0000D3400000}"/>
    <cellStyle name="Normal 23 4 6 5" xfId="6684" xr:uid="{00000000-0005-0000-0000-0000D4400000}"/>
    <cellStyle name="Normal 23 4 6 5 2" xfId="6685" xr:uid="{00000000-0005-0000-0000-0000D5400000}"/>
    <cellStyle name="Normal 23 4 6 5 2 2" xfId="25179" xr:uid="{00000000-0005-0000-0000-0000D6400000}"/>
    <cellStyle name="Normal 23 4 6 5 2 3" xfId="38420" xr:uid="{00000000-0005-0000-0000-0000D7400000}"/>
    <cellStyle name="Normal 23 4 6 5 3" xfId="18424" xr:uid="{00000000-0005-0000-0000-0000D8400000}"/>
    <cellStyle name="Normal 23 4 6 5 4" xfId="31665" xr:uid="{00000000-0005-0000-0000-0000D9400000}"/>
    <cellStyle name="Normal 23 4 6 6" xfId="6686" xr:uid="{00000000-0005-0000-0000-0000DA400000}"/>
    <cellStyle name="Normal 23 4 6 6 2" xfId="21688" xr:uid="{00000000-0005-0000-0000-0000DB400000}"/>
    <cellStyle name="Normal 23 4 6 6 3" xfId="34929" xr:uid="{00000000-0005-0000-0000-0000DC400000}"/>
    <cellStyle name="Normal 23 4 6 7" xfId="15158" xr:uid="{00000000-0005-0000-0000-0000DD400000}"/>
    <cellStyle name="Normal 23 4 6 8" xfId="28399" xr:uid="{00000000-0005-0000-0000-0000DE400000}"/>
    <cellStyle name="Normal 23 4 7" xfId="6687" xr:uid="{00000000-0005-0000-0000-0000DF400000}"/>
    <cellStyle name="Normal 23 4 7 2" xfId="6688" xr:uid="{00000000-0005-0000-0000-0000E0400000}"/>
    <cellStyle name="Normal 23 4 7 2 2" xfId="6689" xr:uid="{00000000-0005-0000-0000-0000E1400000}"/>
    <cellStyle name="Normal 23 4 7 2 2 2" xfId="24716" xr:uid="{00000000-0005-0000-0000-0000E2400000}"/>
    <cellStyle name="Normal 23 4 7 2 2 3" xfId="37957" xr:uid="{00000000-0005-0000-0000-0000E3400000}"/>
    <cellStyle name="Normal 23 4 7 2 3" xfId="19185" xr:uid="{00000000-0005-0000-0000-0000E4400000}"/>
    <cellStyle name="Normal 23 4 7 2 4" xfId="32426" xr:uid="{00000000-0005-0000-0000-0000E5400000}"/>
    <cellStyle name="Normal 23 4 7 3" xfId="6690" xr:uid="{00000000-0005-0000-0000-0000E6400000}"/>
    <cellStyle name="Normal 23 4 7 3 2" xfId="25940" xr:uid="{00000000-0005-0000-0000-0000E7400000}"/>
    <cellStyle name="Normal 23 4 7 3 3" xfId="39181" xr:uid="{00000000-0005-0000-0000-0000E8400000}"/>
    <cellStyle name="Normal 23 4 7 4" xfId="6691" xr:uid="{00000000-0005-0000-0000-0000E9400000}"/>
    <cellStyle name="Normal 23 4 7 4 2" xfId="22449" xr:uid="{00000000-0005-0000-0000-0000EA400000}"/>
    <cellStyle name="Normal 23 4 7 4 3" xfId="35690" xr:uid="{00000000-0005-0000-0000-0000EB400000}"/>
    <cellStyle name="Normal 23 4 7 5" xfId="15919" xr:uid="{00000000-0005-0000-0000-0000EC400000}"/>
    <cellStyle name="Normal 23 4 7 6" xfId="29160" xr:uid="{00000000-0005-0000-0000-0000ED400000}"/>
    <cellStyle name="Normal 23 4 8" xfId="6692" xr:uid="{00000000-0005-0000-0000-0000EE400000}"/>
    <cellStyle name="Normal 23 4 8 2" xfId="6693" xr:uid="{00000000-0005-0000-0000-0000EF400000}"/>
    <cellStyle name="Normal 23 4 8 2 2" xfId="6694" xr:uid="{00000000-0005-0000-0000-0000F0400000}"/>
    <cellStyle name="Normal 23 4 8 2 2 2" xfId="26612" xr:uid="{00000000-0005-0000-0000-0000F1400000}"/>
    <cellStyle name="Normal 23 4 8 2 2 3" xfId="39853" xr:uid="{00000000-0005-0000-0000-0000F2400000}"/>
    <cellStyle name="Normal 23 4 8 2 3" xfId="19857" xr:uid="{00000000-0005-0000-0000-0000F3400000}"/>
    <cellStyle name="Normal 23 4 8 2 4" xfId="33098" xr:uid="{00000000-0005-0000-0000-0000F4400000}"/>
    <cellStyle name="Normal 23 4 8 3" xfId="6695" xr:uid="{00000000-0005-0000-0000-0000F5400000}"/>
    <cellStyle name="Normal 23 4 8 3 2" xfId="23121" xr:uid="{00000000-0005-0000-0000-0000F6400000}"/>
    <cellStyle name="Normal 23 4 8 3 3" xfId="36362" xr:uid="{00000000-0005-0000-0000-0000F7400000}"/>
    <cellStyle name="Normal 23 4 8 4" xfId="16591" xr:uid="{00000000-0005-0000-0000-0000F8400000}"/>
    <cellStyle name="Normal 23 4 8 5" xfId="29832" xr:uid="{00000000-0005-0000-0000-0000F9400000}"/>
    <cellStyle name="Normal 23 4 9" xfId="6696" xr:uid="{00000000-0005-0000-0000-0000FA400000}"/>
    <cellStyle name="Normal 23 4 9 2" xfId="6697" xr:uid="{00000000-0005-0000-0000-0000FB400000}"/>
    <cellStyle name="Normal 23 4 9 2 2" xfId="6698" xr:uid="{00000000-0005-0000-0000-0000FC400000}"/>
    <cellStyle name="Normal 23 4 9 2 2 2" xfId="25582" xr:uid="{00000000-0005-0000-0000-0000FD400000}"/>
    <cellStyle name="Normal 23 4 9 2 2 3" xfId="38823" xr:uid="{00000000-0005-0000-0000-0000FE400000}"/>
    <cellStyle name="Normal 23 4 9 2 3" xfId="18827" xr:uid="{00000000-0005-0000-0000-0000FF400000}"/>
    <cellStyle name="Normal 23 4 9 2 4" xfId="32068" xr:uid="{00000000-0005-0000-0000-000000410000}"/>
    <cellStyle name="Normal 23 4 9 3" xfId="6699" xr:uid="{00000000-0005-0000-0000-000001410000}"/>
    <cellStyle name="Normal 23 4 9 3 2" xfId="22091" xr:uid="{00000000-0005-0000-0000-000002410000}"/>
    <cellStyle name="Normal 23 4 9 3 3" xfId="35332" xr:uid="{00000000-0005-0000-0000-000003410000}"/>
    <cellStyle name="Normal 23 4 9 4" xfId="15561" xr:uid="{00000000-0005-0000-0000-000004410000}"/>
    <cellStyle name="Normal 23 4 9 5" xfId="28802" xr:uid="{00000000-0005-0000-0000-000005410000}"/>
    <cellStyle name="Normal 23 5" xfId="288" xr:uid="{00000000-0005-0000-0000-000006410000}"/>
    <cellStyle name="Normal 23 5 10" xfId="6700" xr:uid="{00000000-0005-0000-0000-000007410000}"/>
    <cellStyle name="Normal 23 5 10 2" xfId="6701" xr:uid="{00000000-0005-0000-0000-000008410000}"/>
    <cellStyle name="Normal 23 5 10 2 2" xfId="6702" xr:uid="{00000000-0005-0000-0000-000009410000}"/>
    <cellStyle name="Normal 23 5 10 2 2 2" xfId="27416" xr:uid="{00000000-0005-0000-0000-00000A410000}"/>
    <cellStyle name="Normal 23 5 10 2 2 3" xfId="40657" xr:uid="{00000000-0005-0000-0000-00000B410000}"/>
    <cellStyle name="Normal 23 5 10 2 3" xfId="20661" xr:uid="{00000000-0005-0000-0000-00000C410000}"/>
    <cellStyle name="Normal 23 5 10 2 4" xfId="33902" xr:uid="{00000000-0005-0000-0000-00000D410000}"/>
    <cellStyle name="Normal 23 5 10 3" xfId="6703" xr:uid="{00000000-0005-0000-0000-00000E410000}"/>
    <cellStyle name="Normal 23 5 10 3 2" xfId="23925" xr:uid="{00000000-0005-0000-0000-00000F410000}"/>
    <cellStyle name="Normal 23 5 10 3 3" xfId="37166" xr:uid="{00000000-0005-0000-0000-000010410000}"/>
    <cellStyle name="Normal 23 5 10 4" xfId="17395" xr:uid="{00000000-0005-0000-0000-000011410000}"/>
    <cellStyle name="Normal 23 5 10 5" xfId="30636" xr:uid="{00000000-0005-0000-0000-000012410000}"/>
    <cellStyle name="Normal 23 5 11" xfId="6704" xr:uid="{00000000-0005-0000-0000-000013410000}"/>
    <cellStyle name="Normal 23 5 11 2" xfId="6705" xr:uid="{00000000-0005-0000-0000-000014410000}"/>
    <cellStyle name="Normal 23 5 11 2 2" xfId="24957" xr:uid="{00000000-0005-0000-0000-000015410000}"/>
    <cellStyle name="Normal 23 5 11 2 3" xfId="38198" xr:uid="{00000000-0005-0000-0000-000016410000}"/>
    <cellStyle name="Normal 23 5 11 3" xfId="18202" xr:uid="{00000000-0005-0000-0000-000017410000}"/>
    <cellStyle name="Normal 23 5 11 4" xfId="31443" xr:uid="{00000000-0005-0000-0000-000018410000}"/>
    <cellStyle name="Normal 23 5 12" xfId="6706" xr:uid="{00000000-0005-0000-0000-000019410000}"/>
    <cellStyle name="Normal 23 5 12 2" xfId="21466" xr:uid="{00000000-0005-0000-0000-00001A410000}"/>
    <cellStyle name="Normal 23 5 12 3" xfId="34707" xr:uid="{00000000-0005-0000-0000-00001B410000}"/>
    <cellStyle name="Normal 23 5 13" xfId="14936" xr:uid="{00000000-0005-0000-0000-00001C410000}"/>
    <cellStyle name="Normal 23 5 14" xfId="28177" xr:uid="{00000000-0005-0000-0000-00001D410000}"/>
    <cellStyle name="Normal 23 5 2" xfId="6707" xr:uid="{00000000-0005-0000-0000-00001E410000}"/>
    <cellStyle name="Normal 23 5 2 10" xfId="6708" xr:uid="{00000000-0005-0000-0000-00001F410000}"/>
    <cellStyle name="Normal 23 5 2 10 2" xfId="21551" xr:uid="{00000000-0005-0000-0000-000020410000}"/>
    <cellStyle name="Normal 23 5 2 10 3" xfId="34792" xr:uid="{00000000-0005-0000-0000-000021410000}"/>
    <cellStyle name="Normal 23 5 2 11" xfId="15021" xr:uid="{00000000-0005-0000-0000-000022410000}"/>
    <cellStyle name="Normal 23 5 2 12" xfId="28262" xr:uid="{00000000-0005-0000-0000-000023410000}"/>
    <cellStyle name="Normal 23 5 2 2" xfId="6709" xr:uid="{00000000-0005-0000-0000-000024410000}"/>
    <cellStyle name="Normal 23 5 2 2 10" xfId="15111" xr:uid="{00000000-0005-0000-0000-000025410000}"/>
    <cellStyle name="Normal 23 5 2 2 11" xfId="28352" xr:uid="{00000000-0005-0000-0000-000026410000}"/>
    <cellStyle name="Normal 23 5 2 2 2" xfId="6710" xr:uid="{00000000-0005-0000-0000-000027410000}"/>
    <cellStyle name="Normal 23 5 2 2 2 2" xfId="6711" xr:uid="{00000000-0005-0000-0000-000028410000}"/>
    <cellStyle name="Normal 23 5 2 2 2 2 2" xfId="6712" xr:uid="{00000000-0005-0000-0000-000029410000}"/>
    <cellStyle name="Normal 23 5 2 2 2 2 2 2" xfId="6713" xr:uid="{00000000-0005-0000-0000-00002A410000}"/>
    <cellStyle name="Normal 23 5 2 2 2 2 2 2 2" xfId="6714" xr:uid="{00000000-0005-0000-0000-00002B410000}"/>
    <cellStyle name="Normal 23 5 2 2 2 2 2 2 2 2" xfId="27368" xr:uid="{00000000-0005-0000-0000-00002C410000}"/>
    <cellStyle name="Normal 23 5 2 2 2 2 2 2 2 3" xfId="40609" xr:uid="{00000000-0005-0000-0000-00002D410000}"/>
    <cellStyle name="Normal 23 5 2 2 2 2 2 2 3" xfId="20613" xr:uid="{00000000-0005-0000-0000-00002E410000}"/>
    <cellStyle name="Normal 23 5 2 2 2 2 2 2 4" xfId="33854" xr:uid="{00000000-0005-0000-0000-00002F410000}"/>
    <cellStyle name="Normal 23 5 2 2 2 2 2 3" xfId="6715" xr:uid="{00000000-0005-0000-0000-000030410000}"/>
    <cellStyle name="Normal 23 5 2 2 2 2 2 3 2" xfId="23877" xr:uid="{00000000-0005-0000-0000-000031410000}"/>
    <cellStyle name="Normal 23 5 2 2 2 2 2 3 3" xfId="37118" xr:uid="{00000000-0005-0000-0000-000032410000}"/>
    <cellStyle name="Normal 23 5 2 2 2 2 2 4" xfId="17347" xr:uid="{00000000-0005-0000-0000-000033410000}"/>
    <cellStyle name="Normal 23 5 2 2 2 2 2 5" xfId="30588" xr:uid="{00000000-0005-0000-0000-000034410000}"/>
    <cellStyle name="Normal 23 5 2 2 2 2 3" xfId="6716" xr:uid="{00000000-0005-0000-0000-000035410000}"/>
    <cellStyle name="Normal 23 5 2 2 2 2 3 2" xfId="6717" xr:uid="{00000000-0005-0000-0000-000036410000}"/>
    <cellStyle name="Normal 23 5 2 2 2 2 3 2 2" xfId="21417" xr:uid="{00000000-0005-0000-0000-000037410000}"/>
    <cellStyle name="Normal 23 5 2 2 2 2 3 2 3" xfId="34658" xr:uid="{00000000-0005-0000-0000-000038410000}"/>
    <cellStyle name="Normal 23 5 2 2 2 2 3 3" xfId="6718" xr:uid="{00000000-0005-0000-0000-000039410000}"/>
    <cellStyle name="Normal 23 5 2 2 2 2 3 3 2" xfId="24681" xr:uid="{00000000-0005-0000-0000-00003A410000}"/>
    <cellStyle name="Normal 23 5 2 2 2 2 3 3 3" xfId="37922" xr:uid="{00000000-0005-0000-0000-00003B410000}"/>
    <cellStyle name="Normal 23 5 2 2 2 2 3 4" xfId="18151" xr:uid="{00000000-0005-0000-0000-00003C410000}"/>
    <cellStyle name="Normal 23 5 2 2 2 2 3 5" xfId="31392" xr:uid="{00000000-0005-0000-0000-00003D410000}"/>
    <cellStyle name="Normal 23 5 2 2 2 2 4" xfId="6719" xr:uid="{00000000-0005-0000-0000-00003E410000}"/>
    <cellStyle name="Normal 23 5 2 2 2 2 4 2" xfId="6720" xr:uid="{00000000-0005-0000-0000-00003F410000}"/>
    <cellStyle name="Normal 23 5 2 2 2 2 4 2 2" xfId="26564" xr:uid="{00000000-0005-0000-0000-000040410000}"/>
    <cellStyle name="Normal 23 5 2 2 2 2 4 2 3" xfId="39805" xr:uid="{00000000-0005-0000-0000-000041410000}"/>
    <cellStyle name="Normal 23 5 2 2 2 2 4 3" xfId="19809" xr:uid="{00000000-0005-0000-0000-000042410000}"/>
    <cellStyle name="Normal 23 5 2 2 2 2 4 4" xfId="33050" xr:uid="{00000000-0005-0000-0000-000043410000}"/>
    <cellStyle name="Normal 23 5 2 2 2 2 5" xfId="6721" xr:uid="{00000000-0005-0000-0000-000044410000}"/>
    <cellStyle name="Normal 23 5 2 2 2 2 5 2" xfId="23073" xr:uid="{00000000-0005-0000-0000-000045410000}"/>
    <cellStyle name="Normal 23 5 2 2 2 2 5 3" xfId="36314" xr:uid="{00000000-0005-0000-0000-000046410000}"/>
    <cellStyle name="Normal 23 5 2 2 2 2 6" xfId="16543" xr:uid="{00000000-0005-0000-0000-000047410000}"/>
    <cellStyle name="Normal 23 5 2 2 2 2 7" xfId="29784" xr:uid="{00000000-0005-0000-0000-000048410000}"/>
    <cellStyle name="Normal 23 5 2 2 2 3" xfId="6722" xr:uid="{00000000-0005-0000-0000-000049410000}"/>
    <cellStyle name="Normal 23 5 2 2 2 3 2" xfId="6723" xr:uid="{00000000-0005-0000-0000-00004A410000}"/>
    <cellStyle name="Normal 23 5 2 2 2 3 2 2" xfId="6724" xr:uid="{00000000-0005-0000-0000-00004B410000}"/>
    <cellStyle name="Normal 23 5 2 2 2 3 2 2 2" xfId="27322" xr:uid="{00000000-0005-0000-0000-00004C410000}"/>
    <cellStyle name="Normal 23 5 2 2 2 3 2 2 3" xfId="40563" xr:uid="{00000000-0005-0000-0000-00004D410000}"/>
    <cellStyle name="Normal 23 5 2 2 2 3 2 3" xfId="20567" xr:uid="{00000000-0005-0000-0000-00004E410000}"/>
    <cellStyle name="Normal 23 5 2 2 2 3 2 4" xfId="33808" xr:uid="{00000000-0005-0000-0000-00004F410000}"/>
    <cellStyle name="Normal 23 5 2 2 2 3 3" xfId="6725" xr:uid="{00000000-0005-0000-0000-000050410000}"/>
    <cellStyle name="Normal 23 5 2 2 2 3 3 2" xfId="23831" xr:uid="{00000000-0005-0000-0000-000051410000}"/>
    <cellStyle name="Normal 23 5 2 2 2 3 3 3" xfId="37072" xr:uid="{00000000-0005-0000-0000-000052410000}"/>
    <cellStyle name="Normal 23 5 2 2 2 3 4" xfId="17301" xr:uid="{00000000-0005-0000-0000-000053410000}"/>
    <cellStyle name="Normal 23 5 2 2 2 3 5" xfId="30542" xr:uid="{00000000-0005-0000-0000-000054410000}"/>
    <cellStyle name="Normal 23 5 2 2 2 4" xfId="6726" xr:uid="{00000000-0005-0000-0000-000055410000}"/>
    <cellStyle name="Normal 23 5 2 2 2 4 2" xfId="6727" xr:uid="{00000000-0005-0000-0000-000056410000}"/>
    <cellStyle name="Normal 23 5 2 2 2 4 2 2" xfId="6728" xr:uid="{00000000-0005-0000-0000-000057410000}"/>
    <cellStyle name="Normal 23 5 2 2 2 4 2 2 2" xfId="26518" xr:uid="{00000000-0005-0000-0000-000058410000}"/>
    <cellStyle name="Normal 23 5 2 2 2 4 2 2 3" xfId="39759" xr:uid="{00000000-0005-0000-0000-000059410000}"/>
    <cellStyle name="Normal 23 5 2 2 2 4 2 3" xfId="19763" xr:uid="{00000000-0005-0000-0000-00005A410000}"/>
    <cellStyle name="Normal 23 5 2 2 2 4 2 4" xfId="33004" xr:uid="{00000000-0005-0000-0000-00005B410000}"/>
    <cellStyle name="Normal 23 5 2 2 2 4 3" xfId="6729" xr:uid="{00000000-0005-0000-0000-00005C410000}"/>
    <cellStyle name="Normal 23 5 2 2 2 4 3 2" xfId="23027" xr:uid="{00000000-0005-0000-0000-00005D410000}"/>
    <cellStyle name="Normal 23 5 2 2 2 4 3 3" xfId="36268" xr:uid="{00000000-0005-0000-0000-00005E410000}"/>
    <cellStyle name="Normal 23 5 2 2 2 4 4" xfId="16497" xr:uid="{00000000-0005-0000-0000-00005F410000}"/>
    <cellStyle name="Normal 23 5 2 2 2 4 5" xfId="29738" xr:uid="{00000000-0005-0000-0000-000060410000}"/>
    <cellStyle name="Normal 23 5 2 2 2 5" xfId="6730" xr:uid="{00000000-0005-0000-0000-000061410000}"/>
    <cellStyle name="Normal 23 5 2 2 2 5 2" xfId="6731" xr:uid="{00000000-0005-0000-0000-000062410000}"/>
    <cellStyle name="Normal 23 5 2 2 2 5 2 2" xfId="6732" xr:uid="{00000000-0005-0000-0000-000063410000}"/>
    <cellStyle name="Normal 23 5 2 2 2 5 2 2 2" xfId="27768" xr:uid="{00000000-0005-0000-0000-000064410000}"/>
    <cellStyle name="Normal 23 5 2 2 2 5 2 2 3" xfId="41009" xr:uid="{00000000-0005-0000-0000-000065410000}"/>
    <cellStyle name="Normal 23 5 2 2 2 5 2 3" xfId="21015" xr:uid="{00000000-0005-0000-0000-000066410000}"/>
    <cellStyle name="Normal 23 5 2 2 2 5 2 4" xfId="34256" xr:uid="{00000000-0005-0000-0000-000067410000}"/>
    <cellStyle name="Normal 23 5 2 2 2 5 3" xfId="6733" xr:uid="{00000000-0005-0000-0000-000068410000}"/>
    <cellStyle name="Normal 23 5 2 2 2 5 3 2" xfId="24279" xr:uid="{00000000-0005-0000-0000-000069410000}"/>
    <cellStyle name="Normal 23 5 2 2 2 5 3 3" xfId="37520" xr:uid="{00000000-0005-0000-0000-00006A410000}"/>
    <cellStyle name="Normal 23 5 2 2 2 5 4" xfId="17749" xr:uid="{00000000-0005-0000-0000-00006B410000}"/>
    <cellStyle name="Normal 23 5 2 2 2 5 5" xfId="30990" xr:uid="{00000000-0005-0000-0000-00006C410000}"/>
    <cellStyle name="Normal 23 5 2 2 2 6" xfId="6734" xr:uid="{00000000-0005-0000-0000-00006D410000}"/>
    <cellStyle name="Normal 23 5 2 2 2 6 2" xfId="6735" xr:uid="{00000000-0005-0000-0000-00006E410000}"/>
    <cellStyle name="Normal 23 5 2 2 2 6 2 2" xfId="25534" xr:uid="{00000000-0005-0000-0000-00006F410000}"/>
    <cellStyle name="Normal 23 5 2 2 2 6 2 3" xfId="38775" xr:uid="{00000000-0005-0000-0000-000070410000}"/>
    <cellStyle name="Normal 23 5 2 2 2 6 3" xfId="18779" xr:uid="{00000000-0005-0000-0000-000071410000}"/>
    <cellStyle name="Normal 23 5 2 2 2 6 4" xfId="32020" xr:uid="{00000000-0005-0000-0000-000072410000}"/>
    <cellStyle name="Normal 23 5 2 2 2 7" xfId="6736" xr:uid="{00000000-0005-0000-0000-000073410000}"/>
    <cellStyle name="Normal 23 5 2 2 2 7 2" xfId="22043" xr:uid="{00000000-0005-0000-0000-000074410000}"/>
    <cellStyle name="Normal 23 5 2 2 2 7 3" xfId="35284" xr:uid="{00000000-0005-0000-0000-000075410000}"/>
    <cellStyle name="Normal 23 5 2 2 2 8" xfId="15513" xr:uid="{00000000-0005-0000-0000-000076410000}"/>
    <cellStyle name="Normal 23 5 2 2 2 9" xfId="28754" xr:uid="{00000000-0005-0000-0000-000077410000}"/>
    <cellStyle name="Normal 23 5 2 2 3" xfId="6737" xr:uid="{00000000-0005-0000-0000-000078410000}"/>
    <cellStyle name="Normal 23 5 2 2 3 2" xfId="6738" xr:uid="{00000000-0005-0000-0000-000079410000}"/>
    <cellStyle name="Normal 23 5 2 2 3 2 2" xfId="6739" xr:uid="{00000000-0005-0000-0000-00007A410000}"/>
    <cellStyle name="Normal 23 5 2 2 3 2 2 2" xfId="6740" xr:uid="{00000000-0005-0000-0000-00007B410000}"/>
    <cellStyle name="Normal 23 5 2 2 3 2 2 2 2" xfId="27099" xr:uid="{00000000-0005-0000-0000-00007C410000}"/>
    <cellStyle name="Normal 23 5 2 2 3 2 2 2 3" xfId="40340" xr:uid="{00000000-0005-0000-0000-00007D410000}"/>
    <cellStyle name="Normal 23 5 2 2 3 2 2 3" xfId="20344" xr:uid="{00000000-0005-0000-0000-00007E410000}"/>
    <cellStyle name="Normal 23 5 2 2 3 2 2 4" xfId="33585" xr:uid="{00000000-0005-0000-0000-00007F410000}"/>
    <cellStyle name="Normal 23 5 2 2 3 2 3" xfId="6741" xr:uid="{00000000-0005-0000-0000-000080410000}"/>
    <cellStyle name="Normal 23 5 2 2 3 2 3 2" xfId="23608" xr:uid="{00000000-0005-0000-0000-000081410000}"/>
    <cellStyle name="Normal 23 5 2 2 3 2 3 3" xfId="36849" xr:uid="{00000000-0005-0000-0000-000082410000}"/>
    <cellStyle name="Normal 23 5 2 2 3 2 4" xfId="17078" xr:uid="{00000000-0005-0000-0000-000083410000}"/>
    <cellStyle name="Normal 23 5 2 2 3 2 5" xfId="30319" xr:uid="{00000000-0005-0000-0000-000084410000}"/>
    <cellStyle name="Normal 23 5 2 2 3 3" xfId="6742" xr:uid="{00000000-0005-0000-0000-000085410000}"/>
    <cellStyle name="Normal 23 5 2 2 3 3 2" xfId="6743" xr:uid="{00000000-0005-0000-0000-000086410000}"/>
    <cellStyle name="Normal 23 5 2 2 3 3 2 2" xfId="6744" xr:uid="{00000000-0005-0000-0000-000087410000}"/>
    <cellStyle name="Normal 23 5 2 2 3 3 2 2 2" xfId="26294" xr:uid="{00000000-0005-0000-0000-000088410000}"/>
    <cellStyle name="Normal 23 5 2 2 3 3 2 2 3" xfId="39535" xr:uid="{00000000-0005-0000-0000-000089410000}"/>
    <cellStyle name="Normal 23 5 2 2 3 3 2 3" xfId="19539" xr:uid="{00000000-0005-0000-0000-00008A410000}"/>
    <cellStyle name="Normal 23 5 2 2 3 3 2 4" xfId="32780" xr:uid="{00000000-0005-0000-0000-00008B410000}"/>
    <cellStyle name="Normal 23 5 2 2 3 3 3" xfId="6745" xr:uid="{00000000-0005-0000-0000-00008C410000}"/>
    <cellStyle name="Normal 23 5 2 2 3 3 3 2" xfId="22803" xr:uid="{00000000-0005-0000-0000-00008D410000}"/>
    <cellStyle name="Normal 23 5 2 2 3 3 3 3" xfId="36044" xr:uid="{00000000-0005-0000-0000-00008E410000}"/>
    <cellStyle name="Normal 23 5 2 2 3 3 4" xfId="16273" xr:uid="{00000000-0005-0000-0000-00008F410000}"/>
    <cellStyle name="Normal 23 5 2 2 3 3 5" xfId="29514" xr:uid="{00000000-0005-0000-0000-000090410000}"/>
    <cellStyle name="Normal 23 5 2 2 3 4" xfId="6746" xr:uid="{00000000-0005-0000-0000-000091410000}"/>
    <cellStyle name="Normal 23 5 2 2 3 4 2" xfId="6747" xr:uid="{00000000-0005-0000-0000-000092410000}"/>
    <cellStyle name="Normal 23 5 2 2 3 4 2 2" xfId="6748" xr:uid="{00000000-0005-0000-0000-000093410000}"/>
    <cellStyle name="Normal 23 5 2 2 3 4 2 2 2" xfId="27946" xr:uid="{00000000-0005-0000-0000-000094410000}"/>
    <cellStyle name="Normal 23 5 2 2 3 4 2 2 3" xfId="41187" xr:uid="{00000000-0005-0000-0000-000095410000}"/>
    <cellStyle name="Normal 23 5 2 2 3 4 2 3" xfId="21193" xr:uid="{00000000-0005-0000-0000-000096410000}"/>
    <cellStyle name="Normal 23 5 2 2 3 4 2 4" xfId="34434" xr:uid="{00000000-0005-0000-0000-000097410000}"/>
    <cellStyle name="Normal 23 5 2 2 3 4 3" xfId="6749" xr:uid="{00000000-0005-0000-0000-000098410000}"/>
    <cellStyle name="Normal 23 5 2 2 3 4 3 2" xfId="24457" xr:uid="{00000000-0005-0000-0000-000099410000}"/>
    <cellStyle name="Normal 23 5 2 2 3 4 3 3" xfId="37698" xr:uid="{00000000-0005-0000-0000-00009A410000}"/>
    <cellStyle name="Normal 23 5 2 2 3 4 4" xfId="17927" xr:uid="{00000000-0005-0000-0000-00009B410000}"/>
    <cellStyle name="Normal 23 5 2 2 3 4 5" xfId="31168" xr:uid="{00000000-0005-0000-0000-00009C410000}"/>
    <cellStyle name="Normal 23 5 2 2 3 5" xfId="6750" xr:uid="{00000000-0005-0000-0000-00009D410000}"/>
    <cellStyle name="Normal 23 5 2 2 3 5 2" xfId="6751" xr:uid="{00000000-0005-0000-0000-00009E410000}"/>
    <cellStyle name="Normal 23 5 2 2 3 5 2 2" xfId="25310" xr:uid="{00000000-0005-0000-0000-00009F410000}"/>
    <cellStyle name="Normal 23 5 2 2 3 5 2 3" xfId="38551" xr:uid="{00000000-0005-0000-0000-0000A0410000}"/>
    <cellStyle name="Normal 23 5 2 2 3 5 3" xfId="18555" xr:uid="{00000000-0005-0000-0000-0000A1410000}"/>
    <cellStyle name="Normal 23 5 2 2 3 5 4" xfId="31796" xr:uid="{00000000-0005-0000-0000-0000A2410000}"/>
    <cellStyle name="Normal 23 5 2 2 3 6" xfId="6752" xr:uid="{00000000-0005-0000-0000-0000A3410000}"/>
    <cellStyle name="Normal 23 5 2 2 3 6 2" xfId="21819" xr:uid="{00000000-0005-0000-0000-0000A4410000}"/>
    <cellStyle name="Normal 23 5 2 2 3 6 3" xfId="35060" xr:uid="{00000000-0005-0000-0000-0000A5410000}"/>
    <cellStyle name="Normal 23 5 2 2 3 7" xfId="15289" xr:uid="{00000000-0005-0000-0000-0000A6410000}"/>
    <cellStyle name="Normal 23 5 2 2 3 8" xfId="28530" xr:uid="{00000000-0005-0000-0000-0000A7410000}"/>
    <cellStyle name="Normal 23 5 2 2 4" xfId="6753" xr:uid="{00000000-0005-0000-0000-0000A8410000}"/>
    <cellStyle name="Normal 23 5 2 2 4 2" xfId="6754" xr:uid="{00000000-0005-0000-0000-0000A9410000}"/>
    <cellStyle name="Normal 23 5 2 2 4 2 2" xfId="6755" xr:uid="{00000000-0005-0000-0000-0000AA410000}"/>
    <cellStyle name="Normal 23 5 2 2 4 2 2 2" xfId="24770" xr:uid="{00000000-0005-0000-0000-0000AB410000}"/>
    <cellStyle name="Normal 23 5 2 2 4 2 2 3" xfId="38011" xr:uid="{00000000-0005-0000-0000-0000AC410000}"/>
    <cellStyle name="Normal 23 5 2 2 4 2 3" xfId="19361" xr:uid="{00000000-0005-0000-0000-0000AD410000}"/>
    <cellStyle name="Normal 23 5 2 2 4 2 4" xfId="32602" xr:uid="{00000000-0005-0000-0000-0000AE410000}"/>
    <cellStyle name="Normal 23 5 2 2 4 3" xfId="6756" xr:uid="{00000000-0005-0000-0000-0000AF410000}"/>
    <cellStyle name="Normal 23 5 2 2 4 3 2" xfId="26116" xr:uid="{00000000-0005-0000-0000-0000B0410000}"/>
    <cellStyle name="Normal 23 5 2 2 4 3 3" xfId="39357" xr:uid="{00000000-0005-0000-0000-0000B1410000}"/>
    <cellStyle name="Normal 23 5 2 2 4 4" xfId="6757" xr:uid="{00000000-0005-0000-0000-0000B2410000}"/>
    <cellStyle name="Normal 23 5 2 2 4 4 2" xfId="22625" xr:uid="{00000000-0005-0000-0000-0000B3410000}"/>
    <cellStyle name="Normal 23 5 2 2 4 4 3" xfId="35866" xr:uid="{00000000-0005-0000-0000-0000B4410000}"/>
    <cellStyle name="Normal 23 5 2 2 4 5" xfId="16095" xr:uid="{00000000-0005-0000-0000-0000B5410000}"/>
    <cellStyle name="Normal 23 5 2 2 4 6" xfId="29336" xr:uid="{00000000-0005-0000-0000-0000B6410000}"/>
    <cellStyle name="Normal 23 5 2 2 5" xfId="6758" xr:uid="{00000000-0005-0000-0000-0000B7410000}"/>
    <cellStyle name="Normal 23 5 2 2 5 2" xfId="6759" xr:uid="{00000000-0005-0000-0000-0000B8410000}"/>
    <cellStyle name="Normal 23 5 2 2 5 2 2" xfId="6760" xr:uid="{00000000-0005-0000-0000-0000B9410000}"/>
    <cellStyle name="Normal 23 5 2 2 5 2 2 2" xfId="26876" xr:uid="{00000000-0005-0000-0000-0000BA410000}"/>
    <cellStyle name="Normal 23 5 2 2 5 2 2 3" xfId="40117" xr:uid="{00000000-0005-0000-0000-0000BB410000}"/>
    <cellStyle name="Normal 23 5 2 2 5 2 3" xfId="20121" xr:uid="{00000000-0005-0000-0000-0000BC410000}"/>
    <cellStyle name="Normal 23 5 2 2 5 2 4" xfId="33362" xr:uid="{00000000-0005-0000-0000-0000BD410000}"/>
    <cellStyle name="Normal 23 5 2 2 5 3" xfId="6761" xr:uid="{00000000-0005-0000-0000-0000BE410000}"/>
    <cellStyle name="Normal 23 5 2 2 5 3 2" xfId="23385" xr:uid="{00000000-0005-0000-0000-0000BF410000}"/>
    <cellStyle name="Normal 23 5 2 2 5 3 3" xfId="36626" xr:uid="{00000000-0005-0000-0000-0000C0410000}"/>
    <cellStyle name="Normal 23 5 2 2 5 4" xfId="16855" xr:uid="{00000000-0005-0000-0000-0000C1410000}"/>
    <cellStyle name="Normal 23 5 2 2 5 5" xfId="30096" xr:uid="{00000000-0005-0000-0000-0000C2410000}"/>
    <cellStyle name="Normal 23 5 2 2 6" xfId="6762" xr:uid="{00000000-0005-0000-0000-0000C3410000}"/>
    <cellStyle name="Normal 23 5 2 2 6 2" xfId="6763" xr:uid="{00000000-0005-0000-0000-0000C4410000}"/>
    <cellStyle name="Normal 23 5 2 2 6 2 2" xfId="6764" xr:uid="{00000000-0005-0000-0000-0000C5410000}"/>
    <cellStyle name="Normal 23 5 2 2 6 2 2 2" xfId="25847" xr:uid="{00000000-0005-0000-0000-0000C6410000}"/>
    <cellStyle name="Normal 23 5 2 2 6 2 2 3" xfId="39088" xr:uid="{00000000-0005-0000-0000-0000C7410000}"/>
    <cellStyle name="Normal 23 5 2 2 6 2 3" xfId="19092" xr:uid="{00000000-0005-0000-0000-0000C8410000}"/>
    <cellStyle name="Normal 23 5 2 2 6 2 4" xfId="32333" xr:uid="{00000000-0005-0000-0000-0000C9410000}"/>
    <cellStyle name="Normal 23 5 2 2 6 3" xfId="6765" xr:uid="{00000000-0005-0000-0000-0000CA410000}"/>
    <cellStyle name="Normal 23 5 2 2 6 3 2" xfId="22356" xr:uid="{00000000-0005-0000-0000-0000CB410000}"/>
    <cellStyle name="Normal 23 5 2 2 6 3 3" xfId="35597" xr:uid="{00000000-0005-0000-0000-0000CC410000}"/>
    <cellStyle name="Normal 23 5 2 2 6 4" xfId="15826" xr:uid="{00000000-0005-0000-0000-0000CD410000}"/>
    <cellStyle name="Normal 23 5 2 2 6 5" xfId="29067" xr:uid="{00000000-0005-0000-0000-0000CE410000}"/>
    <cellStyle name="Normal 23 5 2 2 7" xfId="6766" xr:uid="{00000000-0005-0000-0000-0000CF410000}"/>
    <cellStyle name="Normal 23 5 2 2 7 2" xfId="6767" xr:uid="{00000000-0005-0000-0000-0000D0410000}"/>
    <cellStyle name="Normal 23 5 2 2 7 2 2" xfId="6768" xr:uid="{00000000-0005-0000-0000-0000D1410000}"/>
    <cellStyle name="Normal 23 5 2 2 7 2 2 2" xfId="27546" xr:uid="{00000000-0005-0000-0000-0000D2410000}"/>
    <cellStyle name="Normal 23 5 2 2 7 2 2 3" xfId="40787" xr:uid="{00000000-0005-0000-0000-0000D3410000}"/>
    <cellStyle name="Normal 23 5 2 2 7 2 3" xfId="20791" xr:uid="{00000000-0005-0000-0000-0000D4410000}"/>
    <cellStyle name="Normal 23 5 2 2 7 2 4" xfId="34032" xr:uid="{00000000-0005-0000-0000-0000D5410000}"/>
    <cellStyle name="Normal 23 5 2 2 7 3" xfId="6769" xr:uid="{00000000-0005-0000-0000-0000D6410000}"/>
    <cellStyle name="Normal 23 5 2 2 7 3 2" xfId="24055" xr:uid="{00000000-0005-0000-0000-0000D7410000}"/>
    <cellStyle name="Normal 23 5 2 2 7 3 3" xfId="37296" xr:uid="{00000000-0005-0000-0000-0000D8410000}"/>
    <cellStyle name="Normal 23 5 2 2 7 4" xfId="17525" xr:uid="{00000000-0005-0000-0000-0000D9410000}"/>
    <cellStyle name="Normal 23 5 2 2 7 5" xfId="30766" xr:uid="{00000000-0005-0000-0000-0000DA410000}"/>
    <cellStyle name="Normal 23 5 2 2 8" xfId="6770" xr:uid="{00000000-0005-0000-0000-0000DB410000}"/>
    <cellStyle name="Normal 23 5 2 2 8 2" xfId="6771" xr:uid="{00000000-0005-0000-0000-0000DC410000}"/>
    <cellStyle name="Normal 23 5 2 2 8 2 2" xfId="25132" xr:uid="{00000000-0005-0000-0000-0000DD410000}"/>
    <cellStyle name="Normal 23 5 2 2 8 2 3" xfId="38373" xr:uid="{00000000-0005-0000-0000-0000DE410000}"/>
    <cellStyle name="Normal 23 5 2 2 8 3" xfId="18377" xr:uid="{00000000-0005-0000-0000-0000DF410000}"/>
    <cellStyle name="Normal 23 5 2 2 8 4" xfId="31618" xr:uid="{00000000-0005-0000-0000-0000E0410000}"/>
    <cellStyle name="Normal 23 5 2 2 9" xfId="6772" xr:uid="{00000000-0005-0000-0000-0000E1410000}"/>
    <cellStyle name="Normal 23 5 2 2 9 2" xfId="21641" xr:uid="{00000000-0005-0000-0000-0000E2410000}"/>
    <cellStyle name="Normal 23 5 2 2 9 3" xfId="34882" xr:uid="{00000000-0005-0000-0000-0000E3410000}"/>
    <cellStyle name="Normal 23 5 2 3" xfId="6773" xr:uid="{00000000-0005-0000-0000-0000E4410000}"/>
    <cellStyle name="Normal 23 5 2 3 2" xfId="6774" xr:uid="{00000000-0005-0000-0000-0000E5410000}"/>
    <cellStyle name="Normal 23 5 2 3 2 2" xfId="6775" xr:uid="{00000000-0005-0000-0000-0000E6410000}"/>
    <cellStyle name="Normal 23 5 2 3 2 2 2" xfId="6776" xr:uid="{00000000-0005-0000-0000-0000E7410000}"/>
    <cellStyle name="Normal 23 5 2 3 2 2 2 2" xfId="6777" xr:uid="{00000000-0005-0000-0000-0000E8410000}"/>
    <cellStyle name="Normal 23 5 2 3 2 2 2 2 2" xfId="27232" xr:uid="{00000000-0005-0000-0000-0000E9410000}"/>
    <cellStyle name="Normal 23 5 2 3 2 2 2 2 3" xfId="40473" xr:uid="{00000000-0005-0000-0000-0000EA410000}"/>
    <cellStyle name="Normal 23 5 2 3 2 2 2 3" xfId="20477" xr:uid="{00000000-0005-0000-0000-0000EB410000}"/>
    <cellStyle name="Normal 23 5 2 3 2 2 2 4" xfId="33718" xr:uid="{00000000-0005-0000-0000-0000EC410000}"/>
    <cellStyle name="Normal 23 5 2 3 2 2 3" xfId="6778" xr:uid="{00000000-0005-0000-0000-0000ED410000}"/>
    <cellStyle name="Normal 23 5 2 3 2 2 3 2" xfId="23741" xr:uid="{00000000-0005-0000-0000-0000EE410000}"/>
    <cellStyle name="Normal 23 5 2 3 2 2 3 3" xfId="36982" xr:uid="{00000000-0005-0000-0000-0000EF410000}"/>
    <cellStyle name="Normal 23 5 2 3 2 2 4" xfId="17211" xr:uid="{00000000-0005-0000-0000-0000F0410000}"/>
    <cellStyle name="Normal 23 5 2 3 2 2 5" xfId="30452" xr:uid="{00000000-0005-0000-0000-0000F1410000}"/>
    <cellStyle name="Normal 23 5 2 3 2 3" xfId="6779" xr:uid="{00000000-0005-0000-0000-0000F2410000}"/>
    <cellStyle name="Normal 23 5 2 3 2 3 2" xfId="6780" xr:uid="{00000000-0005-0000-0000-0000F3410000}"/>
    <cellStyle name="Normal 23 5 2 3 2 3 2 2" xfId="6781" xr:uid="{00000000-0005-0000-0000-0000F4410000}"/>
    <cellStyle name="Normal 23 5 2 3 2 3 2 2 2" xfId="28080" xr:uid="{00000000-0005-0000-0000-0000F5410000}"/>
    <cellStyle name="Normal 23 5 2 3 2 3 2 2 3" xfId="41321" xr:uid="{00000000-0005-0000-0000-0000F6410000}"/>
    <cellStyle name="Normal 23 5 2 3 2 3 2 3" xfId="21327" xr:uid="{00000000-0005-0000-0000-0000F7410000}"/>
    <cellStyle name="Normal 23 5 2 3 2 3 2 4" xfId="34568" xr:uid="{00000000-0005-0000-0000-0000F8410000}"/>
    <cellStyle name="Normal 23 5 2 3 2 3 3" xfId="6782" xr:uid="{00000000-0005-0000-0000-0000F9410000}"/>
    <cellStyle name="Normal 23 5 2 3 2 3 3 2" xfId="24591" xr:uid="{00000000-0005-0000-0000-0000FA410000}"/>
    <cellStyle name="Normal 23 5 2 3 2 3 3 3" xfId="37832" xr:uid="{00000000-0005-0000-0000-0000FB410000}"/>
    <cellStyle name="Normal 23 5 2 3 2 3 4" xfId="18061" xr:uid="{00000000-0005-0000-0000-0000FC410000}"/>
    <cellStyle name="Normal 23 5 2 3 2 3 5" xfId="31302" xr:uid="{00000000-0005-0000-0000-0000FD410000}"/>
    <cellStyle name="Normal 23 5 2 3 2 4" xfId="6783" xr:uid="{00000000-0005-0000-0000-0000FE410000}"/>
    <cellStyle name="Normal 23 5 2 3 2 4 2" xfId="6784" xr:uid="{00000000-0005-0000-0000-0000FF410000}"/>
    <cellStyle name="Normal 23 5 2 3 2 4 2 2" xfId="26428" xr:uid="{00000000-0005-0000-0000-000000420000}"/>
    <cellStyle name="Normal 23 5 2 3 2 4 2 3" xfId="39669" xr:uid="{00000000-0005-0000-0000-000001420000}"/>
    <cellStyle name="Normal 23 5 2 3 2 4 3" xfId="19673" xr:uid="{00000000-0005-0000-0000-000002420000}"/>
    <cellStyle name="Normal 23 5 2 3 2 4 4" xfId="32914" xr:uid="{00000000-0005-0000-0000-000003420000}"/>
    <cellStyle name="Normal 23 5 2 3 2 5" xfId="6785" xr:uid="{00000000-0005-0000-0000-000004420000}"/>
    <cellStyle name="Normal 23 5 2 3 2 5 2" xfId="22937" xr:uid="{00000000-0005-0000-0000-000005420000}"/>
    <cellStyle name="Normal 23 5 2 3 2 5 3" xfId="36178" xr:uid="{00000000-0005-0000-0000-000006420000}"/>
    <cellStyle name="Normal 23 5 2 3 2 6" xfId="16407" xr:uid="{00000000-0005-0000-0000-000007420000}"/>
    <cellStyle name="Normal 23 5 2 3 2 7" xfId="29648" xr:uid="{00000000-0005-0000-0000-000008420000}"/>
    <cellStyle name="Normal 23 5 2 3 3" xfId="6786" xr:uid="{00000000-0005-0000-0000-000009420000}"/>
    <cellStyle name="Normal 23 5 2 3 3 2" xfId="6787" xr:uid="{00000000-0005-0000-0000-00000A420000}"/>
    <cellStyle name="Normal 23 5 2 3 3 2 2" xfId="6788" xr:uid="{00000000-0005-0000-0000-00000B420000}"/>
    <cellStyle name="Normal 23 5 2 3 3 2 2 2" xfId="26786" xr:uid="{00000000-0005-0000-0000-00000C420000}"/>
    <cellStyle name="Normal 23 5 2 3 3 2 2 3" xfId="40027" xr:uid="{00000000-0005-0000-0000-00000D420000}"/>
    <cellStyle name="Normal 23 5 2 3 3 2 3" xfId="20031" xr:uid="{00000000-0005-0000-0000-00000E420000}"/>
    <cellStyle name="Normal 23 5 2 3 3 2 4" xfId="33272" xr:uid="{00000000-0005-0000-0000-00000F420000}"/>
    <cellStyle name="Normal 23 5 2 3 3 3" xfId="6789" xr:uid="{00000000-0005-0000-0000-000010420000}"/>
    <cellStyle name="Normal 23 5 2 3 3 3 2" xfId="23295" xr:uid="{00000000-0005-0000-0000-000011420000}"/>
    <cellStyle name="Normal 23 5 2 3 3 3 3" xfId="36536" xr:uid="{00000000-0005-0000-0000-000012420000}"/>
    <cellStyle name="Normal 23 5 2 3 3 4" xfId="16765" xr:uid="{00000000-0005-0000-0000-000013420000}"/>
    <cellStyle name="Normal 23 5 2 3 3 5" xfId="30006" xr:uid="{00000000-0005-0000-0000-000014420000}"/>
    <cellStyle name="Normal 23 5 2 3 4" xfId="6790" xr:uid="{00000000-0005-0000-0000-000015420000}"/>
    <cellStyle name="Normal 23 5 2 3 4 2" xfId="6791" xr:uid="{00000000-0005-0000-0000-000016420000}"/>
    <cellStyle name="Normal 23 5 2 3 4 2 2" xfId="6792" xr:uid="{00000000-0005-0000-0000-000017420000}"/>
    <cellStyle name="Normal 23 5 2 3 4 2 2 2" xfId="25757" xr:uid="{00000000-0005-0000-0000-000018420000}"/>
    <cellStyle name="Normal 23 5 2 3 4 2 2 3" xfId="38998" xr:uid="{00000000-0005-0000-0000-000019420000}"/>
    <cellStyle name="Normal 23 5 2 3 4 2 3" xfId="19002" xr:uid="{00000000-0005-0000-0000-00001A420000}"/>
    <cellStyle name="Normal 23 5 2 3 4 2 4" xfId="32243" xr:uid="{00000000-0005-0000-0000-00001B420000}"/>
    <cellStyle name="Normal 23 5 2 3 4 3" xfId="6793" xr:uid="{00000000-0005-0000-0000-00001C420000}"/>
    <cellStyle name="Normal 23 5 2 3 4 3 2" xfId="22266" xr:uid="{00000000-0005-0000-0000-00001D420000}"/>
    <cellStyle name="Normal 23 5 2 3 4 3 3" xfId="35507" xr:uid="{00000000-0005-0000-0000-00001E420000}"/>
    <cellStyle name="Normal 23 5 2 3 4 4" xfId="15736" xr:uid="{00000000-0005-0000-0000-00001F420000}"/>
    <cellStyle name="Normal 23 5 2 3 4 5" xfId="28977" xr:uid="{00000000-0005-0000-0000-000020420000}"/>
    <cellStyle name="Normal 23 5 2 3 5" xfId="6794" xr:uid="{00000000-0005-0000-0000-000021420000}"/>
    <cellStyle name="Normal 23 5 2 3 5 2" xfId="6795" xr:uid="{00000000-0005-0000-0000-000022420000}"/>
    <cellStyle name="Normal 23 5 2 3 5 2 2" xfId="6796" xr:uid="{00000000-0005-0000-0000-000023420000}"/>
    <cellStyle name="Normal 23 5 2 3 5 2 2 2" xfId="27678" xr:uid="{00000000-0005-0000-0000-000024420000}"/>
    <cellStyle name="Normal 23 5 2 3 5 2 2 3" xfId="40919" xr:uid="{00000000-0005-0000-0000-000025420000}"/>
    <cellStyle name="Normal 23 5 2 3 5 2 3" xfId="20925" xr:uid="{00000000-0005-0000-0000-000026420000}"/>
    <cellStyle name="Normal 23 5 2 3 5 2 4" xfId="34166" xr:uid="{00000000-0005-0000-0000-000027420000}"/>
    <cellStyle name="Normal 23 5 2 3 5 3" xfId="6797" xr:uid="{00000000-0005-0000-0000-000028420000}"/>
    <cellStyle name="Normal 23 5 2 3 5 3 2" xfId="24189" xr:uid="{00000000-0005-0000-0000-000029420000}"/>
    <cellStyle name="Normal 23 5 2 3 5 3 3" xfId="37430" xr:uid="{00000000-0005-0000-0000-00002A420000}"/>
    <cellStyle name="Normal 23 5 2 3 5 4" xfId="17659" xr:uid="{00000000-0005-0000-0000-00002B420000}"/>
    <cellStyle name="Normal 23 5 2 3 5 5" xfId="30900" xr:uid="{00000000-0005-0000-0000-00002C420000}"/>
    <cellStyle name="Normal 23 5 2 3 6" xfId="6798" xr:uid="{00000000-0005-0000-0000-00002D420000}"/>
    <cellStyle name="Normal 23 5 2 3 6 2" xfId="6799" xr:uid="{00000000-0005-0000-0000-00002E420000}"/>
    <cellStyle name="Normal 23 5 2 3 6 2 2" xfId="25444" xr:uid="{00000000-0005-0000-0000-00002F420000}"/>
    <cellStyle name="Normal 23 5 2 3 6 2 3" xfId="38685" xr:uid="{00000000-0005-0000-0000-000030420000}"/>
    <cellStyle name="Normal 23 5 2 3 6 3" xfId="18689" xr:uid="{00000000-0005-0000-0000-000031420000}"/>
    <cellStyle name="Normal 23 5 2 3 6 4" xfId="31930" xr:uid="{00000000-0005-0000-0000-000032420000}"/>
    <cellStyle name="Normal 23 5 2 3 7" xfId="6800" xr:uid="{00000000-0005-0000-0000-000033420000}"/>
    <cellStyle name="Normal 23 5 2 3 7 2" xfId="21953" xr:uid="{00000000-0005-0000-0000-000034420000}"/>
    <cellStyle name="Normal 23 5 2 3 7 3" xfId="35194" xr:uid="{00000000-0005-0000-0000-000035420000}"/>
    <cellStyle name="Normal 23 5 2 3 8" xfId="15423" xr:uid="{00000000-0005-0000-0000-000036420000}"/>
    <cellStyle name="Normal 23 5 2 3 9" xfId="28664" xr:uid="{00000000-0005-0000-0000-000037420000}"/>
    <cellStyle name="Normal 23 5 2 4" xfId="6801" xr:uid="{00000000-0005-0000-0000-000038420000}"/>
    <cellStyle name="Normal 23 5 2 4 2" xfId="6802" xr:uid="{00000000-0005-0000-0000-000039420000}"/>
    <cellStyle name="Normal 23 5 2 4 2 2" xfId="6803" xr:uid="{00000000-0005-0000-0000-00003A420000}"/>
    <cellStyle name="Normal 23 5 2 4 2 2 2" xfId="6804" xr:uid="{00000000-0005-0000-0000-00003B420000}"/>
    <cellStyle name="Normal 23 5 2 4 2 2 2 2" xfId="27009" xr:uid="{00000000-0005-0000-0000-00003C420000}"/>
    <cellStyle name="Normal 23 5 2 4 2 2 2 3" xfId="40250" xr:uid="{00000000-0005-0000-0000-00003D420000}"/>
    <cellStyle name="Normal 23 5 2 4 2 2 3" xfId="20254" xr:uid="{00000000-0005-0000-0000-00003E420000}"/>
    <cellStyle name="Normal 23 5 2 4 2 2 4" xfId="33495" xr:uid="{00000000-0005-0000-0000-00003F420000}"/>
    <cellStyle name="Normal 23 5 2 4 2 3" xfId="6805" xr:uid="{00000000-0005-0000-0000-000040420000}"/>
    <cellStyle name="Normal 23 5 2 4 2 3 2" xfId="23518" xr:uid="{00000000-0005-0000-0000-000041420000}"/>
    <cellStyle name="Normal 23 5 2 4 2 3 3" xfId="36759" xr:uid="{00000000-0005-0000-0000-000042420000}"/>
    <cellStyle name="Normal 23 5 2 4 2 4" xfId="16988" xr:uid="{00000000-0005-0000-0000-000043420000}"/>
    <cellStyle name="Normal 23 5 2 4 2 5" xfId="30229" xr:uid="{00000000-0005-0000-0000-000044420000}"/>
    <cellStyle name="Normal 23 5 2 4 3" xfId="6806" xr:uid="{00000000-0005-0000-0000-000045420000}"/>
    <cellStyle name="Normal 23 5 2 4 3 2" xfId="6807" xr:uid="{00000000-0005-0000-0000-000046420000}"/>
    <cellStyle name="Normal 23 5 2 4 3 2 2" xfId="6808" xr:uid="{00000000-0005-0000-0000-000047420000}"/>
    <cellStyle name="Normal 23 5 2 4 3 2 2 2" xfId="26204" xr:uid="{00000000-0005-0000-0000-000048420000}"/>
    <cellStyle name="Normal 23 5 2 4 3 2 2 3" xfId="39445" xr:uid="{00000000-0005-0000-0000-000049420000}"/>
    <cellStyle name="Normal 23 5 2 4 3 2 3" xfId="19449" xr:uid="{00000000-0005-0000-0000-00004A420000}"/>
    <cellStyle name="Normal 23 5 2 4 3 2 4" xfId="32690" xr:uid="{00000000-0005-0000-0000-00004B420000}"/>
    <cellStyle name="Normal 23 5 2 4 3 3" xfId="6809" xr:uid="{00000000-0005-0000-0000-00004C420000}"/>
    <cellStyle name="Normal 23 5 2 4 3 3 2" xfId="22713" xr:uid="{00000000-0005-0000-0000-00004D420000}"/>
    <cellStyle name="Normal 23 5 2 4 3 3 3" xfId="35954" xr:uid="{00000000-0005-0000-0000-00004E420000}"/>
    <cellStyle name="Normal 23 5 2 4 3 4" xfId="16183" xr:uid="{00000000-0005-0000-0000-00004F420000}"/>
    <cellStyle name="Normal 23 5 2 4 3 5" xfId="29424" xr:uid="{00000000-0005-0000-0000-000050420000}"/>
    <cellStyle name="Normal 23 5 2 4 4" xfId="6810" xr:uid="{00000000-0005-0000-0000-000051420000}"/>
    <cellStyle name="Normal 23 5 2 4 4 2" xfId="6811" xr:uid="{00000000-0005-0000-0000-000052420000}"/>
    <cellStyle name="Normal 23 5 2 4 4 2 2" xfId="6812" xr:uid="{00000000-0005-0000-0000-000053420000}"/>
    <cellStyle name="Normal 23 5 2 4 4 2 2 2" xfId="27856" xr:uid="{00000000-0005-0000-0000-000054420000}"/>
    <cellStyle name="Normal 23 5 2 4 4 2 2 3" xfId="41097" xr:uid="{00000000-0005-0000-0000-000055420000}"/>
    <cellStyle name="Normal 23 5 2 4 4 2 3" xfId="21103" xr:uid="{00000000-0005-0000-0000-000056420000}"/>
    <cellStyle name="Normal 23 5 2 4 4 2 4" xfId="34344" xr:uid="{00000000-0005-0000-0000-000057420000}"/>
    <cellStyle name="Normal 23 5 2 4 4 3" xfId="6813" xr:uid="{00000000-0005-0000-0000-000058420000}"/>
    <cellStyle name="Normal 23 5 2 4 4 3 2" xfId="24367" xr:uid="{00000000-0005-0000-0000-000059420000}"/>
    <cellStyle name="Normal 23 5 2 4 4 3 3" xfId="37608" xr:uid="{00000000-0005-0000-0000-00005A420000}"/>
    <cellStyle name="Normal 23 5 2 4 4 4" xfId="17837" xr:uid="{00000000-0005-0000-0000-00005B420000}"/>
    <cellStyle name="Normal 23 5 2 4 4 5" xfId="31078" xr:uid="{00000000-0005-0000-0000-00005C420000}"/>
    <cellStyle name="Normal 23 5 2 4 5" xfId="6814" xr:uid="{00000000-0005-0000-0000-00005D420000}"/>
    <cellStyle name="Normal 23 5 2 4 5 2" xfId="6815" xr:uid="{00000000-0005-0000-0000-00005E420000}"/>
    <cellStyle name="Normal 23 5 2 4 5 2 2" xfId="25220" xr:uid="{00000000-0005-0000-0000-00005F420000}"/>
    <cellStyle name="Normal 23 5 2 4 5 2 3" xfId="38461" xr:uid="{00000000-0005-0000-0000-000060420000}"/>
    <cellStyle name="Normal 23 5 2 4 5 3" xfId="18465" xr:uid="{00000000-0005-0000-0000-000061420000}"/>
    <cellStyle name="Normal 23 5 2 4 5 4" xfId="31706" xr:uid="{00000000-0005-0000-0000-000062420000}"/>
    <cellStyle name="Normal 23 5 2 4 6" xfId="6816" xr:uid="{00000000-0005-0000-0000-000063420000}"/>
    <cellStyle name="Normal 23 5 2 4 6 2" xfId="21729" xr:uid="{00000000-0005-0000-0000-000064420000}"/>
    <cellStyle name="Normal 23 5 2 4 6 3" xfId="34970" xr:uid="{00000000-0005-0000-0000-000065420000}"/>
    <cellStyle name="Normal 23 5 2 4 7" xfId="15199" xr:uid="{00000000-0005-0000-0000-000066420000}"/>
    <cellStyle name="Normal 23 5 2 4 8" xfId="28440" xr:uid="{00000000-0005-0000-0000-000067420000}"/>
    <cellStyle name="Normal 23 5 2 5" xfId="6817" xr:uid="{00000000-0005-0000-0000-000068420000}"/>
    <cellStyle name="Normal 23 5 2 5 2" xfId="6818" xr:uid="{00000000-0005-0000-0000-000069420000}"/>
    <cellStyle name="Normal 23 5 2 5 2 2" xfId="6819" xr:uid="{00000000-0005-0000-0000-00006A420000}"/>
    <cellStyle name="Normal 23 5 2 5 2 2 2" xfId="24889" xr:uid="{00000000-0005-0000-0000-00006B420000}"/>
    <cellStyle name="Normal 23 5 2 5 2 2 3" xfId="38130" xr:uid="{00000000-0005-0000-0000-00006C420000}"/>
    <cellStyle name="Normal 23 5 2 5 2 3" xfId="19271" xr:uid="{00000000-0005-0000-0000-00006D420000}"/>
    <cellStyle name="Normal 23 5 2 5 2 4" xfId="32512" xr:uid="{00000000-0005-0000-0000-00006E420000}"/>
    <cellStyle name="Normal 23 5 2 5 3" xfId="6820" xr:uid="{00000000-0005-0000-0000-00006F420000}"/>
    <cellStyle name="Normal 23 5 2 5 3 2" xfId="26026" xr:uid="{00000000-0005-0000-0000-000070420000}"/>
    <cellStyle name="Normal 23 5 2 5 3 3" xfId="39267" xr:uid="{00000000-0005-0000-0000-000071420000}"/>
    <cellStyle name="Normal 23 5 2 5 4" xfId="6821" xr:uid="{00000000-0005-0000-0000-000072420000}"/>
    <cellStyle name="Normal 23 5 2 5 4 2" xfId="22535" xr:uid="{00000000-0005-0000-0000-000073420000}"/>
    <cellStyle name="Normal 23 5 2 5 4 3" xfId="35776" xr:uid="{00000000-0005-0000-0000-000074420000}"/>
    <cellStyle name="Normal 23 5 2 5 5" xfId="16005" xr:uid="{00000000-0005-0000-0000-000075420000}"/>
    <cellStyle name="Normal 23 5 2 5 6" xfId="29246" xr:uid="{00000000-0005-0000-0000-000076420000}"/>
    <cellStyle name="Normal 23 5 2 6" xfId="6822" xr:uid="{00000000-0005-0000-0000-000077420000}"/>
    <cellStyle name="Normal 23 5 2 6 2" xfId="6823" xr:uid="{00000000-0005-0000-0000-000078420000}"/>
    <cellStyle name="Normal 23 5 2 6 2 2" xfId="6824" xr:uid="{00000000-0005-0000-0000-000079420000}"/>
    <cellStyle name="Normal 23 5 2 6 2 2 2" xfId="26672" xr:uid="{00000000-0005-0000-0000-00007A420000}"/>
    <cellStyle name="Normal 23 5 2 6 2 2 3" xfId="39913" xr:uid="{00000000-0005-0000-0000-00007B420000}"/>
    <cellStyle name="Normal 23 5 2 6 2 3" xfId="19917" xr:uid="{00000000-0005-0000-0000-00007C420000}"/>
    <cellStyle name="Normal 23 5 2 6 2 4" xfId="33158" xr:uid="{00000000-0005-0000-0000-00007D420000}"/>
    <cellStyle name="Normal 23 5 2 6 3" xfId="6825" xr:uid="{00000000-0005-0000-0000-00007E420000}"/>
    <cellStyle name="Normal 23 5 2 6 3 2" xfId="23181" xr:uid="{00000000-0005-0000-0000-00007F420000}"/>
    <cellStyle name="Normal 23 5 2 6 3 3" xfId="36422" xr:uid="{00000000-0005-0000-0000-000080420000}"/>
    <cellStyle name="Normal 23 5 2 6 4" xfId="16651" xr:uid="{00000000-0005-0000-0000-000081420000}"/>
    <cellStyle name="Normal 23 5 2 6 5" xfId="29892" xr:uid="{00000000-0005-0000-0000-000082420000}"/>
    <cellStyle name="Normal 23 5 2 7" xfId="6826" xr:uid="{00000000-0005-0000-0000-000083420000}"/>
    <cellStyle name="Normal 23 5 2 7 2" xfId="6827" xr:uid="{00000000-0005-0000-0000-000084420000}"/>
    <cellStyle name="Normal 23 5 2 7 2 2" xfId="6828" xr:uid="{00000000-0005-0000-0000-000085420000}"/>
    <cellStyle name="Normal 23 5 2 7 2 2 2" xfId="25642" xr:uid="{00000000-0005-0000-0000-000086420000}"/>
    <cellStyle name="Normal 23 5 2 7 2 2 3" xfId="38883" xr:uid="{00000000-0005-0000-0000-000087420000}"/>
    <cellStyle name="Normal 23 5 2 7 2 3" xfId="18887" xr:uid="{00000000-0005-0000-0000-000088420000}"/>
    <cellStyle name="Normal 23 5 2 7 2 4" xfId="32128" xr:uid="{00000000-0005-0000-0000-000089420000}"/>
    <cellStyle name="Normal 23 5 2 7 3" xfId="6829" xr:uid="{00000000-0005-0000-0000-00008A420000}"/>
    <cellStyle name="Normal 23 5 2 7 3 2" xfId="22151" xr:uid="{00000000-0005-0000-0000-00008B420000}"/>
    <cellStyle name="Normal 23 5 2 7 3 3" xfId="35392" xr:uid="{00000000-0005-0000-0000-00008C420000}"/>
    <cellStyle name="Normal 23 5 2 7 4" xfId="15621" xr:uid="{00000000-0005-0000-0000-00008D420000}"/>
    <cellStyle name="Normal 23 5 2 7 5" xfId="28862" xr:uid="{00000000-0005-0000-0000-00008E420000}"/>
    <cellStyle name="Normal 23 5 2 8" xfId="6830" xr:uid="{00000000-0005-0000-0000-00008F420000}"/>
    <cellStyle name="Normal 23 5 2 8 2" xfId="6831" xr:uid="{00000000-0005-0000-0000-000090420000}"/>
    <cellStyle name="Normal 23 5 2 8 2 2" xfId="6832" xr:uid="{00000000-0005-0000-0000-000091420000}"/>
    <cellStyle name="Normal 23 5 2 8 2 2 2" xfId="27456" xr:uid="{00000000-0005-0000-0000-000092420000}"/>
    <cellStyle name="Normal 23 5 2 8 2 2 3" xfId="40697" xr:uid="{00000000-0005-0000-0000-000093420000}"/>
    <cellStyle name="Normal 23 5 2 8 2 3" xfId="20701" xr:uid="{00000000-0005-0000-0000-000094420000}"/>
    <cellStyle name="Normal 23 5 2 8 2 4" xfId="33942" xr:uid="{00000000-0005-0000-0000-000095420000}"/>
    <cellStyle name="Normal 23 5 2 8 3" xfId="6833" xr:uid="{00000000-0005-0000-0000-000096420000}"/>
    <cellStyle name="Normal 23 5 2 8 3 2" xfId="23965" xr:uid="{00000000-0005-0000-0000-000097420000}"/>
    <cellStyle name="Normal 23 5 2 8 3 3" xfId="37206" xr:uid="{00000000-0005-0000-0000-000098420000}"/>
    <cellStyle name="Normal 23 5 2 8 4" xfId="17435" xr:uid="{00000000-0005-0000-0000-000099420000}"/>
    <cellStyle name="Normal 23 5 2 8 5" xfId="30676" xr:uid="{00000000-0005-0000-0000-00009A420000}"/>
    <cellStyle name="Normal 23 5 2 9" xfId="6834" xr:uid="{00000000-0005-0000-0000-00009B420000}"/>
    <cellStyle name="Normal 23 5 2 9 2" xfId="6835" xr:uid="{00000000-0005-0000-0000-00009C420000}"/>
    <cellStyle name="Normal 23 5 2 9 2 2" xfId="25042" xr:uid="{00000000-0005-0000-0000-00009D420000}"/>
    <cellStyle name="Normal 23 5 2 9 2 3" xfId="38283" xr:uid="{00000000-0005-0000-0000-00009E420000}"/>
    <cellStyle name="Normal 23 5 2 9 3" xfId="18287" xr:uid="{00000000-0005-0000-0000-00009F420000}"/>
    <cellStyle name="Normal 23 5 2 9 4" xfId="31528" xr:uid="{00000000-0005-0000-0000-0000A0420000}"/>
    <cellStyle name="Normal 23 5 3" xfId="6836" xr:uid="{00000000-0005-0000-0000-0000A1420000}"/>
    <cellStyle name="Normal 23 5 3 10" xfId="15070" xr:uid="{00000000-0005-0000-0000-0000A2420000}"/>
    <cellStyle name="Normal 23 5 3 11" xfId="28311" xr:uid="{00000000-0005-0000-0000-0000A3420000}"/>
    <cellStyle name="Normal 23 5 3 2" xfId="6837" xr:uid="{00000000-0005-0000-0000-0000A4420000}"/>
    <cellStyle name="Normal 23 5 3 2 2" xfId="6838" xr:uid="{00000000-0005-0000-0000-0000A5420000}"/>
    <cellStyle name="Normal 23 5 3 2 2 2" xfId="6839" xr:uid="{00000000-0005-0000-0000-0000A6420000}"/>
    <cellStyle name="Normal 23 5 3 2 2 2 2" xfId="6840" xr:uid="{00000000-0005-0000-0000-0000A7420000}"/>
    <cellStyle name="Normal 23 5 3 2 2 2 2 2" xfId="6841" xr:uid="{00000000-0005-0000-0000-0000A8420000}"/>
    <cellStyle name="Normal 23 5 3 2 2 2 2 2 2" xfId="27281" xr:uid="{00000000-0005-0000-0000-0000A9420000}"/>
    <cellStyle name="Normal 23 5 3 2 2 2 2 2 3" xfId="40522" xr:uid="{00000000-0005-0000-0000-0000AA420000}"/>
    <cellStyle name="Normal 23 5 3 2 2 2 2 3" xfId="20526" xr:uid="{00000000-0005-0000-0000-0000AB420000}"/>
    <cellStyle name="Normal 23 5 3 2 2 2 2 4" xfId="33767" xr:uid="{00000000-0005-0000-0000-0000AC420000}"/>
    <cellStyle name="Normal 23 5 3 2 2 2 3" xfId="6842" xr:uid="{00000000-0005-0000-0000-0000AD420000}"/>
    <cellStyle name="Normal 23 5 3 2 2 2 3 2" xfId="23790" xr:uid="{00000000-0005-0000-0000-0000AE420000}"/>
    <cellStyle name="Normal 23 5 3 2 2 2 3 3" xfId="37031" xr:uid="{00000000-0005-0000-0000-0000AF420000}"/>
    <cellStyle name="Normal 23 5 3 2 2 2 4" xfId="17260" xr:uid="{00000000-0005-0000-0000-0000B0420000}"/>
    <cellStyle name="Normal 23 5 3 2 2 2 5" xfId="30501" xr:uid="{00000000-0005-0000-0000-0000B1420000}"/>
    <cellStyle name="Normal 23 5 3 2 2 3" xfId="6843" xr:uid="{00000000-0005-0000-0000-0000B2420000}"/>
    <cellStyle name="Normal 23 5 3 2 2 3 2" xfId="6844" xr:uid="{00000000-0005-0000-0000-0000B3420000}"/>
    <cellStyle name="Normal 23 5 3 2 2 3 2 2" xfId="6845" xr:uid="{00000000-0005-0000-0000-0000B4420000}"/>
    <cellStyle name="Normal 23 5 3 2 2 3 2 2 2" xfId="28128" xr:uid="{00000000-0005-0000-0000-0000B5420000}"/>
    <cellStyle name="Normal 23 5 3 2 2 3 2 2 3" xfId="41369" xr:uid="{00000000-0005-0000-0000-0000B6420000}"/>
    <cellStyle name="Normal 23 5 3 2 2 3 2 3" xfId="21376" xr:uid="{00000000-0005-0000-0000-0000B7420000}"/>
    <cellStyle name="Normal 23 5 3 2 2 3 2 4" xfId="34617" xr:uid="{00000000-0005-0000-0000-0000B8420000}"/>
    <cellStyle name="Normal 23 5 3 2 2 3 3" xfId="6846" xr:uid="{00000000-0005-0000-0000-0000B9420000}"/>
    <cellStyle name="Normal 23 5 3 2 2 3 3 2" xfId="24640" xr:uid="{00000000-0005-0000-0000-0000BA420000}"/>
    <cellStyle name="Normal 23 5 3 2 2 3 3 3" xfId="37881" xr:uid="{00000000-0005-0000-0000-0000BB420000}"/>
    <cellStyle name="Normal 23 5 3 2 2 3 4" xfId="18110" xr:uid="{00000000-0005-0000-0000-0000BC420000}"/>
    <cellStyle name="Normal 23 5 3 2 2 3 5" xfId="31351" xr:uid="{00000000-0005-0000-0000-0000BD420000}"/>
    <cellStyle name="Normal 23 5 3 2 2 4" xfId="6847" xr:uid="{00000000-0005-0000-0000-0000BE420000}"/>
    <cellStyle name="Normal 23 5 3 2 2 4 2" xfId="6848" xr:uid="{00000000-0005-0000-0000-0000BF420000}"/>
    <cellStyle name="Normal 23 5 3 2 2 4 2 2" xfId="26477" xr:uid="{00000000-0005-0000-0000-0000C0420000}"/>
    <cellStyle name="Normal 23 5 3 2 2 4 2 3" xfId="39718" xr:uid="{00000000-0005-0000-0000-0000C1420000}"/>
    <cellStyle name="Normal 23 5 3 2 2 4 3" xfId="19722" xr:uid="{00000000-0005-0000-0000-0000C2420000}"/>
    <cellStyle name="Normal 23 5 3 2 2 4 4" xfId="32963" xr:uid="{00000000-0005-0000-0000-0000C3420000}"/>
    <cellStyle name="Normal 23 5 3 2 2 5" xfId="6849" xr:uid="{00000000-0005-0000-0000-0000C4420000}"/>
    <cellStyle name="Normal 23 5 3 2 2 5 2" xfId="22986" xr:uid="{00000000-0005-0000-0000-0000C5420000}"/>
    <cellStyle name="Normal 23 5 3 2 2 5 3" xfId="36227" xr:uid="{00000000-0005-0000-0000-0000C6420000}"/>
    <cellStyle name="Normal 23 5 3 2 2 6" xfId="16456" xr:uid="{00000000-0005-0000-0000-0000C7420000}"/>
    <cellStyle name="Normal 23 5 3 2 2 7" xfId="29697" xr:uid="{00000000-0005-0000-0000-0000C8420000}"/>
    <cellStyle name="Normal 23 5 3 2 3" xfId="6850" xr:uid="{00000000-0005-0000-0000-0000C9420000}"/>
    <cellStyle name="Normal 23 5 3 2 3 2" xfId="6851" xr:uid="{00000000-0005-0000-0000-0000CA420000}"/>
    <cellStyle name="Normal 23 5 3 2 3 2 2" xfId="6852" xr:uid="{00000000-0005-0000-0000-0000CB420000}"/>
    <cellStyle name="Normal 23 5 3 2 3 2 2 2" xfId="26835" xr:uid="{00000000-0005-0000-0000-0000CC420000}"/>
    <cellStyle name="Normal 23 5 3 2 3 2 2 3" xfId="40076" xr:uid="{00000000-0005-0000-0000-0000CD420000}"/>
    <cellStyle name="Normal 23 5 3 2 3 2 3" xfId="20080" xr:uid="{00000000-0005-0000-0000-0000CE420000}"/>
    <cellStyle name="Normal 23 5 3 2 3 2 4" xfId="33321" xr:uid="{00000000-0005-0000-0000-0000CF420000}"/>
    <cellStyle name="Normal 23 5 3 2 3 3" xfId="6853" xr:uid="{00000000-0005-0000-0000-0000D0420000}"/>
    <cellStyle name="Normal 23 5 3 2 3 3 2" xfId="23344" xr:uid="{00000000-0005-0000-0000-0000D1420000}"/>
    <cellStyle name="Normal 23 5 3 2 3 3 3" xfId="36585" xr:uid="{00000000-0005-0000-0000-0000D2420000}"/>
    <cellStyle name="Normal 23 5 3 2 3 4" xfId="16814" xr:uid="{00000000-0005-0000-0000-0000D3420000}"/>
    <cellStyle name="Normal 23 5 3 2 3 5" xfId="30055" xr:uid="{00000000-0005-0000-0000-0000D4420000}"/>
    <cellStyle name="Normal 23 5 3 2 4" xfId="6854" xr:uid="{00000000-0005-0000-0000-0000D5420000}"/>
    <cellStyle name="Normal 23 5 3 2 4 2" xfId="6855" xr:uid="{00000000-0005-0000-0000-0000D6420000}"/>
    <cellStyle name="Normal 23 5 3 2 4 2 2" xfId="6856" xr:uid="{00000000-0005-0000-0000-0000D7420000}"/>
    <cellStyle name="Normal 23 5 3 2 4 2 2 2" xfId="25806" xr:uid="{00000000-0005-0000-0000-0000D8420000}"/>
    <cellStyle name="Normal 23 5 3 2 4 2 2 3" xfId="39047" xr:uid="{00000000-0005-0000-0000-0000D9420000}"/>
    <cellStyle name="Normal 23 5 3 2 4 2 3" xfId="19051" xr:uid="{00000000-0005-0000-0000-0000DA420000}"/>
    <cellStyle name="Normal 23 5 3 2 4 2 4" xfId="32292" xr:uid="{00000000-0005-0000-0000-0000DB420000}"/>
    <cellStyle name="Normal 23 5 3 2 4 3" xfId="6857" xr:uid="{00000000-0005-0000-0000-0000DC420000}"/>
    <cellStyle name="Normal 23 5 3 2 4 3 2" xfId="22315" xr:uid="{00000000-0005-0000-0000-0000DD420000}"/>
    <cellStyle name="Normal 23 5 3 2 4 3 3" xfId="35556" xr:uid="{00000000-0005-0000-0000-0000DE420000}"/>
    <cellStyle name="Normal 23 5 3 2 4 4" xfId="15785" xr:uid="{00000000-0005-0000-0000-0000DF420000}"/>
    <cellStyle name="Normal 23 5 3 2 4 5" xfId="29026" xr:uid="{00000000-0005-0000-0000-0000E0420000}"/>
    <cellStyle name="Normal 23 5 3 2 5" xfId="6858" xr:uid="{00000000-0005-0000-0000-0000E1420000}"/>
    <cellStyle name="Normal 23 5 3 2 5 2" xfId="6859" xr:uid="{00000000-0005-0000-0000-0000E2420000}"/>
    <cellStyle name="Normal 23 5 3 2 5 2 2" xfId="6860" xr:uid="{00000000-0005-0000-0000-0000E3420000}"/>
    <cellStyle name="Normal 23 5 3 2 5 2 2 2" xfId="27727" xr:uid="{00000000-0005-0000-0000-0000E4420000}"/>
    <cellStyle name="Normal 23 5 3 2 5 2 2 3" xfId="40968" xr:uid="{00000000-0005-0000-0000-0000E5420000}"/>
    <cellStyle name="Normal 23 5 3 2 5 2 3" xfId="20974" xr:uid="{00000000-0005-0000-0000-0000E6420000}"/>
    <cellStyle name="Normal 23 5 3 2 5 2 4" xfId="34215" xr:uid="{00000000-0005-0000-0000-0000E7420000}"/>
    <cellStyle name="Normal 23 5 3 2 5 3" xfId="6861" xr:uid="{00000000-0005-0000-0000-0000E8420000}"/>
    <cellStyle name="Normal 23 5 3 2 5 3 2" xfId="24238" xr:uid="{00000000-0005-0000-0000-0000E9420000}"/>
    <cellStyle name="Normal 23 5 3 2 5 3 3" xfId="37479" xr:uid="{00000000-0005-0000-0000-0000EA420000}"/>
    <cellStyle name="Normal 23 5 3 2 5 4" xfId="17708" xr:uid="{00000000-0005-0000-0000-0000EB420000}"/>
    <cellStyle name="Normal 23 5 3 2 5 5" xfId="30949" xr:uid="{00000000-0005-0000-0000-0000EC420000}"/>
    <cellStyle name="Normal 23 5 3 2 6" xfId="6862" xr:uid="{00000000-0005-0000-0000-0000ED420000}"/>
    <cellStyle name="Normal 23 5 3 2 6 2" xfId="6863" xr:uid="{00000000-0005-0000-0000-0000EE420000}"/>
    <cellStyle name="Normal 23 5 3 2 6 2 2" xfId="25493" xr:uid="{00000000-0005-0000-0000-0000EF420000}"/>
    <cellStyle name="Normal 23 5 3 2 6 2 3" xfId="38734" xr:uid="{00000000-0005-0000-0000-0000F0420000}"/>
    <cellStyle name="Normal 23 5 3 2 6 3" xfId="18738" xr:uid="{00000000-0005-0000-0000-0000F1420000}"/>
    <cellStyle name="Normal 23 5 3 2 6 4" xfId="31979" xr:uid="{00000000-0005-0000-0000-0000F2420000}"/>
    <cellStyle name="Normal 23 5 3 2 7" xfId="6864" xr:uid="{00000000-0005-0000-0000-0000F3420000}"/>
    <cellStyle name="Normal 23 5 3 2 7 2" xfId="22002" xr:uid="{00000000-0005-0000-0000-0000F4420000}"/>
    <cellStyle name="Normal 23 5 3 2 7 3" xfId="35243" xr:uid="{00000000-0005-0000-0000-0000F5420000}"/>
    <cellStyle name="Normal 23 5 3 2 8" xfId="15472" xr:uid="{00000000-0005-0000-0000-0000F6420000}"/>
    <cellStyle name="Normal 23 5 3 2 9" xfId="28713" xr:uid="{00000000-0005-0000-0000-0000F7420000}"/>
    <cellStyle name="Normal 23 5 3 3" xfId="6865" xr:uid="{00000000-0005-0000-0000-0000F8420000}"/>
    <cellStyle name="Normal 23 5 3 3 2" xfId="6866" xr:uid="{00000000-0005-0000-0000-0000F9420000}"/>
    <cellStyle name="Normal 23 5 3 3 2 2" xfId="6867" xr:uid="{00000000-0005-0000-0000-0000FA420000}"/>
    <cellStyle name="Normal 23 5 3 3 2 2 2" xfId="6868" xr:uid="{00000000-0005-0000-0000-0000FB420000}"/>
    <cellStyle name="Normal 23 5 3 3 2 2 2 2" xfId="27058" xr:uid="{00000000-0005-0000-0000-0000FC420000}"/>
    <cellStyle name="Normal 23 5 3 3 2 2 2 3" xfId="40299" xr:uid="{00000000-0005-0000-0000-0000FD420000}"/>
    <cellStyle name="Normal 23 5 3 3 2 2 3" xfId="20303" xr:uid="{00000000-0005-0000-0000-0000FE420000}"/>
    <cellStyle name="Normal 23 5 3 3 2 2 4" xfId="33544" xr:uid="{00000000-0005-0000-0000-0000FF420000}"/>
    <cellStyle name="Normal 23 5 3 3 2 3" xfId="6869" xr:uid="{00000000-0005-0000-0000-000000430000}"/>
    <cellStyle name="Normal 23 5 3 3 2 3 2" xfId="23567" xr:uid="{00000000-0005-0000-0000-000001430000}"/>
    <cellStyle name="Normal 23 5 3 3 2 3 3" xfId="36808" xr:uid="{00000000-0005-0000-0000-000002430000}"/>
    <cellStyle name="Normal 23 5 3 3 2 4" xfId="17037" xr:uid="{00000000-0005-0000-0000-000003430000}"/>
    <cellStyle name="Normal 23 5 3 3 2 5" xfId="30278" xr:uid="{00000000-0005-0000-0000-000004430000}"/>
    <cellStyle name="Normal 23 5 3 3 3" xfId="6870" xr:uid="{00000000-0005-0000-0000-000005430000}"/>
    <cellStyle name="Normal 23 5 3 3 3 2" xfId="6871" xr:uid="{00000000-0005-0000-0000-000006430000}"/>
    <cellStyle name="Normal 23 5 3 3 3 2 2" xfId="6872" xr:uid="{00000000-0005-0000-0000-000007430000}"/>
    <cellStyle name="Normal 23 5 3 3 3 2 2 2" xfId="26253" xr:uid="{00000000-0005-0000-0000-000008430000}"/>
    <cellStyle name="Normal 23 5 3 3 3 2 2 3" xfId="39494" xr:uid="{00000000-0005-0000-0000-000009430000}"/>
    <cellStyle name="Normal 23 5 3 3 3 2 3" xfId="19498" xr:uid="{00000000-0005-0000-0000-00000A430000}"/>
    <cellStyle name="Normal 23 5 3 3 3 2 4" xfId="32739" xr:uid="{00000000-0005-0000-0000-00000B430000}"/>
    <cellStyle name="Normal 23 5 3 3 3 3" xfId="6873" xr:uid="{00000000-0005-0000-0000-00000C430000}"/>
    <cellStyle name="Normal 23 5 3 3 3 3 2" xfId="22762" xr:uid="{00000000-0005-0000-0000-00000D430000}"/>
    <cellStyle name="Normal 23 5 3 3 3 3 3" xfId="36003" xr:uid="{00000000-0005-0000-0000-00000E430000}"/>
    <cellStyle name="Normal 23 5 3 3 3 4" xfId="16232" xr:uid="{00000000-0005-0000-0000-00000F430000}"/>
    <cellStyle name="Normal 23 5 3 3 3 5" xfId="29473" xr:uid="{00000000-0005-0000-0000-000010430000}"/>
    <cellStyle name="Normal 23 5 3 3 4" xfId="6874" xr:uid="{00000000-0005-0000-0000-000011430000}"/>
    <cellStyle name="Normal 23 5 3 3 4 2" xfId="6875" xr:uid="{00000000-0005-0000-0000-000012430000}"/>
    <cellStyle name="Normal 23 5 3 3 4 2 2" xfId="6876" xr:uid="{00000000-0005-0000-0000-000013430000}"/>
    <cellStyle name="Normal 23 5 3 3 4 2 2 2" xfId="27905" xr:uid="{00000000-0005-0000-0000-000014430000}"/>
    <cellStyle name="Normal 23 5 3 3 4 2 2 3" xfId="41146" xr:uid="{00000000-0005-0000-0000-000015430000}"/>
    <cellStyle name="Normal 23 5 3 3 4 2 3" xfId="21152" xr:uid="{00000000-0005-0000-0000-000016430000}"/>
    <cellStyle name="Normal 23 5 3 3 4 2 4" xfId="34393" xr:uid="{00000000-0005-0000-0000-000017430000}"/>
    <cellStyle name="Normal 23 5 3 3 4 3" xfId="6877" xr:uid="{00000000-0005-0000-0000-000018430000}"/>
    <cellStyle name="Normal 23 5 3 3 4 3 2" xfId="24416" xr:uid="{00000000-0005-0000-0000-000019430000}"/>
    <cellStyle name="Normal 23 5 3 3 4 3 3" xfId="37657" xr:uid="{00000000-0005-0000-0000-00001A430000}"/>
    <cellStyle name="Normal 23 5 3 3 4 4" xfId="17886" xr:uid="{00000000-0005-0000-0000-00001B430000}"/>
    <cellStyle name="Normal 23 5 3 3 4 5" xfId="31127" xr:uid="{00000000-0005-0000-0000-00001C430000}"/>
    <cellStyle name="Normal 23 5 3 3 5" xfId="6878" xr:uid="{00000000-0005-0000-0000-00001D430000}"/>
    <cellStyle name="Normal 23 5 3 3 5 2" xfId="6879" xr:uid="{00000000-0005-0000-0000-00001E430000}"/>
    <cellStyle name="Normal 23 5 3 3 5 2 2" xfId="25269" xr:uid="{00000000-0005-0000-0000-00001F430000}"/>
    <cellStyle name="Normal 23 5 3 3 5 2 3" xfId="38510" xr:uid="{00000000-0005-0000-0000-000020430000}"/>
    <cellStyle name="Normal 23 5 3 3 5 3" xfId="18514" xr:uid="{00000000-0005-0000-0000-000021430000}"/>
    <cellStyle name="Normal 23 5 3 3 5 4" xfId="31755" xr:uid="{00000000-0005-0000-0000-000022430000}"/>
    <cellStyle name="Normal 23 5 3 3 6" xfId="6880" xr:uid="{00000000-0005-0000-0000-000023430000}"/>
    <cellStyle name="Normal 23 5 3 3 6 2" xfId="21778" xr:uid="{00000000-0005-0000-0000-000024430000}"/>
    <cellStyle name="Normal 23 5 3 3 6 3" xfId="35019" xr:uid="{00000000-0005-0000-0000-000025430000}"/>
    <cellStyle name="Normal 23 5 3 3 7" xfId="15248" xr:uid="{00000000-0005-0000-0000-000026430000}"/>
    <cellStyle name="Normal 23 5 3 3 8" xfId="28489" xr:uid="{00000000-0005-0000-0000-000027430000}"/>
    <cellStyle name="Normal 23 5 3 4" xfId="6881" xr:uid="{00000000-0005-0000-0000-000028430000}"/>
    <cellStyle name="Normal 23 5 3 4 2" xfId="6882" xr:uid="{00000000-0005-0000-0000-000029430000}"/>
    <cellStyle name="Normal 23 5 3 4 2 2" xfId="6883" xr:uid="{00000000-0005-0000-0000-00002A430000}"/>
    <cellStyle name="Normal 23 5 3 4 2 2 2" xfId="24785" xr:uid="{00000000-0005-0000-0000-00002B430000}"/>
    <cellStyle name="Normal 23 5 3 4 2 2 3" xfId="38026" xr:uid="{00000000-0005-0000-0000-00002C430000}"/>
    <cellStyle name="Normal 23 5 3 4 2 3" xfId="19320" xr:uid="{00000000-0005-0000-0000-00002D430000}"/>
    <cellStyle name="Normal 23 5 3 4 2 4" xfId="32561" xr:uid="{00000000-0005-0000-0000-00002E430000}"/>
    <cellStyle name="Normal 23 5 3 4 3" xfId="6884" xr:uid="{00000000-0005-0000-0000-00002F430000}"/>
    <cellStyle name="Normal 23 5 3 4 3 2" xfId="26075" xr:uid="{00000000-0005-0000-0000-000030430000}"/>
    <cellStyle name="Normal 23 5 3 4 3 3" xfId="39316" xr:uid="{00000000-0005-0000-0000-000031430000}"/>
    <cellStyle name="Normal 23 5 3 4 4" xfId="6885" xr:uid="{00000000-0005-0000-0000-000032430000}"/>
    <cellStyle name="Normal 23 5 3 4 4 2" xfId="22584" xr:uid="{00000000-0005-0000-0000-000033430000}"/>
    <cellStyle name="Normal 23 5 3 4 4 3" xfId="35825" xr:uid="{00000000-0005-0000-0000-000034430000}"/>
    <cellStyle name="Normal 23 5 3 4 5" xfId="16054" xr:uid="{00000000-0005-0000-0000-000035430000}"/>
    <cellStyle name="Normal 23 5 3 4 6" xfId="29295" xr:uid="{00000000-0005-0000-0000-000036430000}"/>
    <cellStyle name="Normal 23 5 3 5" xfId="6886" xr:uid="{00000000-0005-0000-0000-000037430000}"/>
    <cellStyle name="Normal 23 5 3 5 2" xfId="6887" xr:uid="{00000000-0005-0000-0000-000038430000}"/>
    <cellStyle name="Normal 23 5 3 5 2 2" xfId="6888" xr:uid="{00000000-0005-0000-0000-000039430000}"/>
    <cellStyle name="Normal 23 5 3 5 2 2 2" xfId="26671" xr:uid="{00000000-0005-0000-0000-00003A430000}"/>
    <cellStyle name="Normal 23 5 3 5 2 2 3" xfId="39912" xr:uid="{00000000-0005-0000-0000-00003B430000}"/>
    <cellStyle name="Normal 23 5 3 5 2 3" xfId="19916" xr:uid="{00000000-0005-0000-0000-00003C430000}"/>
    <cellStyle name="Normal 23 5 3 5 2 4" xfId="33157" xr:uid="{00000000-0005-0000-0000-00003D430000}"/>
    <cellStyle name="Normal 23 5 3 5 3" xfId="6889" xr:uid="{00000000-0005-0000-0000-00003E430000}"/>
    <cellStyle name="Normal 23 5 3 5 3 2" xfId="23180" xr:uid="{00000000-0005-0000-0000-00003F430000}"/>
    <cellStyle name="Normal 23 5 3 5 3 3" xfId="36421" xr:uid="{00000000-0005-0000-0000-000040430000}"/>
    <cellStyle name="Normal 23 5 3 5 4" xfId="16650" xr:uid="{00000000-0005-0000-0000-000041430000}"/>
    <cellStyle name="Normal 23 5 3 5 5" xfId="29891" xr:uid="{00000000-0005-0000-0000-000042430000}"/>
    <cellStyle name="Normal 23 5 3 6" xfId="6890" xr:uid="{00000000-0005-0000-0000-000043430000}"/>
    <cellStyle name="Normal 23 5 3 6 2" xfId="6891" xr:uid="{00000000-0005-0000-0000-000044430000}"/>
    <cellStyle name="Normal 23 5 3 6 2 2" xfId="6892" xr:uid="{00000000-0005-0000-0000-000045430000}"/>
    <cellStyle name="Normal 23 5 3 6 2 2 2" xfId="25641" xr:uid="{00000000-0005-0000-0000-000046430000}"/>
    <cellStyle name="Normal 23 5 3 6 2 2 3" xfId="38882" xr:uid="{00000000-0005-0000-0000-000047430000}"/>
    <cellStyle name="Normal 23 5 3 6 2 3" xfId="18886" xr:uid="{00000000-0005-0000-0000-000048430000}"/>
    <cellStyle name="Normal 23 5 3 6 2 4" xfId="32127" xr:uid="{00000000-0005-0000-0000-000049430000}"/>
    <cellStyle name="Normal 23 5 3 6 3" xfId="6893" xr:uid="{00000000-0005-0000-0000-00004A430000}"/>
    <cellStyle name="Normal 23 5 3 6 3 2" xfId="22150" xr:uid="{00000000-0005-0000-0000-00004B430000}"/>
    <cellStyle name="Normal 23 5 3 6 3 3" xfId="35391" xr:uid="{00000000-0005-0000-0000-00004C430000}"/>
    <cellStyle name="Normal 23 5 3 6 4" xfId="15620" xr:uid="{00000000-0005-0000-0000-00004D430000}"/>
    <cellStyle name="Normal 23 5 3 6 5" xfId="28861" xr:uid="{00000000-0005-0000-0000-00004E430000}"/>
    <cellStyle name="Normal 23 5 3 7" xfId="6894" xr:uid="{00000000-0005-0000-0000-00004F430000}"/>
    <cellStyle name="Normal 23 5 3 7 2" xfId="6895" xr:uid="{00000000-0005-0000-0000-000050430000}"/>
    <cellStyle name="Normal 23 5 3 7 2 2" xfId="6896" xr:uid="{00000000-0005-0000-0000-000051430000}"/>
    <cellStyle name="Normal 23 5 3 7 2 2 2" xfId="27505" xr:uid="{00000000-0005-0000-0000-000052430000}"/>
    <cellStyle name="Normal 23 5 3 7 2 2 3" xfId="40746" xr:uid="{00000000-0005-0000-0000-000053430000}"/>
    <cellStyle name="Normal 23 5 3 7 2 3" xfId="20750" xr:uid="{00000000-0005-0000-0000-000054430000}"/>
    <cellStyle name="Normal 23 5 3 7 2 4" xfId="33991" xr:uid="{00000000-0005-0000-0000-000055430000}"/>
    <cellStyle name="Normal 23 5 3 7 3" xfId="6897" xr:uid="{00000000-0005-0000-0000-000056430000}"/>
    <cellStyle name="Normal 23 5 3 7 3 2" xfId="24014" xr:uid="{00000000-0005-0000-0000-000057430000}"/>
    <cellStyle name="Normal 23 5 3 7 3 3" xfId="37255" xr:uid="{00000000-0005-0000-0000-000058430000}"/>
    <cellStyle name="Normal 23 5 3 7 4" xfId="17484" xr:uid="{00000000-0005-0000-0000-000059430000}"/>
    <cellStyle name="Normal 23 5 3 7 5" xfId="30725" xr:uid="{00000000-0005-0000-0000-00005A430000}"/>
    <cellStyle name="Normal 23 5 3 8" xfId="6898" xr:uid="{00000000-0005-0000-0000-00005B430000}"/>
    <cellStyle name="Normal 23 5 3 8 2" xfId="6899" xr:uid="{00000000-0005-0000-0000-00005C430000}"/>
    <cellStyle name="Normal 23 5 3 8 2 2" xfId="25091" xr:uid="{00000000-0005-0000-0000-00005D430000}"/>
    <cellStyle name="Normal 23 5 3 8 2 3" xfId="38332" xr:uid="{00000000-0005-0000-0000-00005E430000}"/>
    <cellStyle name="Normal 23 5 3 8 3" xfId="18336" xr:uid="{00000000-0005-0000-0000-00005F430000}"/>
    <cellStyle name="Normal 23 5 3 8 4" xfId="31577" xr:uid="{00000000-0005-0000-0000-000060430000}"/>
    <cellStyle name="Normal 23 5 3 9" xfId="6900" xr:uid="{00000000-0005-0000-0000-000061430000}"/>
    <cellStyle name="Normal 23 5 3 9 2" xfId="21600" xr:uid="{00000000-0005-0000-0000-000062430000}"/>
    <cellStyle name="Normal 23 5 3 9 3" xfId="34841" xr:uid="{00000000-0005-0000-0000-000063430000}"/>
    <cellStyle name="Normal 23 5 4" xfId="6901" xr:uid="{00000000-0005-0000-0000-000064430000}"/>
    <cellStyle name="Normal 23 5 4 10" xfId="28222" xr:uid="{00000000-0005-0000-0000-000065430000}"/>
    <cellStyle name="Normal 23 5 4 2" xfId="6902" xr:uid="{00000000-0005-0000-0000-000066430000}"/>
    <cellStyle name="Normal 23 5 4 2 2" xfId="6903" xr:uid="{00000000-0005-0000-0000-000067430000}"/>
    <cellStyle name="Normal 23 5 4 2 2 2" xfId="6904" xr:uid="{00000000-0005-0000-0000-000068430000}"/>
    <cellStyle name="Normal 23 5 4 2 2 2 2" xfId="6905" xr:uid="{00000000-0005-0000-0000-000069430000}"/>
    <cellStyle name="Normal 23 5 4 2 2 2 2 2" xfId="27192" xr:uid="{00000000-0005-0000-0000-00006A430000}"/>
    <cellStyle name="Normal 23 5 4 2 2 2 2 3" xfId="40433" xr:uid="{00000000-0005-0000-0000-00006B430000}"/>
    <cellStyle name="Normal 23 5 4 2 2 2 3" xfId="20437" xr:uid="{00000000-0005-0000-0000-00006C430000}"/>
    <cellStyle name="Normal 23 5 4 2 2 2 4" xfId="33678" xr:uid="{00000000-0005-0000-0000-00006D430000}"/>
    <cellStyle name="Normal 23 5 4 2 2 3" xfId="6906" xr:uid="{00000000-0005-0000-0000-00006E430000}"/>
    <cellStyle name="Normal 23 5 4 2 2 3 2" xfId="23701" xr:uid="{00000000-0005-0000-0000-00006F430000}"/>
    <cellStyle name="Normal 23 5 4 2 2 3 3" xfId="36942" xr:uid="{00000000-0005-0000-0000-000070430000}"/>
    <cellStyle name="Normal 23 5 4 2 2 4" xfId="17171" xr:uid="{00000000-0005-0000-0000-000071430000}"/>
    <cellStyle name="Normal 23 5 4 2 2 5" xfId="30412" xr:uid="{00000000-0005-0000-0000-000072430000}"/>
    <cellStyle name="Normal 23 5 4 2 3" xfId="6907" xr:uid="{00000000-0005-0000-0000-000073430000}"/>
    <cellStyle name="Normal 23 5 4 2 3 2" xfId="6908" xr:uid="{00000000-0005-0000-0000-000074430000}"/>
    <cellStyle name="Normal 23 5 4 2 3 2 2" xfId="6909" xr:uid="{00000000-0005-0000-0000-000075430000}"/>
    <cellStyle name="Normal 23 5 4 2 3 2 2 2" xfId="26388" xr:uid="{00000000-0005-0000-0000-000076430000}"/>
    <cellStyle name="Normal 23 5 4 2 3 2 2 3" xfId="39629" xr:uid="{00000000-0005-0000-0000-000077430000}"/>
    <cellStyle name="Normal 23 5 4 2 3 2 3" xfId="19633" xr:uid="{00000000-0005-0000-0000-000078430000}"/>
    <cellStyle name="Normal 23 5 4 2 3 2 4" xfId="32874" xr:uid="{00000000-0005-0000-0000-000079430000}"/>
    <cellStyle name="Normal 23 5 4 2 3 3" xfId="6910" xr:uid="{00000000-0005-0000-0000-00007A430000}"/>
    <cellStyle name="Normal 23 5 4 2 3 3 2" xfId="22897" xr:uid="{00000000-0005-0000-0000-00007B430000}"/>
    <cellStyle name="Normal 23 5 4 2 3 3 3" xfId="36138" xr:uid="{00000000-0005-0000-0000-00007C430000}"/>
    <cellStyle name="Normal 23 5 4 2 3 4" xfId="16367" xr:uid="{00000000-0005-0000-0000-00007D430000}"/>
    <cellStyle name="Normal 23 5 4 2 3 5" xfId="29608" xr:uid="{00000000-0005-0000-0000-00007E430000}"/>
    <cellStyle name="Normal 23 5 4 2 4" xfId="6911" xr:uid="{00000000-0005-0000-0000-00007F430000}"/>
    <cellStyle name="Normal 23 5 4 2 4 2" xfId="6912" xr:uid="{00000000-0005-0000-0000-000080430000}"/>
    <cellStyle name="Normal 23 5 4 2 4 2 2" xfId="6913" xr:uid="{00000000-0005-0000-0000-000081430000}"/>
    <cellStyle name="Normal 23 5 4 2 4 2 2 2" xfId="28040" xr:uid="{00000000-0005-0000-0000-000082430000}"/>
    <cellStyle name="Normal 23 5 4 2 4 2 2 3" xfId="41281" xr:uid="{00000000-0005-0000-0000-000083430000}"/>
    <cellStyle name="Normal 23 5 4 2 4 2 3" xfId="21287" xr:uid="{00000000-0005-0000-0000-000084430000}"/>
    <cellStyle name="Normal 23 5 4 2 4 2 4" xfId="34528" xr:uid="{00000000-0005-0000-0000-000085430000}"/>
    <cellStyle name="Normal 23 5 4 2 4 3" xfId="6914" xr:uid="{00000000-0005-0000-0000-000086430000}"/>
    <cellStyle name="Normal 23 5 4 2 4 3 2" xfId="24551" xr:uid="{00000000-0005-0000-0000-000087430000}"/>
    <cellStyle name="Normal 23 5 4 2 4 3 3" xfId="37792" xr:uid="{00000000-0005-0000-0000-000088430000}"/>
    <cellStyle name="Normal 23 5 4 2 4 4" xfId="18021" xr:uid="{00000000-0005-0000-0000-000089430000}"/>
    <cellStyle name="Normal 23 5 4 2 4 5" xfId="31262" xr:uid="{00000000-0005-0000-0000-00008A430000}"/>
    <cellStyle name="Normal 23 5 4 2 5" xfId="6915" xr:uid="{00000000-0005-0000-0000-00008B430000}"/>
    <cellStyle name="Normal 23 5 4 2 5 2" xfId="6916" xr:uid="{00000000-0005-0000-0000-00008C430000}"/>
    <cellStyle name="Normal 23 5 4 2 5 2 2" xfId="25404" xr:uid="{00000000-0005-0000-0000-00008D430000}"/>
    <cellStyle name="Normal 23 5 4 2 5 2 3" xfId="38645" xr:uid="{00000000-0005-0000-0000-00008E430000}"/>
    <cellStyle name="Normal 23 5 4 2 5 3" xfId="18649" xr:uid="{00000000-0005-0000-0000-00008F430000}"/>
    <cellStyle name="Normal 23 5 4 2 5 4" xfId="31890" xr:uid="{00000000-0005-0000-0000-000090430000}"/>
    <cellStyle name="Normal 23 5 4 2 6" xfId="6917" xr:uid="{00000000-0005-0000-0000-000091430000}"/>
    <cellStyle name="Normal 23 5 4 2 6 2" xfId="21913" xr:uid="{00000000-0005-0000-0000-000092430000}"/>
    <cellStyle name="Normal 23 5 4 2 6 3" xfId="35154" xr:uid="{00000000-0005-0000-0000-000093430000}"/>
    <cellStyle name="Normal 23 5 4 2 7" xfId="15383" xr:uid="{00000000-0005-0000-0000-000094430000}"/>
    <cellStyle name="Normal 23 5 4 2 8" xfId="28624" xr:uid="{00000000-0005-0000-0000-000095430000}"/>
    <cellStyle name="Normal 23 5 4 3" xfId="6918" xr:uid="{00000000-0005-0000-0000-000096430000}"/>
    <cellStyle name="Normal 23 5 4 3 2" xfId="6919" xr:uid="{00000000-0005-0000-0000-000097430000}"/>
    <cellStyle name="Normal 23 5 4 3 2 2" xfId="6920" xr:uid="{00000000-0005-0000-0000-000098430000}"/>
    <cellStyle name="Normal 23 5 4 3 2 2 2" xfId="24847" xr:uid="{00000000-0005-0000-0000-000099430000}"/>
    <cellStyle name="Normal 23 5 4 3 2 2 3" xfId="38088" xr:uid="{00000000-0005-0000-0000-00009A430000}"/>
    <cellStyle name="Normal 23 5 4 3 2 3" xfId="19231" xr:uid="{00000000-0005-0000-0000-00009B430000}"/>
    <cellStyle name="Normal 23 5 4 3 2 4" xfId="32472" xr:uid="{00000000-0005-0000-0000-00009C430000}"/>
    <cellStyle name="Normal 23 5 4 3 3" xfId="6921" xr:uid="{00000000-0005-0000-0000-00009D430000}"/>
    <cellStyle name="Normal 23 5 4 3 3 2" xfId="25986" xr:uid="{00000000-0005-0000-0000-00009E430000}"/>
    <cellStyle name="Normal 23 5 4 3 3 3" xfId="39227" xr:uid="{00000000-0005-0000-0000-00009F430000}"/>
    <cellStyle name="Normal 23 5 4 3 4" xfId="6922" xr:uid="{00000000-0005-0000-0000-0000A0430000}"/>
    <cellStyle name="Normal 23 5 4 3 4 2" xfId="22495" xr:uid="{00000000-0005-0000-0000-0000A1430000}"/>
    <cellStyle name="Normal 23 5 4 3 4 3" xfId="35736" xr:uid="{00000000-0005-0000-0000-0000A2430000}"/>
    <cellStyle name="Normal 23 5 4 3 5" xfId="15965" xr:uid="{00000000-0005-0000-0000-0000A3430000}"/>
    <cellStyle name="Normal 23 5 4 3 6" xfId="29206" xr:uid="{00000000-0005-0000-0000-0000A4430000}"/>
    <cellStyle name="Normal 23 5 4 4" xfId="6923" xr:uid="{00000000-0005-0000-0000-0000A5430000}"/>
    <cellStyle name="Normal 23 5 4 4 2" xfId="6924" xr:uid="{00000000-0005-0000-0000-0000A6430000}"/>
    <cellStyle name="Normal 23 5 4 4 2 2" xfId="6925" xr:uid="{00000000-0005-0000-0000-0000A7430000}"/>
    <cellStyle name="Normal 23 5 4 4 2 2 2" xfId="26925" xr:uid="{00000000-0005-0000-0000-0000A8430000}"/>
    <cellStyle name="Normal 23 5 4 4 2 2 3" xfId="40166" xr:uid="{00000000-0005-0000-0000-0000A9430000}"/>
    <cellStyle name="Normal 23 5 4 4 2 3" xfId="20170" xr:uid="{00000000-0005-0000-0000-0000AA430000}"/>
    <cellStyle name="Normal 23 5 4 4 2 4" xfId="33411" xr:uid="{00000000-0005-0000-0000-0000AB430000}"/>
    <cellStyle name="Normal 23 5 4 4 3" xfId="6926" xr:uid="{00000000-0005-0000-0000-0000AC430000}"/>
    <cellStyle name="Normal 23 5 4 4 3 2" xfId="23434" xr:uid="{00000000-0005-0000-0000-0000AD430000}"/>
    <cellStyle name="Normal 23 5 4 4 3 3" xfId="36675" xr:uid="{00000000-0005-0000-0000-0000AE430000}"/>
    <cellStyle name="Normal 23 5 4 4 4" xfId="16904" xr:uid="{00000000-0005-0000-0000-0000AF430000}"/>
    <cellStyle name="Normal 23 5 4 4 5" xfId="30145" xr:uid="{00000000-0005-0000-0000-0000B0430000}"/>
    <cellStyle name="Normal 23 5 4 5" xfId="6927" xr:uid="{00000000-0005-0000-0000-0000B1430000}"/>
    <cellStyle name="Normal 23 5 4 5 2" xfId="6928" xr:uid="{00000000-0005-0000-0000-0000B2430000}"/>
    <cellStyle name="Normal 23 5 4 5 2 2" xfId="6929" xr:uid="{00000000-0005-0000-0000-0000B3430000}"/>
    <cellStyle name="Normal 23 5 4 5 2 2 2" xfId="25896" xr:uid="{00000000-0005-0000-0000-0000B4430000}"/>
    <cellStyle name="Normal 23 5 4 5 2 2 3" xfId="39137" xr:uid="{00000000-0005-0000-0000-0000B5430000}"/>
    <cellStyle name="Normal 23 5 4 5 2 3" xfId="19141" xr:uid="{00000000-0005-0000-0000-0000B6430000}"/>
    <cellStyle name="Normal 23 5 4 5 2 4" xfId="32382" xr:uid="{00000000-0005-0000-0000-0000B7430000}"/>
    <cellStyle name="Normal 23 5 4 5 3" xfId="6930" xr:uid="{00000000-0005-0000-0000-0000B8430000}"/>
    <cellStyle name="Normal 23 5 4 5 3 2" xfId="22405" xr:uid="{00000000-0005-0000-0000-0000B9430000}"/>
    <cellStyle name="Normal 23 5 4 5 3 3" xfId="35646" xr:uid="{00000000-0005-0000-0000-0000BA430000}"/>
    <cellStyle name="Normal 23 5 4 5 4" xfId="15875" xr:uid="{00000000-0005-0000-0000-0000BB430000}"/>
    <cellStyle name="Normal 23 5 4 5 5" xfId="29116" xr:uid="{00000000-0005-0000-0000-0000BC430000}"/>
    <cellStyle name="Normal 23 5 4 6" xfId="6931" xr:uid="{00000000-0005-0000-0000-0000BD430000}"/>
    <cellStyle name="Normal 23 5 4 6 2" xfId="6932" xr:uid="{00000000-0005-0000-0000-0000BE430000}"/>
    <cellStyle name="Normal 23 5 4 6 2 2" xfId="6933" xr:uid="{00000000-0005-0000-0000-0000BF430000}"/>
    <cellStyle name="Normal 23 5 4 6 2 2 2" xfId="27638" xr:uid="{00000000-0005-0000-0000-0000C0430000}"/>
    <cellStyle name="Normal 23 5 4 6 2 2 3" xfId="40879" xr:uid="{00000000-0005-0000-0000-0000C1430000}"/>
    <cellStyle name="Normal 23 5 4 6 2 3" xfId="20885" xr:uid="{00000000-0005-0000-0000-0000C2430000}"/>
    <cellStyle name="Normal 23 5 4 6 2 4" xfId="34126" xr:uid="{00000000-0005-0000-0000-0000C3430000}"/>
    <cellStyle name="Normal 23 5 4 6 3" xfId="6934" xr:uid="{00000000-0005-0000-0000-0000C4430000}"/>
    <cellStyle name="Normal 23 5 4 6 3 2" xfId="24149" xr:uid="{00000000-0005-0000-0000-0000C5430000}"/>
    <cellStyle name="Normal 23 5 4 6 3 3" xfId="37390" xr:uid="{00000000-0005-0000-0000-0000C6430000}"/>
    <cellStyle name="Normal 23 5 4 6 4" xfId="17619" xr:uid="{00000000-0005-0000-0000-0000C7430000}"/>
    <cellStyle name="Normal 23 5 4 6 5" xfId="30860" xr:uid="{00000000-0005-0000-0000-0000C8430000}"/>
    <cellStyle name="Normal 23 5 4 7" xfId="6935" xr:uid="{00000000-0005-0000-0000-0000C9430000}"/>
    <cellStyle name="Normal 23 5 4 7 2" xfId="6936" xr:uid="{00000000-0005-0000-0000-0000CA430000}"/>
    <cellStyle name="Normal 23 5 4 7 2 2" xfId="25002" xr:uid="{00000000-0005-0000-0000-0000CB430000}"/>
    <cellStyle name="Normal 23 5 4 7 2 3" xfId="38243" xr:uid="{00000000-0005-0000-0000-0000CC430000}"/>
    <cellStyle name="Normal 23 5 4 7 3" xfId="18247" xr:uid="{00000000-0005-0000-0000-0000CD430000}"/>
    <cellStyle name="Normal 23 5 4 7 4" xfId="31488" xr:uid="{00000000-0005-0000-0000-0000CE430000}"/>
    <cellStyle name="Normal 23 5 4 8" xfId="6937" xr:uid="{00000000-0005-0000-0000-0000CF430000}"/>
    <cellStyle name="Normal 23 5 4 8 2" xfId="21511" xr:uid="{00000000-0005-0000-0000-0000D0430000}"/>
    <cellStyle name="Normal 23 5 4 8 3" xfId="34752" xr:uid="{00000000-0005-0000-0000-0000D1430000}"/>
    <cellStyle name="Normal 23 5 4 9" xfId="14981" xr:uid="{00000000-0005-0000-0000-0000D2430000}"/>
    <cellStyle name="Normal 23 5 5" xfId="6938" xr:uid="{00000000-0005-0000-0000-0000D3430000}"/>
    <cellStyle name="Normal 23 5 5 2" xfId="6939" xr:uid="{00000000-0005-0000-0000-0000D4430000}"/>
    <cellStyle name="Normal 23 5 5 2 2" xfId="6940" xr:uid="{00000000-0005-0000-0000-0000D5430000}"/>
    <cellStyle name="Normal 23 5 5 2 2 2" xfId="6941" xr:uid="{00000000-0005-0000-0000-0000D6430000}"/>
    <cellStyle name="Normal 23 5 5 2 2 2 2" xfId="6942" xr:uid="{00000000-0005-0000-0000-0000D7430000}"/>
    <cellStyle name="Normal 23 5 5 2 2 2 2 2" xfId="27148" xr:uid="{00000000-0005-0000-0000-0000D8430000}"/>
    <cellStyle name="Normal 23 5 5 2 2 2 2 3" xfId="40389" xr:uid="{00000000-0005-0000-0000-0000D9430000}"/>
    <cellStyle name="Normal 23 5 5 2 2 2 3" xfId="20393" xr:uid="{00000000-0005-0000-0000-0000DA430000}"/>
    <cellStyle name="Normal 23 5 5 2 2 2 4" xfId="33634" xr:uid="{00000000-0005-0000-0000-0000DB430000}"/>
    <cellStyle name="Normal 23 5 5 2 2 3" xfId="6943" xr:uid="{00000000-0005-0000-0000-0000DC430000}"/>
    <cellStyle name="Normal 23 5 5 2 2 3 2" xfId="23657" xr:uid="{00000000-0005-0000-0000-0000DD430000}"/>
    <cellStyle name="Normal 23 5 5 2 2 3 3" xfId="36898" xr:uid="{00000000-0005-0000-0000-0000DE430000}"/>
    <cellStyle name="Normal 23 5 5 2 2 4" xfId="17127" xr:uid="{00000000-0005-0000-0000-0000DF430000}"/>
    <cellStyle name="Normal 23 5 5 2 2 5" xfId="30368" xr:uid="{00000000-0005-0000-0000-0000E0430000}"/>
    <cellStyle name="Normal 23 5 5 2 3" xfId="6944" xr:uid="{00000000-0005-0000-0000-0000E1430000}"/>
    <cellStyle name="Normal 23 5 5 2 3 2" xfId="6945" xr:uid="{00000000-0005-0000-0000-0000E2430000}"/>
    <cellStyle name="Normal 23 5 5 2 3 2 2" xfId="6946" xr:uid="{00000000-0005-0000-0000-0000E3430000}"/>
    <cellStyle name="Normal 23 5 5 2 3 2 2 2" xfId="27995" xr:uid="{00000000-0005-0000-0000-0000E4430000}"/>
    <cellStyle name="Normal 23 5 5 2 3 2 2 3" xfId="41236" xr:uid="{00000000-0005-0000-0000-0000E5430000}"/>
    <cellStyle name="Normal 23 5 5 2 3 2 3" xfId="21242" xr:uid="{00000000-0005-0000-0000-0000E6430000}"/>
    <cellStyle name="Normal 23 5 5 2 3 2 4" xfId="34483" xr:uid="{00000000-0005-0000-0000-0000E7430000}"/>
    <cellStyle name="Normal 23 5 5 2 3 3" xfId="6947" xr:uid="{00000000-0005-0000-0000-0000E8430000}"/>
    <cellStyle name="Normal 23 5 5 2 3 3 2" xfId="24506" xr:uid="{00000000-0005-0000-0000-0000E9430000}"/>
    <cellStyle name="Normal 23 5 5 2 3 3 3" xfId="37747" xr:uid="{00000000-0005-0000-0000-0000EA430000}"/>
    <cellStyle name="Normal 23 5 5 2 3 4" xfId="17976" xr:uid="{00000000-0005-0000-0000-0000EB430000}"/>
    <cellStyle name="Normal 23 5 5 2 3 5" xfId="31217" xr:uid="{00000000-0005-0000-0000-0000EC430000}"/>
    <cellStyle name="Normal 23 5 5 2 4" xfId="6948" xr:uid="{00000000-0005-0000-0000-0000ED430000}"/>
    <cellStyle name="Normal 23 5 5 2 4 2" xfId="6949" xr:uid="{00000000-0005-0000-0000-0000EE430000}"/>
    <cellStyle name="Normal 23 5 5 2 4 2 2" xfId="26343" xr:uid="{00000000-0005-0000-0000-0000EF430000}"/>
    <cellStyle name="Normal 23 5 5 2 4 2 3" xfId="39584" xr:uid="{00000000-0005-0000-0000-0000F0430000}"/>
    <cellStyle name="Normal 23 5 5 2 4 3" xfId="19588" xr:uid="{00000000-0005-0000-0000-0000F1430000}"/>
    <cellStyle name="Normal 23 5 5 2 4 4" xfId="32829" xr:uid="{00000000-0005-0000-0000-0000F2430000}"/>
    <cellStyle name="Normal 23 5 5 2 5" xfId="6950" xr:uid="{00000000-0005-0000-0000-0000F3430000}"/>
    <cellStyle name="Normal 23 5 5 2 5 2" xfId="22852" xr:uid="{00000000-0005-0000-0000-0000F4430000}"/>
    <cellStyle name="Normal 23 5 5 2 5 3" xfId="36093" xr:uid="{00000000-0005-0000-0000-0000F5430000}"/>
    <cellStyle name="Normal 23 5 5 2 6" xfId="16322" xr:uid="{00000000-0005-0000-0000-0000F6430000}"/>
    <cellStyle name="Normal 23 5 5 2 7" xfId="29563" xr:uid="{00000000-0005-0000-0000-0000F7430000}"/>
    <cellStyle name="Normal 23 5 5 3" xfId="6951" xr:uid="{00000000-0005-0000-0000-0000F8430000}"/>
    <cellStyle name="Normal 23 5 5 3 2" xfId="6952" xr:uid="{00000000-0005-0000-0000-0000F9430000}"/>
    <cellStyle name="Normal 23 5 5 3 2 2" xfId="6953" xr:uid="{00000000-0005-0000-0000-0000FA430000}"/>
    <cellStyle name="Normal 23 5 5 3 2 2 2" xfId="26746" xr:uid="{00000000-0005-0000-0000-0000FB430000}"/>
    <cellStyle name="Normal 23 5 5 3 2 2 3" xfId="39987" xr:uid="{00000000-0005-0000-0000-0000FC430000}"/>
    <cellStyle name="Normal 23 5 5 3 2 3" xfId="19991" xr:uid="{00000000-0005-0000-0000-0000FD430000}"/>
    <cellStyle name="Normal 23 5 5 3 2 4" xfId="33232" xr:uid="{00000000-0005-0000-0000-0000FE430000}"/>
    <cellStyle name="Normal 23 5 5 3 3" xfId="6954" xr:uid="{00000000-0005-0000-0000-0000FF430000}"/>
    <cellStyle name="Normal 23 5 5 3 3 2" xfId="23255" xr:uid="{00000000-0005-0000-0000-000000440000}"/>
    <cellStyle name="Normal 23 5 5 3 3 3" xfId="36496" xr:uid="{00000000-0005-0000-0000-000001440000}"/>
    <cellStyle name="Normal 23 5 5 3 4" xfId="16725" xr:uid="{00000000-0005-0000-0000-000002440000}"/>
    <cellStyle name="Normal 23 5 5 3 5" xfId="29966" xr:uid="{00000000-0005-0000-0000-000003440000}"/>
    <cellStyle name="Normal 23 5 5 4" xfId="6955" xr:uid="{00000000-0005-0000-0000-000004440000}"/>
    <cellStyle name="Normal 23 5 5 4 2" xfId="6956" xr:uid="{00000000-0005-0000-0000-000005440000}"/>
    <cellStyle name="Normal 23 5 5 4 2 2" xfId="6957" xr:uid="{00000000-0005-0000-0000-000006440000}"/>
    <cellStyle name="Normal 23 5 5 4 2 2 2" xfId="25717" xr:uid="{00000000-0005-0000-0000-000007440000}"/>
    <cellStyle name="Normal 23 5 5 4 2 2 3" xfId="38958" xr:uid="{00000000-0005-0000-0000-000008440000}"/>
    <cellStyle name="Normal 23 5 5 4 2 3" xfId="18962" xr:uid="{00000000-0005-0000-0000-000009440000}"/>
    <cellStyle name="Normal 23 5 5 4 2 4" xfId="32203" xr:uid="{00000000-0005-0000-0000-00000A440000}"/>
    <cellStyle name="Normal 23 5 5 4 3" xfId="6958" xr:uid="{00000000-0005-0000-0000-00000B440000}"/>
    <cellStyle name="Normal 23 5 5 4 3 2" xfId="22226" xr:uid="{00000000-0005-0000-0000-00000C440000}"/>
    <cellStyle name="Normal 23 5 5 4 3 3" xfId="35467" xr:uid="{00000000-0005-0000-0000-00000D440000}"/>
    <cellStyle name="Normal 23 5 5 4 4" xfId="15696" xr:uid="{00000000-0005-0000-0000-00000E440000}"/>
    <cellStyle name="Normal 23 5 5 4 5" xfId="28937" xr:uid="{00000000-0005-0000-0000-00000F440000}"/>
    <cellStyle name="Normal 23 5 5 5" xfId="6959" xr:uid="{00000000-0005-0000-0000-000010440000}"/>
    <cellStyle name="Normal 23 5 5 5 2" xfId="6960" xr:uid="{00000000-0005-0000-0000-000011440000}"/>
    <cellStyle name="Normal 23 5 5 5 2 2" xfId="6961" xr:uid="{00000000-0005-0000-0000-000012440000}"/>
    <cellStyle name="Normal 23 5 5 5 2 2 2" xfId="27594" xr:uid="{00000000-0005-0000-0000-000013440000}"/>
    <cellStyle name="Normal 23 5 5 5 2 2 3" xfId="40835" xr:uid="{00000000-0005-0000-0000-000014440000}"/>
    <cellStyle name="Normal 23 5 5 5 2 3" xfId="20840" xr:uid="{00000000-0005-0000-0000-000015440000}"/>
    <cellStyle name="Normal 23 5 5 5 2 4" xfId="34081" xr:uid="{00000000-0005-0000-0000-000016440000}"/>
    <cellStyle name="Normal 23 5 5 5 3" xfId="6962" xr:uid="{00000000-0005-0000-0000-000017440000}"/>
    <cellStyle name="Normal 23 5 5 5 3 2" xfId="24104" xr:uid="{00000000-0005-0000-0000-000018440000}"/>
    <cellStyle name="Normal 23 5 5 5 3 3" xfId="37345" xr:uid="{00000000-0005-0000-0000-000019440000}"/>
    <cellStyle name="Normal 23 5 5 5 4" xfId="17574" xr:uid="{00000000-0005-0000-0000-00001A440000}"/>
    <cellStyle name="Normal 23 5 5 5 5" xfId="30815" xr:uid="{00000000-0005-0000-0000-00001B440000}"/>
    <cellStyle name="Normal 23 5 5 6" xfId="6963" xr:uid="{00000000-0005-0000-0000-00001C440000}"/>
    <cellStyle name="Normal 23 5 5 6 2" xfId="6964" xr:uid="{00000000-0005-0000-0000-00001D440000}"/>
    <cellStyle name="Normal 23 5 5 6 2 2" xfId="25359" xr:uid="{00000000-0005-0000-0000-00001E440000}"/>
    <cellStyle name="Normal 23 5 5 6 2 3" xfId="38600" xr:uid="{00000000-0005-0000-0000-00001F440000}"/>
    <cellStyle name="Normal 23 5 5 6 3" xfId="18604" xr:uid="{00000000-0005-0000-0000-000020440000}"/>
    <cellStyle name="Normal 23 5 5 6 4" xfId="31845" xr:uid="{00000000-0005-0000-0000-000021440000}"/>
    <cellStyle name="Normal 23 5 5 7" xfId="6965" xr:uid="{00000000-0005-0000-0000-000022440000}"/>
    <cellStyle name="Normal 23 5 5 7 2" xfId="21868" xr:uid="{00000000-0005-0000-0000-000023440000}"/>
    <cellStyle name="Normal 23 5 5 7 3" xfId="35109" xr:uid="{00000000-0005-0000-0000-000024440000}"/>
    <cellStyle name="Normal 23 5 5 8" xfId="15338" xr:uid="{00000000-0005-0000-0000-000025440000}"/>
    <cellStyle name="Normal 23 5 5 9" xfId="28579" xr:uid="{00000000-0005-0000-0000-000026440000}"/>
    <cellStyle name="Normal 23 5 6" xfId="6966" xr:uid="{00000000-0005-0000-0000-000027440000}"/>
    <cellStyle name="Normal 23 5 6 2" xfId="6967" xr:uid="{00000000-0005-0000-0000-000028440000}"/>
    <cellStyle name="Normal 23 5 6 2 2" xfId="6968" xr:uid="{00000000-0005-0000-0000-000029440000}"/>
    <cellStyle name="Normal 23 5 6 2 2 2" xfId="6969" xr:uid="{00000000-0005-0000-0000-00002A440000}"/>
    <cellStyle name="Normal 23 5 6 2 2 2 2" xfId="26969" xr:uid="{00000000-0005-0000-0000-00002B440000}"/>
    <cellStyle name="Normal 23 5 6 2 2 2 3" xfId="40210" xr:uid="{00000000-0005-0000-0000-00002C440000}"/>
    <cellStyle name="Normal 23 5 6 2 2 3" xfId="20214" xr:uid="{00000000-0005-0000-0000-00002D440000}"/>
    <cellStyle name="Normal 23 5 6 2 2 4" xfId="33455" xr:uid="{00000000-0005-0000-0000-00002E440000}"/>
    <cellStyle name="Normal 23 5 6 2 3" xfId="6970" xr:uid="{00000000-0005-0000-0000-00002F440000}"/>
    <cellStyle name="Normal 23 5 6 2 3 2" xfId="23478" xr:uid="{00000000-0005-0000-0000-000030440000}"/>
    <cellStyle name="Normal 23 5 6 2 3 3" xfId="36719" xr:uid="{00000000-0005-0000-0000-000031440000}"/>
    <cellStyle name="Normal 23 5 6 2 4" xfId="16948" xr:uid="{00000000-0005-0000-0000-000032440000}"/>
    <cellStyle name="Normal 23 5 6 2 5" xfId="30189" xr:uid="{00000000-0005-0000-0000-000033440000}"/>
    <cellStyle name="Normal 23 5 6 3" xfId="6971" xr:uid="{00000000-0005-0000-0000-000034440000}"/>
    <cellStyle name="Normal 23 5 6 3 2" xfId="6972" xr:uid="{00000000-0005-0000-0000-000035440000}"/>
    <cellStyle name="Normal 23 5 6 3 2 2" xfId="6973" xr:uid="{00000000-0005-0000-0000-000036440000}"/>
    <cellStyle name="Normal 23 5 6 3 2 2 2" xfId="26164" xr:uid="{00000000-0005-0000-0000-000037440000}"/>
    <cellStyle name="Normal 23 5 6 3 2 2 3" xfId="39405" xr:uid="{00000000-0005-0000-0000-000038440000}"/>
    <cellStyle name="Normal 23 5 6 3 2 3" xfId="19409" xr:uid="{00000000-0005-0000-0000-000039440000}"/>
    <cellStyle name="Normal 23 5 6 3 2 4" xfId="32650" xr:uid="{00000000-0005-0000-0000-00003A440000}"/>
    <cellStyle name="Normal 23 5 6 3 3" xfId="6974" xr:uid="{00000000-0005-0000-0000-00003B440000}"/>
    <cellStyle name="Normal 23 5 6 3 3 2" xfId="22673" xr:uid="{00000000-0005-0000-0000-00003C440000}"/>
    <cellStyle name="Normal 23 5 6 3 3 3" xfId="35914" xr:uid="{00000000-0005-0000-0000-00003D440000}"/>
    <cellStyle name="Normal 23 5 6 3 4" xfId="16143" xr:uid="{00000000-0005-0000-0000-00003E440000}"/>
    <cellStyle name="Normal 23 5 6 3 5" xfId="29384" xr:uid="{00000000-0005-0000-0000-00003F440000}"/>
    <cellStyle name="Normal 23 5 6 4" xfId="6975" xr:uid="{00000000-0005-0000-0000-000040440000}"/>
    <cellStyle name="Normal 23 5 6 4 2" xfId="6976" xr:uid="{00000000-0005-0000-0000-000041440000}"/>
    <cellStyle name="Normal 23 5 6 4 2 2" xfId="6977" xr:uid="{00000000-0005-0000-0000-000042440000}"/>
    <cellStyle name="Normal 23 5 6 4 2 2 2" xfId="27816" xr:uid="{00000000-0005-0000-0000-000043440000}"/>
    <cellStyle name="Normal 23 5 6 4 2 2 3" xfId="41057" xr:uid="{00000000-0005-0000-0000-000044440000}"/>
    <cellStyle name="Normal 23 5 6 4 2 3" xfId="21063" xr:uid="{00000000-0005-0000-0000-000045440000}"/>
    <cellStyle name="Normal 23 5 6 4 2 4" xfId="34304" xr:uid="{00000000-0005-0000-0000-000046440000}"/>
    <cellStyle name="Normal 23 5 6 4 3" xfId="6978" xr:uid="{00000000-0005-0000-0000-000047440000}"/>
    <cellStyle name="Normal 23 5 6 4 3 2" xfId="24327" xr:uid="{00000000-0005-0000-0000-000048440000}"/>
    <cellStyle name="Normal 23 5 6 4 3 3" xfId="37568" xr:uid="{00000000-0005-0000-0000-000049440000}"/>
    <cellStyle name="Normal 23 5 6 4 4" xfId="17797" xr:uid="{00000000-0005-0000-0000-00004A440000}"/>
    <cellStyle name="Normal 23 5 6 4 5" xfId="31038" xr:uid="{00000000-0005-0000-0000-00004B440000}"/>
    <cellStyle name="Normal 23 5 6 5" xfId="6979" xr:uid="{00000000-0005-0000-0000-00004C440000}"/>
    <cellStyle name="Normal 23 5 6 5 2" xfId="6980" xr:uid="{00000000-0005-0000-0000-00004D440000}"/>
    <cellStyle name="Normal 23 5 6 5 2 2" xfId="25180" xr:uid="{00000000-0005-0000-0000-00004E440000}"/>
    <cellStyle name="Normal 23 5 6 5 2 3" xfId="38421" xr:uid="{00000000-0005-0000-0000-00004F440000}"/>
    <cellStyle name="Normal 23 5 6 5 3" xfId="18425" xr:uid="{00000000-0005-0000-0000-000050440000}"/>
    <cellStyle name="Normal 23 5 6 5 4" xfId="31666" xr:uid="{00000000-0005-0000-0000-000051440000}"/>
    <cellStyle name="Normal 23 5 6 6" xfId="6981" xr:uid="{00000000-0005-0000-0000-000052440000}"/>
    <cellStyle name="Normal 23 5 6 6 2" xfId="21689" xr:uid="{00000000-0005-0000-0000-000053440000}"/>
    <cellStyle name="Normal 23 5 6 6 3" xfId="34930" xr:uid="{00000000-0005-0000-0000-000054440000}"/>
    <cellStyle name="Normal 23 5 6 7" xfId="15159" xr:uid="{00000000-0005-0000-0000-000055440000}"/>
    <cellStyle name="Normal 23 5 6 8" xfId="28400" xr:uid="{00000000-0005-0000-0000-000056440000}"/>
    <cellStyle name="Normal 23 5 7" xfId="6982" xr:uid="{00000000-0005-0000-0000-000057440000}"/>
    <cellStyle name="Normal 23 5 7 2" xfId="6983" xr:uid="{00000000-0005-0000-0000-000058440000}"/>
    <cellStyle name="Normal 23 5 7 2 2" xfId="6984" xr:uid="{00000000-0005-0000-0000-000059440000}"/>
    <cellStyle name="Normal 23 5 7 2 2 2" xfId="24848" xr:uid="{00000000-0005-0000-0000-00005A440000}"/>
    <cellStyle name="Normal 23 5 7 2 2 3" xfId="38089" xr:uid="{00000000-0005-0000-0000-00005B440000}"/>
    <cellStyle name="Normal 23 5 7 2 3" xfId="19186" xr:uid="{00000000-0005-0000-0000-00005C440000}"/>
    <cellStyle name="Normal 23 5 7 2 4" xfId="32427" xr:uid="{00000000-0005-0000-0000-00005D440000}"/>
    <cellStyle name="Normal 23 5 7 3" xfId="6985" xr:uid="{00000000-0005-0000-0000-00005E440000}"/>
    <cellStyle name="Normal 23 5 7 3 2" xfId="25941" xr:uid="{00000000-0005-0000-0000-00005F440000}"/>
    <cellStyle name="Normal 23 5 7 3 3" xfId="39182" xr:uid="{00000000-0005-0000-0000-000060440000}"/>
    <cellStyle name="Normal 23 5 7 4" xfId="6986" xr:uid="{00000000-0005-0000-0000-000061440000}"/>
    <cellStyle name="Normal 23 5 7 4 2" xfId="22450" xr:uid="{00000000-0005-0000-0000-000062440000}"/>
    <cellStyle name="Normal 23 5 7 4 3" xfId="35691" xr:uid="{00000000-0005-0000-0000-000063440000}"/>
    <cellStyle name="Normal 23 5 7 5" xfId="15920" xr:uid="{00000000-0005-0000-0000-000064440000}"/>
    <cellStyle name="Normal 23 5 7 6" xfId="29161" xr:uid="{00000000-0005-0000-0000-000065440000}"/>
    <cellStyle name="Normal 23 5 8" xfId="6987" xr:uid="{00000000-0005-0000-0000-000066440000}"/>
    <cellStyle name="Normal 23 5 8 2" xfId="6988" xr:uid="{00000000-0005-0000-0000-000067440000}"/>
    <cellStyle name="Normal 23 5 8 2 2" xfId="6989" xr:uid="{00000000-0005-0000-0000-000068440000}"/>
    <cellStyle name="Normal 23 5 8 2 2 2" xfId="26613" xr:uid="{00000000-0005-0000-0000-000069440000}"/>
    <cellStyle name="Normal 23 5 8 2 2 3" xfId="39854" xr:uid="{00000000-0005-0000-0000-00006A440000}"/>
    <cellStyle name="Normal 23 5 8 2 3" xfId="19858" xr:uid="{00000000-0005-0000-0000-00006B440000}"/>
    <cellStyle name="Normal 23 5 8 2 4" xfId="33099" xr:uid="{00000000-0005-0000-0000-00006C440000}"/>
    <cellStyle name="Normal 23 5 8 3" xfId="6990" xr:uid="{00000000-0005-0000-0000-00006D440000}"/>
    <cellStyle name="Normal 23 5 8 3 2" xfId="23122" xr:uid="{00000000-0005-0000-0000-00006E440000}"/>
    <cellStyle name="Normal 23 5 8 3 3" xfId="36363" xr:uid="{00000000-0005-0000-0000-00006F440000}"/>
    <cellStyle name="Normal 23 5 8 4" xfId="16592" xr:uid="{00000000-0005-0000-0000-000070440000}"/>
    <cellStyle name="Normal 23 5 8 5" xfId="29833" xr:uid="{00000000-0005-0000-0000-000071440000}"/>
    <cellStyle name="Normal 23 5 9" xfId="6991" xr:uid="{00000000-0005-0000-0000-000072440000}"/>
    <cellStyle name="Normal 23 5 9 2" xfId="6992" xr:uid="{00000000-0005-0000-0000-000073440000}"/>
    <cellStyle name="Normal 23 5 9 2 2" xfId="6993" xr:uid="{00000000-0005-0000-0000-000074440000}"/>
    <cellStyle name="Normal 23 5 9 2 2 2" xfId="25583" xr:uid="{00000000-0005-0000-0000-000075440000}"/>
    <cellStyle name="Normal 23 5 9 2 2 3" xfId="38824" xr:uid="{00000000-0005-0000-0000-000076440000}"/>
    <cellStyle name="Normal 23 5 9 2 3" xfId="18828" xr:uid="{00000000-0005-0000-0000-000077440000}"/>
    <cellStyle name="Normal 23 5 9 2 4" xfId="32069" xr:uid="{00000000-0005-0000-0000-000078440000}"/>
    <cellStyle name="Normal 23 5 9 3" xfId="6994" xr:uid="{00000000-0005-0000-0000-000079440000}"/>
    <cellStyle name="Normal 23 5 9 3 2" xfId="22092" xr:uid="{00000000-0005-0000-0000-00007A440000}"/>
    <cellStyle name="Normal 23 5 9 3 3" xfId="35333" xr:uid="{00000000-0005-0000-0000-00007B440000}"/>
    <cellStyle name="Normal 23 5 9 4" xfId="15562" xr:uid="{00000000-0005-0000-0000-00007C440000}"/>
    <cellStyle name="Normal 23 5 9 5" xfId="28803" xr:uid="{00000000-0005-0000-0000-00007D440000}"/>
    <cellStyle name="Normal 23 6" xfId="6995" xr:uid="{00000000-0005-0000-0000-00007E440000}"/>
    <cellStyle name="Normal 23 6 10" xfId="6996" xr:uid="{00000000-0005-0000-0000-00007F440000}"/>
    <cellStyle name="Normal 23 6 10 2" xfId="21543" xr:uid="{00000000-0005-0000-0000-000080440000}"/>
    <cellStyle name="Normal 23 6 10 3" xfId="34784" xr:uid="{00000000-0005-0000-0000-000081440000}"/>
    <cellStyle name="Normal 23 6 11" xfId="15013" xr:uid="{00000000-0005-0000-0000-000082440000}"/>
    <cellStyle name="Normal 23 6 12" xfId="28254" xr:uid="{00000000-0005-0000-0000-000083440000}"/>
    <cellStyle name="Normal 23 6 2" xfId="6997" xr:uid="{00000000-0005-0000-0000-000084440000}"/>
    <cellStyle name="Normal 23 6 2 10" xfId="15103" xr:uid="{00000000-0005-0000-0000-000085440000}"/>
    <cellStyle name="Normal 23 6 2 11" xfId="28344" xr:uid="{00000000-0005-0000-0000-000086440000}"/>
    <cellStyle name="Normal 23 6 2 2" xfId="6998" xr:uid="{00000000-0005-0000-0000-000087440000}"/>
    <cellStyle name="Normal 23 6 2 2 2" xfId="6999" xr:uid="{00000000-0005-0000-0000-000088440000}"/>
    <cellStyle name="Normal 23 6 2 2 2 2" xfId="7000" xr:uid="{00000000-0005-0000-0000-000089440000}"/>
    <cellStyle name="Normal 23 6 2 2 2 2 2" xfId="7001" xr:uid="{00000000-0005-0000-0000-00008A440000}"/>
    <cellStyle name="Normal 23 6 2 2 2 2 2 2" xfId="7002" xr:uid="{00000000-0005-0000-0000-00008B440000}"/>
    <cellStyle name="Normal 23 6 2 2 2 2 2 2 2" xfId="27360" xr:uid="{00000000-0005-0000-0000-00008C440000}"/>
    <cellStyle name="Normal 23 6 2 2 2 2 2 2 3" xfId="40601" xr:uid="{00000000-0005-0000-0000-00008D440000}"/>
    <cellStyle name="Normal 23 6 2 2 2 2 2 3" xfId="20605" xr:uid="{00000000-0005-0000-0000-00008E440000}"/>
    <cellStyle name="Normal 23 6 2 2 2 2 2 4" xfId="33846" xr:uid="{00000000-0005-0000-0000-00008F440000}"/>
    <cellStyle name="Normal 23 6 2 2 2 2 3" xfId="7003" xr:uid="{00000000-0005-0000-0000-000090440000}"/>
    <cellStyle name="Normal 23 6 2 2 2 2 3 2" xfId="23869" xr:uid="{00000000-0005-0000-0000-000091440000}"/>
    <cellStyle name="Normal 23 6 2 2 2 2 3 3" xfId="37110" xr:uid="{00000000-0005-0000-0000-000092440000}"/>
    <cellStyle name="Normal 23 6 2 2 2 2 4" xfId="17339" xr:uid="{00000000-0005-0000-0000-000093440000}"/>
    <cellStyle name="Normal 23 6 2 2 2 2 5" xfId="30580" xr:uid="{00000000-0005-0000-0000-000094440000}"/>
    <cellStyle name="Normal 23 6 2 2 2 3" xfId="7004" xr:uid="{00000000-0005-0000-0000-000095440000}"/>
    <cellStyle name="Normal 23 6 2 2 2 3 2" xfId="7005" xr:uid="{00000000-0005-0000-0000-000096440000}"/>
    <cellStyle name="Normal 23 6 2 2 2 3 2 2" xfId="21409" xr:uid="{00000000-0005-0000-0000-000097440000}"/>
    <cellStyle name="Normal 23 6 2 2 2 3 2 3" xfId="34650" xr:uid="{00000000-0005-0000-0000-000098440000}"/>
    <cellStyle name="Normal 23 6 2 2 2 3 3" xfId="7006" xr:uid="{00000000-0005-0000-0000-000099440000}"/>
    <cellStyle name="Normal 23 6 2 2 2 3 3 2" xfId="24673" xr:uid="{00000000-0005-0000-0000-00009A440000}"/>
    <cellStyle name="Normal 23 6 2 2 2 3 3 3" xfId="37914" xr:uid="{00000000-0005-0000-0000-00009B440000}"/>
    <cellStyle name="Normal 23 6 2 2 2 3 4" xfId="18143" xr:uid="{00000000-0005-0000-0000-00009C440000}"/>
    <cellStyle name="Normal 23 6 2 2 2 3 5" xfId="31384" xr:uid="{00000000-0005-0000-0000-00009D440000}"/>
    <cellStyle name="Normal 23 6 2 2 2 4" xfId="7007" xr:uid="{00000000-0005-0000-0000-00009E440000}"/>
    <cellStyle name="Normal 23 6 2 2 2 4 2" xfId="7008" xr:uid="{00000000-0005-0000-0000-00009F440000}"/>
    <cellStyle name="Normal 23 6 2 2 2 4 2 2" xfId="26556" xr:uid="{00000000-0005-0000-0000-0000A0440000}"/>
    <cellStyle name="Normal 23 6 2 2 2 4 2 3" xfId="39797" xr:uid="{00000000-0005-0000-0000-0000A1440000}"/>
    <cellStyle name="Normal 23 6 2 2 2 4 3" xfId="19801" xr:uid="{00000000-0005-0000-0000-0000A2440000}"/>
    <cellStyle name="Normal 23 6 2 2 2 4 4" xfId="33042" xr:uid="{00000000-0005-0000-0000-0000A3440000}"/>
    <cellStyle name="Normal 23 6 2 2 2 5" xfId="7009" xr:uid="{00000000-0005-0000-0000-0000A4440000}"/>
    <cellStyle name="Normal 23 6 2 2 2 5 2" xfId="23065" xr:uid="{00000000-0005-0000-0000-0000A5440000}"/>
    <cellStyle name="Normal 23 6 2 2 2 5 3" xfId="36306" xr:uid="{00000000-0005-0000-0000-0000A6440000}"/>
    <cellStyle name="Normal 23 6 2 2 2 6" xfId="16535" xr:uid="{00000000-0005-0000-0000-0000A7440000}"/>
    <cellStyle name="Normal 23 6 2 2 2 7" xfId="29776" xr:uid="{00000000-0005-0000-0000-0000A8440000}"/>
    <cellStyle name="Normal 23 6 2 2 3" xfId="7010" xr:uid="{00000000-0005-0000-0000-0000A9440000}"/>
    <cellStyle name="Normal 23 6 2 2 3 2" xfId="7011" xr:uid="{00000000-0005-0000-0000-0000AA440000}"/>
    <cellStyle name="Normal 23 6 2 2 3 2 2" xfId="7012" xr:uid="{00000000-0005-0000-0000-0000AB440000}"/>
    <cellStyle name="Normal 23 6 2 2 3 2 2 2" xfId="27314" xr:uid="{00000000-0005-0000-0000-0000AC440000}"/>
    <cellStyle name="Normal 23 6 2 2 3 2 2 3" xfId="40555" xr:uid="{00000000-0005-0000-0000-0000AD440000}"/>
    <cellStyle name="Normal 23 6 2 2 3 2 3" xfId="20559" xr:uid="{00000000-0005-0000-0000-0000AE440000}"/>
    <cellStyle name="Normal 23 6 2 2 3 2 4" xfId="33800" xr:uid="{00000000-0005-0000-0000-0000AF440000}"/>
    <cellStyle name="Normal 23 6 2 2 3 3" xfId="7013" xr:uid="{00000000-0005-0000-0000-0000B0440000}"/>
    <cellStyle name="Normal 23 6 2 2 3 3 2" xfId="23823" xr:uid="{00000000-0005-0000-0000-0000B1440000}"/>
    <cellStyle name="Normal 23 6 2 2 3 3 3" xfId="37064" xr:uid="{00000000-0005-0000-0000-0000B2440000}"/>
    <cellStyle name="Normal 23 6 2 2 3 4" xfId="17293" xr:uid="{00000000-0005-0000-0000-0000B3440000}"/>
    <cellStyle name="Normal 23 6 2 2 3 5" xfId="30534" xr:uid="{00000000-0005-0000-0000-0000B4440000}"/>
    <cellStyle name="Normal 23 6 2 2 4" xfId="7014" xr:uid="{00000000-0005-0000-0000-0000B5440000}"/>
    <cellStyle name="Normal 23 6 2 2 4 2" xfId="7015" xr:uid="{00000000-0005-0000-0000-0000B6440000}"/>
    <cellStyle name="Normal 23 6 2 2 4 2 2" xfId="7016" xr:uid="{00000000-0005-0000-0000-0000B7440000}"/>
    <cellStyle name="Normal 23 6 2 2 4 2 2 2" xfId="26510" xr:uid="{00000000-0005-0000-0000-0000B8440000}"/>
    <cellStyle name="Normal 23 6 2 2 4 2 2 3" xfId="39751" xr:uid="{00000000-0005-0000-0000-0000B9440000}"/>
    <cellStyle name="Normal 23 6 2 2 4 2 3" xfId="19755" xr:uid="{00000000-0005-0000-0000-0000BA440000}"/>
    <cellStyle name="Normal 23 6 2 2 4 2 4" xfId="32996" xr:uid="{00000000-0005-0000-0000-0000BB440000}"/>
    <cellStyle name="Normal 23 6 2 2 4 3" xfId="7017" xr:uid="{00000000-0005-0000-0000-0000BC440000}"/>
    <cellStyle name="Normal 23 6 2 2 4 3 2" xfId="23019" xr:uid="{00000000-0005-0000-0000-0000BD440000}"/>
    <cellStyle name="Normal 23 6 2 2 4 3 3" xfId="36260" xr:uid="{00000000-0005-0000-0000-0000BE440000}"/>
    <cellStyle name="Normal 23 6 2 2 4 4" xfId="16489" xr:uid="{00000000-0005-0000-0000-0000BF440000}"/>
    <cellStyle name="Normal 23 6 2 2 4 5" xfId="29730" xr:uid="{00000000-0005-0000-0000-0000C0440000}"/>
    <cellStyle name="Normal 23 6 2 2 5" xfId="7018" xr:uid="{00000000-0005-0000-0000-0000C1440000}"/>
    <cellStyle name="Normal 23 6 2 2 5 2" xfId="7019" xr:uid="{00000000-0005-0000-0000-0000C2440000}"/>
    <cellStyle name="Normal 23 6 2 2 5 2 2" xfId="7020" xr:uid="{00000000-0005-0000-0000-0000C3440000}"/>
    <cellStyle name="Normal 23 6 2 2 5 2 2 2" xfId="27760" xr:uid="{00000000-0005-0000-0000-0000C4440000}"/>
    <cellStyle name="Normal 23 6 2 2 5 2 2 3" xfId="41001" xr:uid="{00000000-0005-0000-0000-0000C5440000}"/>
    <cellStyle name="Normal 23 6 2 2 5 2 3" xfId="21007" xr:uid="{00000000-0005-0000-0000-0000C6440000}"/>
    <cellStyle name="Normal 23 6 2 2 5 2 4" xfId="34248" xr:uid="{00000000-0005-0000-0000-0000C7440000}"/>
    <cellStyle name="Normal 23 6 2 2 5 3" xfId="7021" xr:uid="{00000000-0005-0000-0000-0000C8440000}"/>
    <cellStyle name="Normal 23 6 2 2 5 3 2" xfId="24271" xr:uid="{00000000-0005-0000-0000-0000C9440000}"/>
    <cellStyle name="Normal 23 6 2 2 5 3 3" xfId="37512" xr:uid="{00000000-0005-0000-0000-0000CA440000}"/>
    <cellStyle name="Normal 23 6 2 2 5 4" xfId="17741" xr:uid="{00000000-0005-0000-0000-0000CB440000}"/>
    <cellStyle name="Normal 23 6 2 2 5 5" xfId="30982" xr:uid="{00000000-0005-0000-0000-0000CC440000}"/>
    <cellStyle name="Normal 23 6 2 2 6" xfId="7022" xr:uid="{00000000-0005-0000-0000-0000CD440000}"/>
    <cellStyle name="Normal 23 6 2 2 6 2" xfId="7023" xr:uid="{00000000-0005-0000-0000-0000CE440000}"/>
    <cellStyle name="Normal 23 6 2 2 6 2 2" xfId="25526" xr:uid="{00000000-0005-0000-0000-0000CF440000}"/>
    <cellStyle name="Normal 23 6 2 2 6 2 3" xfId="38767" xr:uid="{00000000-0005-0000-0000-0000D0440000}"/>
    <cellStyle name="Normal 23 6 2 2 6 3" xfId="18771" xr:uid="{00000000-0005-0000-0000-0000D1440000}"/>
    <cellStyle name="Normal 23 6 2 2 6 4" xfId="32012" xr:uid="{00000000-0005-0000-0000-0000D2440000}"/>
    <cellStyle name="Normal 23 6 2 2 7" xfId="7024" xr:uid="{00000000-0005-0000-0000-0000D3440000}"/>
    <cellStyle name="Normal 23 6 2 2 7 2" xfId="22035" xr:uid="{00000000-0005-0000-0000-0000D4440000}"/>
    <cellStyle name="Normal 23 6 2 2 7 3" xfId="35276" xr:uid="{00000000-0005-0000-0000-0000D5440000}"/>
    <cellStyle name="Normal 23 6 2 2 8" xfId="15505" xr:uid="{00000000-0005-0000-0000-0000D6440000}"/>
    <cellStyle name="Normal 23 6 2 2 9" xfId="28746" xr:uid="{00000000-0005-0000-0000-0000D7440000}"/>
    <cellStyle name="Normal 23 6 2 3" xfId="7025" xr:uid="{00000000-0005-0000-0000-0000D8440000}"/>
    <cellStyle name="Normal 23 6 2 3 2" xfId="7026" xr:uid="{00000000-0005-0000-0000-0000D9440000}"/>
    <cellStyle name="Normal 23 6 2 3 2 2" xfId="7027" xr:uid="{00000000-0005-0000-0000-0000DA440000}"/>
    <cellStyle name="Normal 23 6 2 3 2 2 2" xfId="7028" xr:uid="{00000000-0005-0000-0000-0000DB440000}"/>
    <cellStyle name="Normal 23 6 2 3 2 2 2 2" xfId="27091" xr:uid="{00000000-0005-0000-0000-0000DC440000}"/>
    <cellStyle name="Normal 23 6 2 3 2 2 2 3" xfId="40332" xr:uid="{00000000-0005-0000-0000-0000DD440000}"/>
    <cellStyle name="Normal 23 6 2 3 2 2 3" xfId="20336" xr:uid="{00000000-0005-0000-0000-0000DE440000}"/>
    <cellStyle name="Normal 23 6 2 3 2 2 4" xfId="33577" xr:uid="{00000000-0005-0000-0000-0000DF440000}"/>
    <cellStyle name="Normal 23 6 2 3 2 3" xfId="7029" xr:uid="{00000000-0005-0000-0000-0000E0440000}"/>
    <cellStyle name="Normal 23 6 2 3 2 3 2" xfId="23600" xr:uid="{00000000-0005-0000-0000-0000E1440000}"/>
    <cellStyle name="Normal 23 6 2 3 2 3 3" xfId="36841" xr:uid="{00000000-0005-0000-0000-0000E2440000}"/>
    <cellStyle name="Normal 23 6 2 3 2 4" xfId="17070" xr:uid="{00000000-0005-0000-0000-0000E3440000}"/>
    <cellStyle name="Normal 23 6 2 3 2 5" xfId="30311" xr:uid="{00000000-0005-0000-0000-0000E4440000}"/>
    <cellStyle name="Normal 23 6 2 3 3" xfId="7030" xr:uid="{00000000-0005-0000-0000-0000E5440000}"/>
    <cellStyle name="Normal 23 6 2 3 3 2" xfId="7031" xr:uid="{00000000-0005-0000-0000-0000E6440000}"/>
    <cellStyle name="Normal 23 6 2 3 3 2 2" xfId="7032" xr:uid="{00000000-0005-0000-0000-0000E7440000}"/>
    <cellStyle name="Normal 23 6 2 3 3 2 2 2" xfId="26286" xr:uid="{00000000-0005-0000-0000-0000E8440000}"/>
    <cellStyle name="Normal 23 6 2 3 3 2 2 3" xfId="39527" xr:uid="{00000000-0005-0000-0000-0000E9440000}"/>
    <cellStyle name="Normal 23 6 2 3 3 2 3" xfId="19531" xr:uid="{00000000-0005-0000-0000-0000EA440000}"/>
    <cellStyle name="Normal 23 6 2 3 3 2 4" xfId="32772" xr:uid="{00000000-0005-0000-0000-0000EB440000}"/>
    <cellStyle name="Normal 23 6 2 3 3 3" xfId="7033" xr:uid="{00000000-0005-0000-0000-0000EC440000}"/>
    <cellStyle name="Normal 23 6 2 3 3 3 2" xfId="22795" xr:uid="{00000000-0005-0000-0000-0000ED440000}"/>
    <cellStyle name="Normal 23 6 2 3 3 3 3" xfId="36036" xr:uid="{00000000-0005-0000-0000-0000EE440000}"/>
    <cellStyle name="Normal 23 6 2 3 3 4" xfId="16265" xr:uid="{00000000-0005-0000-0000-0000EF440000}"/>
    <cellStyle name="Normal 23 6 2 3 3 5" xfId="29506" xr:uid="{00000000-0005-0000-0000-0000F0440000}"/>
    <cellStyle name="Normal 23 6 2 3 4" xfId="7034" xr:uid="{00000000-0005-0000-0000-0000F1440000}"/>
    <cellStyle name="Normal 23 6 2 3 4 2" xfId="7035" xr:uid="{00000000-0005-0000-0000-0000F2440000}"/>
    <cellStyle name="Normal 23 6 2 3 4 2 2" xfId="7036" xr:uid="{00000000-0005-0000-0000-0000F3440000}"/>
    <cellStyle name="Normal 23 6 2 3 4 2 2 2" xfId="27938" xr:uid="{00000000-0005-0000-0000-0000F4440000}"/>
    <cellStyle name="Normal 23 6 2 3 4 2 2 3" xfId="41179" xr:uid="{00000000-0005-0000-0000-0000F5440000}"/>
    <cellStyle name="Normal 23 6 2 3 4 2 3" xfId="21185" xr:uid="{00000000-0005-0000-0000-0000F6440000}"/>
    <cellStyle name="Normal 23 6 2 3 4 2 4" xfId="34426" xr:uid="{00000000-0005-0000-0000-0000F7440000}"/>
    <cellStyle name="Normal 23 6 2 3 4 3" xfId="7037" xr:uid="{00000000-0005-0000-0000-0000F8440000}"/>
    <cellStyle name="Normal 23 6 2 3 4 3 2" xfId="24449" xr:uid="{00000000-0005-0000-0000-0000F9440000}"/>
    <cellStyle name="Normal 23 6 2 3 4 3 3" xfId="37690" xr:uid="{00000000-0005-0000-0000-0000FA440000}"/>
    <cellStyle name="Normal 23 6 2 3 4 4" xfId="17919" xr:uid="{00000000-0005-0000-0000-0000FB440000}"/>
    <cellStyle name="Normal 23 6 2 3 4 5" xfId="31160" xr:uid="{00000000-0005-0000-0000-0000FC440000}"/>
    <cellStyle name="Normal 23 6 2 3 5" xfId="7038" xr:uid="{00000000-0005-0000-0000-0000FD440000}"/>
    <cellStyle name="Normal 23 6 2 3 5 2" xfId="7039" xr:uid="{00000000-0005-0000-0000-0000FE440000}"/>
    <cellStyle name="Normal 23 6 2 3 5 2 2" xfId="25302" xr:uid="{00000000-0005-0000-0000-0000FF440000}"/>
    <cellStyle name="Normal 23 6 2 3 5 2 3" xfId="38543" xr:uid="{00000000-0005-0000-0000-000000450000}"/>
    <cellStyle name="Normal 23 6 2 3 5 3" xfId="18547" xr:uid="{00000000-0005-0000-0000-000001450000}"/>
    <cellStyle name="Normal 23 6 2 3 5 4" xfId="31788" xr:uid="{00000000-0005-0000-0000-000002450000}"/>
    <cellStyle name="Normal 23 6 2 3 6" xfId="7040" xr:uid="{00000000-0005-0000-0000-000003450000}"/>
    <cellStyle name="Normal 23 6 2 3 6 2" xfId="21811" xr:uid="{00000000-0005-0000-0000-000004450000}"/>
    <cellStyle name="Normal 23 6 2 3 6 3" xfId="35052" xr:uid="{00000000-0005-0000-0000-000005450000}"/>
    <cellStyle name="Normal 23 6 2 3 7" xfId="15281" xr:uid="{00000000-0005-0000-0000-000006450000}"/>
    <cellStyle name="Normal 23 6 2 3 8" xfId="28522" xr:uid="{00000000-0005-0000-0000-000007450000}"/>
    <cellStyle name="Normal 23 6 2 4" xfId="7041" xr:uid="{00000000-0005-0000-0000-000008450000}"/>
    <cellStyle name="Normal 23 6 2 4 2" xfId="7042" xr:uid="{00000000-0005-0000-0000-000009450000}"/>
    <cellStyle name="Normal 23 6 2 4 2 2" xfId="7043" xr:uid="{00000000-0005-0000-0000-00000A450000}"/>
    <cellStyle name="Normal 23 6 2 4 2 2 2" xfId="24762" xr:uid="{00000000-0005-0000-0000-00000B450000}"/>
    <cellStyle name="Normal 23 6 2 4 2 2 3" xfId="38003" xr:uid="{00000000-0005-0000-0000-00000C450000}"/>
    <cellStyle name="Normal 23 6 2 4 2 3" xfId="19353" xr:uid="{00000000-0005-0000-0000-00000D450000}"/>
    <cellStyle name="Normal 23 6 2 4 2 4" xfId="32594" xr:uid="{00000000-0005-0000-0000-00000E450000}"/>
    <cellStyle name="Normal 23 6 2 4 3" xfId="7044" xr:uid="{00000000-0005-0000-0000-00000F450000}"/>
    <cellStyle name="Normal 23 6 2 4 3 2" xfId="26108" xr:uid="{00000000-0005-0000-0000-000010450000}"/>
    <cellStyle name="Normal 23 6 2 4 3 3" xfId="39349" xr:uid="{00000000-0005-0000-0000-000011450000}"/>
    <cellStyle name="Normal 23 6 2 4 4" xfId="7045" xr:uid="{00000000-0005-0000-0000-000012450000}"/>
    <cellStyle name="Normal 23 6 2 4 4 2" xfId="22617" xr:uid="{00000000-0005-0000-0000-000013450000}"/>
    <cellStyle name="Normal 23 6 2 4 4 3" xfId="35858" xr:uid="{00000000-0005-0000-0000-000014450000}"/>
    <cellStyle name="Normal 23 6 2 4 5" xfId="16087" xr:uid="{00000000-0005-0000-0000-000015450000}"/>
    <cellStyle name="Normal 23 6 2 4 6" xfId="29328" xr:uid="{00000000-0005-0000-0000-000016450000}"/>
    <cellStyle name="Normal 23 6 2 5" xfId="7046" xr:uid="{00000000-0005-0000-0000-000017450000}"/>
    <cellStyle name="Normal 23 6 2 5 2" xfId="7047" xr:uid="{00000000-0005-0000-0000-000018450000}"/>
    <cellStyle name="Normal 23 6 2 5 2 2" xfId="7048" xr:uid="{00000000-0005-0000-0000-000019450000}"/>
    <cellStyle name="Normal 23 6 2 5 2 2 2" xfId="26868" xr:uid="{00000000-0005-0000-0000-00001A450000}"/>
    <cellStyle name="Normal 23 6 2 5 2 2 3" xfId="40109" xr:uid="{00000000-0005-0000-0000-00001B450000}"/>
    <cellStyle name="Normal 23 6 2 5 2 3" xfId="20113" xr:uid="{00000000-0005-0000-0000-00001C450000}"/>
    <cellStyle name="Normal 23 6 2 5 2 4" xfId="33354" xr:uid="{00000000-0005-0000-0000-00001D450000}"/>
    <cellStyle name="Normal 23 6 2 5 3" xfId="7049" xr:uid="{00000000-0005-0000-0000-00001E450000}"/>
    <cellStyle name="Normal 23 6 2 5 3 2" xfId="23377" xr:uid="{00000000-0005-0000-0000-00001F450000}"/>
    <cellStyle name="Normal 23 6 2 5 3 3" xfId="36618" xr:uid="{00000000-0005-0000-0000-000020450000}"/>
    <cellStyle name="Normal 23 6 2 5 4" xfId="16847" xr:uid="{00000000-0005-0000-0000-000021450000}"/>
    <cellStyle name="Normal 23 6 2 5 5" xfId="30088" xr:uid="{00000000-0005-0000-0000-000022450000}"/>
    <cellStyle name="Normal 23 6 2 6" xfId="7050" xr:uid="{00000000-0005-0000-0000-000023450000}"/>
    <cellStyle name="Normal 23 6 2 6 2" xfId="7051" xr:uid="{00000000-0005-0000-0000-000024450000}"/>
    <cellStyle name="Normal 23 6 2 6 2 2" xfId="7052" xr:uid="{00000000-0005-0000-0000-000025450000}"/>
    <cellStyle name="Normal 23 6 2 6 2 2 2" xfId="25839" xr:uid="{00000000-0005-0000-0000-000026450000}"/>
    <cellStyle name="Normal 23 6 2 6 2 2 3" xfId="39080" xr:uid="{00000000-0005-0000-0000-000027450000}"/>
    <cellStyle name="Normal 23 6 2 6 2 3" xfId="19084" xr:uid="{00000000-0005-0000-0000-000028450000}"/>
    <cellStyle name="Normal 23 6 2 6 2 4" xfId="32325" xr:uid="{00000000-0005-0000-0000-000029450000}"/>
    <cellStyle name="Normal 23 6 2 6 3" xfId="7053" xr:uid="{00000000-0005-0000-0000-00002A450000}"/>
    <cellStyle name="Normal 23 6 2 6 3 2" xfId="22348" xr:uid="{00000000-0005-0000-0000-00002B450000}"/>
    <cellStyle name="Normal 23 6 2 6 3 3" xfId="35589" xr:uid="{00000000-0005-0000-0000-00002C450000}"/>
    <cellStyle name="Normal 23 6 2 6 4" xfId="15818" xr:uid="{00000000-0005-0000-0000-00002D450000}"/>
    <cellStyle name="Normal 23 6 2 6 5" xfId="29059" xr:uid="{00000000-0005-0000-0000-00002E450000}"/>
    <cellStyle name="Normal 23 6 2 7" xfId="7054" xr:uid="{00000000-0005-0000-0000-00002F450000}"/>
    <cellStyle name="Normal 23 6 2 7 2" xfId="7055" xr:uid="{00000000-0005-0000-0000-000030450000}"/>
    <cellStyle name="Normal 23 6 2 7 2 2" xfId="7056" xr:uid="{00000000-0005-0000-0000-000031450000}"/>
    <cellStyle name="Normal 23 6 2 7 2 2 2" xfId="27538" xr:uid="{00000000-0005-0000-0000-000032450000}"/>
    <cellStyle name="Normal 23 6 2 7 2 2 3" xfId="40779" xr:uid="{00000000-0005-0000-0000-000033450000}"/>
    <cellStyle name="Normal 23 6 2 7 2 3" xfId="20783" xr:uid="{00000000-0005-0000-0000-000034450000}"/>
    <cellStyle name="Normal 23 6 2 7 2 4" xfId="34024" xr:uid="{00000000-0005-0000-0000-000035450000}"/>
    <cellStyle name="Normal 23 6 2 7 3" xfId="7057" xr:uid="{00000000-0005-0000-0000-000036450000}"/>
    <cellStyle name="Normal 23 6 2 7 3 2" xfId="24047" xr:uid="{00000000-0005-0000-0000-000037450000}"/>
    <cellStyle name="Normal 23 6 2 7 3 3" xfId="37288" xr:uid="{00000000-0005-0000-0000-000038450000}"/>
    <cellStyle name="Normal 23 6 2 7 4" xfId="17517" xr:uid="{00000000-0005-0000-0000-000039450000}"/>
    <cellStyle name="Normal 23 6 2 7 5" xfId="30758" xr:uid="{00000000-0005-0000-0000-00003A450000}"/>
    <cellStyle name="Normal 23 6 2 8" xfId="7058" xr:uid="{00000000-0005-0000-0000-00003B450000}"/>
    <cellStyle name="Normal 23 6 2 8 2" xfId="7059" xr:uid="{00000000-0005-0000-0000-00003C450000}"/>
    <cellStyle name="Normal 23 6 2 8 2 2" xfId="25124" xr:uid="{00000000-0005-0000-0000-00003D450000}"/>
    <cellStyle name="Normal 23 6 2 8 2 3" xfId="38365" xr:uid="{00000000-0005-0000-0000-00003E450000}"/>
    <cellStyle name="Normal 23 6 2 8 3" xfId="18369" xr:uid="{00000000-0005-0000-0000-00003F450000}"/>
    <cellStyle name="Normal 23 6 2 8 4" xfId="31610" xr:uid="{00000000-0005-0000-0000-000040450000}"/>
    <cellStyle name="Normal 23 6 2 9" xfId="7060" xr:uid="{00000000-0005-0000-0000-000041450000}"/>
    <cellStyle name="Normal 23 6 2 9 2" xfId="21633" xr:uid="{00000000-0005-0000-0000-000042450000}"/>
    <cellStyle name="Normal 23 6 2 9 3" xfId="34874" xr:uid="{00000000-0005-0000-0000-000043450000}"/>
    <cellStyle name="Normal 23 6 3" xfId="7061" xr:uid="{00000000-0005-0000-0000-000044450000}"/>
    <cellStyle name="Normal 23 6 3 2" xfId="7062" xr:uid="{00000000-0005-0000-0000-000045450000}"/>
    <cellStyle name="Normal 23 6 3 2 2" xfId="7063" xr:uid="{00000000-0005-0000-0000-000046450000}"/>
    <cellStyle name="Normal 23 6 3 2 2 2" xfId="7064" xr:uid="{00000000-0005-0000-0000-000047450000}"/>
    <cellStyle name="Normal 23 6 3 2 2 2 2" xfId="7065" xr:uid="{00000000-0005-0000-0000-000048450000}"/>
    <cellStyle name="Normal 23 6 3 2 2 2 2 2" xfId="27224" xr:uid="{00000000-0005-0000-0000-000049450000}"/>
    <cellStyle name="Normal 23 6 3 2 2 2 2 3" xfId="40465" xr:uid="{00000000-0005-0000-0000-00004A450000}"/>
    <cellStyle name="Normal 23 6 3 2 2 2 3" xfId="20469" xr:uid="{00000000-0005-0000-0000-00004B450000}"/>
    <cellStyle name="Normal 23 6 3 2 2 2 4" xfId="33710" xr:uid="{00000000-0005-0000-0000-00004C450000}"/>
    <cellStyle name="Normal 23 6 3 2 2 3" xfId="7066" xr:uid="{00000000-0005-0000-0000-00004D450000}"/>
    <cellStyle name="Normal 23 6 3 2 2 3 2" xfId="23733" xr:uid="{00000000-0005-0000-0000-00004E450000}"/>
    <cellStyle name="Normal 23 6 3 2 2 3 3" xfId="36974" xr:uid="{00000000-0005-0000-0000-00004F450000}"/>
    <cellStyle name="Normal 23 6 3 2 2 4" xfId="17203" xr:uid="{00000000-0005-0000-0000-000050450000}"/>
    <cellStyle name="Normal 23 6 3 2 2 5" xfId="30444" xr:uid="{00000000-0005-0000-0000-000051450000}"/>
    <cellStyle name="Normal 23 6 3 2 3" xfId="7067" xr:uid="{00000000-0005-0000-0000-000052450000}"/>
    <cellStyle name="Normal 23 6 3 2 3 2" xfId="7068" xr:uid="{00000000-0005-0000-0000-000053450000}"/>
    <cellStyle name="Normal 23 6 3 2 3 2 2" xfId="7069" xr:uid="{00000000-0005-0000-0000-000054450000}"/>
    <cellStyle name="Normal 23 6 3 2 3 2 2 2" xfId="28072" xr:uid="{00000000-0005-0000-0000-000055450000}"/>
    <cellStyle name="Normal 23 6 3 2 3 2 2 3" xfId="41313" xr:uid="{00000000-0005-0000-0000-000056450000}"/>
    <cellStyle name="Normal 23 6 3 2 3 2 3" xfId="21319" xr:uid="{00000000-0005-0000-0000-000057450000}"/>
    <cellStyle name="Normal 23 6 3 2 3 2 4" xfId="34560" xr:uid="{00000000-0005-0000-0000-000058450000}"/>
    <cellStyle name="Normal 23 6 3 2 3 3" xfId="7070" xr:uid="{00000000-0005-0000-0000-000059450000}"/>
    <cellStyle name="Normal 23 6 3 2 3 3 2" xfId="24583" xr:uid="{00000000-0005-0000-0000-00005A450000}"/>
    <cellStyle name="Normal 23 6 3 2 3 3 3" xfId="37824" xr:uid="{00000000-0005-0000-0000-00005B450000}"/>
    <cellStyle name="Normal 23 6 3 2 3 4" xfId="18053" xr:uid="{00000000-0005-0000-0000-00005C450000}"/>
    <cellStyle name="Normal 23 6 3 2 3 5" xfId="31294" xr:uid="{00000000-0005-0000-0000-00005D450000}"/>
    <cellStyle name="Normal 23 6 3 2 4" xfId="7071" xr:uid="{00000000-0005-0000-0000-00005E450000}"/>
    <cellStyle name="Normal 23 6 3 2 4 2" xfId="7072" xr:uid="{00000000-0005-0000-0000-00005F450000}"/>
    <cellStyle name="Normal 23 6 3 2 4 2 2" xfId="26420" xr:uid="{00000000-0005-0000-0000-000060450000}"/>
    <cellStyle name="Normal 23 6 3 2 4 2 3" xfId="39661" xr:uid="{00000000-0005-0000-0000-000061450000}"/>
    <cellStyle name="Normal 23 6 3 2 4 3" xfId="19665" xr:uid="{00000000-0005-0000-0000-000062450000}"/>
    <cellStyle name="Normal 23 6 3 2 4 4" xfId="32906" xr:uid="{00000000-0005-0000-0000-000063450000}"/>
    <cellStyle name="Normal 23 6 3 2 5" xfId="7073" xr:uid="{00000000-0005-0000-0000-000064450000}"/>
    <cellStyle name="Normal 23 6 3 2 5 2" xfId="22929" xr:uid="{00000000-0005-0000-0000-000065450000}"/>
    <cellStyle name="Normal 23 6 3 2 5 3" xfId="36170" xr:uid="{00000000-0005-0000-0000-000066450000}"/>
    <cellStyle name="Normal 23 6 3 2 6" xfId="16399" xr:uid="{00000000-0005-0000-0000-000067450000}"/>
    <cellStyle name="Normal 23 6 3 2 7" xfId="29640" xr:uid="{00000000-0005-0000-0000-000068450000}"/>
    <cellStyle name="Normal 23 6 3 3" xfId="7074" xr:uid="{00000000-0005-0000-0000-000069450000}"/>
    <cellStyle name="Normal 23 6 3 3 2" xfId="7075" xr:uid="{00000000-0005-0000-0000-00006A450000}"/>
    <cellStyle name="Normal 23 6 3 3 2 2" xfId="7076" xr:uid="{00000000-0005-0000-0000-00006B450000}"/>
    <cellStyle name="Normal 23 6 3 3 2 2 2" xfId="26778" xr:uid="{00000000-0005-0000-0000-00006C450000}"/>
    <cellStyle name="Normal 23 6 3 3 2 2 3" xfId="40019" xr:uid="{00000000-0005-0000-0000-00006D450000}"/>
    <cellStyle name="Normal 23 6 3 3 2 3" xfId="20023" xr:uid="{00000000-0005-0000-0000-00006E450000}"/>
    <cellStyle name="Normal 23 6 3 3 2 4" xfId="33264" xr:uid="{00000000-0005-0000-0000-00006F450000}"/>
    <cellStyle name="Normal 23 6 3 3 3" xfId="7077" xr:uid="{00000000-0005-0000-0000-000070450000}"/>
    <cellStyle name="Normal 23 6 3 3 3 2" xfId="23287" xr:uid="{00000000-0005-0000-0000-000071450000}"/>
    <cellStyle name="Normal 23 6 3 3 3 3" xfId="36528" xr:uid="{00000000-0005-0000-0000-000072450000}"/>
    <cellStyle name="Normal 23 6 3 3 4" xfId="16757" xr:uid="{00000000-0005-0000-0000-000073450000}"/>
    <cellStyle name="Normal 23 6 3 3 5" xfId="29998" xr:uid="{00000000-0005-0000-0000-000074450000}"/>
    <cellStyle name="Normal 23 6 3 4" xfId="7078" xr:uid="{00000000-0005-0000-0000-000075450000}"/>
    <cellStyle name="Normal 23 6 3 4 2" xfId="7079" xr:uid="{00000000-0005-0000-0000-000076450000}"/>
    <cellStyle name="Normal 23 6 3 4 2 2" xfId="7080" xr:uid="{00000000-0005-0000-0000-000077450000}"/>
    <cellStyle name="Normal 23 6 3 4 2 2 2" xfId="25749" xr:uid="{00000000-0005-0000-0000-000078450000}"/>
    <cellStyle name="Normal 23 6 3 4 2 2 3" xfId="38990" xr:uid="{00000000-0005-0000-0000-000079450000}"/>
    <cellStyle name="Normal 23 6 3 4 2 3" xfId="18994" xr:uid="{00000000-0005-0000-0000-00007A450000}"/>
    <cellStyle name="Normal 23 6 3 4 2 4" xfId="32235" xr:uid="{00000000-0005-0000-0000-00007B450000}"/>
    <cellStyle name="Normal 23 6 3 4 3" xfId="7081" xr:uid="{00000000-0005-0000-0000-00007C450000}"/>
    <cellStyle name="Normal 23 6 3 4 3 2" xfId="22258" xr:uid="{00000000-0005-0000-0000-00007D450000}"/>
    <cellStyle name="Normal 23 6 3 4 3 3" xfId="35499" xr:uid="{00000000-0005-0000-0000-00007E450000}"/>
    <cellStyle name="Normal 23 6 3 4 4" xfId="15728" xr:uid="{00000000-0005-0000-0000-00007F450000}"/>
    <cellStyle name="Normal 23 6 3 4 5" xfId="28969" xr:uid="{00000000-0005-0000-0000-000080450000}"/>
    <cellStyle name="Normal 23 6 3 5" xfId="7082" xr:uid="{00000000-0005-0000-0000-000081450000}"/>
    <cellStyle name="Normal 23 6 3 5 2" xfId="7083" xr:uid="{00000000-0005-0000-0000-000082450000}"/>
    <cellStyle name="Normal 23 6 3 5 2 2" xfId="7084" xr:uid="{00000000-0005-0000-0000-000083450000}"/>
    <cellStyle name="Normal 23 6 3 5 2 2 2" xfId="27670" xr:uid="{00000000-0005-0000-0000-000084450000}"/>
    <cellStyle name="Normal 23 6 3 5 2 2 3" xfId="40911" xr:uid="{00000000-0005-0000-0000-000085450000}"/>
    <cellStyle name="Normal 23 6 3 5 2 3" xfId="20917" xr:uid="{00000000-0005-0000-0000-000086450000}"/>
    <cellStyle name="Normal 23 6 3 5 2 4" xfId="34158" xr:uid="{00000000-0005-0000-0000-000087450000}"/>
    <cellStyle name="Normal 23 6 3 5 3" xfId="7085" xr:uid="{00000000-0005-0000-0000-000088450000}"/>
    <cellStyle name="Normal 23 6 3 5 3 2" xfId="24181" xr:uid="{00000000-0005-0000-0000-000089450000}"/>
    <cellStyle name="Normal 23 6 3 5 3 3" xfId="37422" xr:uid="{00000000-0005-0000-0000-00008A450000}"/>
    <cellStyle name="Normal 23 6 3 5 4" xfId="17651" xr:uid="{00000000-0005-0000-0000-00008B450000}"/>
    <cellStyle name="Normal 23 6 3 5 5" xfId="30892" xr:uid="{00000000-0005-0000-0000-00008C450000}"/>
    <cellStyle name="Normal 23 6 3 6" xfId="7086" xr:uid="{00000000-0005-0000-0000-00008D450000}"/>
    <cellStyle name="Normal 23 6 3 6 2" xfId="7087" xr:uid="{00000000-0005-0000-0000-00008E450000}"/>
    <cellStyle name="Normal 23 6 3 6 2 2" xfId="25436" xr:uid="{00000000-0005-0000-0000-00008F450000}"/>
    <cellStyle name="Normal 23 6 3 6 2 3" xfId="38677" xr:uid="{00000000-0005-0000-0000-000090450000}"/>
    <cellStyle name="Normal 23 6 3 6 3" xfId="18681" xr:uid="{00000000-0005-0000-0000-000091450000}"/>
    <cellStyle name="Normal 23 6 3 6 4" xfId="31922" xr:uid="{00000000-0005-0000-0000-000092450000}"/>
    <cellStyle name="Normal 23 6 3 7" xfId="7088" xr:uid="{00000000-0005-0000-0000-000093450000}"/>
    <cellStyle name="Normal 23 6 3 7 2" xfId="21945" xr:uid="{00000000-0005-0000-0000-000094450000}"/>
    <cellStyle name="Normal 23 6 3 7 3" xfId="35186" xr:uid="{00000000-0005-0000-0000-000095450000}"/>
    <cellStyle name="Normal 23 6 3 8" xfId="15415" xr:uid="{00000000-0005-0000-0000-000096450000}"/>
    <cellStyle name="Normal 23 6 3 9" xfId="28656" xr:uid="{00000000-0005-0000-0000-000097450000}"/>
    <cellStyle name="Normal 23 6 4" xfId="7089" xr:uid="{00000000-0005-0000-0000-000098450000}"/>
    <cellStyle name="Normal 23 6 4 2" xfId="7090" xr:uid="{00000000-0005-0000-0000-000099450000}"/>
    <cellStyle name="Normal 23 6 4 2 2" xfId="7091" xr:uid="{00000000-0005-0000-0000-00009A450000}"/>
    <cellStyle name="Normal 23 6 4 2 2 2" xfId="7092" xr:uid="{00000000-0005-0000-0000-00009B450000}"/>
    <cellStyle name="Normal 23 6 4 2 2 2 2" xfId="27001" xr:uid="{00000000-0005-0000-0000-00009C450000}"/>
    <cellStyle name="Normal 23 6 4 2 2 2 3" xfId="40242" xr:uid="{00000000-0005-0000-0000-00009D450000}"/>
    <cellStyle name="Normal 23 6 4 2 2 3" xfId="20246" xr:uid="{00000000-0005-0000-0000-00009E450000}"/>
    <cellStyle name="Normal 23 6 4 2 2 4" xfId="33487" xr:uid="{00000000-0005-0000-0000-00009F450000}"/>
    <cellStyle name="Normal 23 6 4 2 3" xfId="7093" xr:uid="{00000000-0005-0000-0000-0000A0450000}"/>
    <cellStyle name="Normal 23 6 4 2 3 2" xfId="23510" xr:uid="{00000000-0005-0000-0000-0000A1450000}"/>
    <cellStyle name="Normal 23 6 4 2 3 3" xfId="36751" xr:uid="{00000000-0005-0000-0000-0000A2450000}"/>
    <cellStyle name="Normal 23 6 4 2 4" xfId="16980" xr:uid="{00000000-0005-0000-0000-0000A3450000}"/>
    <cellStyle name="Normal 23 6 4 2 5" xfId="30221" xr:uid="{00000000-0005-0000-0000-0000A4450000}"/>
    <cellStyle name="Normal 23 6 4 3" xfId="7094" xr:uid="{00000000-0005-0000-0000-0000A5450000}"/>
    <cellStyle name="Normal 23 6 4 3 2" xfId="7095" xr:uid="{00000000-0005-0000-0000-0000A6450000}"/>
    <cellStyle name="Normal 23 6 4 3 2 2" xfId="7096" xr:uid="{00000000-0005-0000-0000-0000A7450000}"/>
    <cellStyle name="Normal 23 6 4 3 2 2 2" xfId="26196" xr:uid="{00000000-0005-0000-0000-0000A8450000}"/>
    <cellStyle name="Normal 23 6 4 3 2 2 3" xfId="39437" xr:uid="{00000000-0005-0000-0000-0000A9450000}"/>
    <cellStyle name="Normal 23 6 4 3 2 3" xfId="19441" xr:uid="{00000000-0005-0000-0000-0000AA450000}"/>
    <cellStyle name="Normal 23 6 4 3 2 4" xfId="32682" xr:uid="{00000000-0005-0000-0000-0000AB450000}"/>
    <cellStyle name="Normal 23 6 4 3 3" xfId="7097" xr:uid="{00000000-0005-0000-0000-0000AC450000}"/>
    <cellStyle name="Normal 23 6 4 3 3 2" xfId="22705" xr:uid="{00000000-0005-0000-0000-0000AD450000}"/>
    <cellStyle name="Normal 23 6 4 3 3 3" xfId="35946" xr:uid="{00000000-0005-0000-0000-0000AE450000}"/>
    <cellStyle name="Normal 23 6 4 3 4" xfId="16175" xr:uid="{00000000-0005-0000-0000-0000AF450000}"/>
    <cellStyle name="Normal 23 6 4 3 5" xfId="29416" xr:uid="{00000000-0005-0000-0000-0000B0450000}"/>
    <cellStyle name="Normal 23 6 4 4" xfId="7098" xr:uid="{00000000-0005-0000-0000-0000B1450000}"/>
    <cellStyle name="Normal 23 6 4 4 2" xfId="7099" xr:uid="{00000000-0005-0000-0000-0000B2450000}"/>
    <cellStyle name="Normal 23 6 4 4 2 2" xfId="7100" xr:uid="{00000000-0005-0000-0000-0000B3450000}"/>
    <cellStyle name="Normal 23 6 4 4 2 2 2" xfId="27848" xr:uid="{00000000-0005-0000-0000-0000B4450000}"/>
    <cellStyle name="Normal 23 6 4 4 2 2 3" xfId="41089" xr:uid="{00000000-0005-0000-0000-0000B5450000}"/>
    <cellStyle name="Normal 23 6 4 4 2 3" xfId="21095" xr:uid="{00000000-0005-0000-0000-0000B6450000}"/>
    <cellStyle name="Normal 23 6 4 4 2 4" xfId="34336" xr:uid="{00000000-0005-0000-0000-0000B7450000}"/>
    <cellStyle name="Normal 23 6 4 4 3" xfId="7101" xr:uid="{00000000-0005-0000-0000-0000B8450000}"/>
    <cellStyle name="Normal 23 6 4 4 3 2" xfId="24359" xr:uid="{00000000-0005-0000-0000-0000B9450000}"/>
    <cellStyle name="Normal 23 6 4 4 3 3" xfId="37600" xr:uid="{00000000-0005-0000-0000-0000BA450000}"/>
    <cellStyle name="Normal 23 6 4 4 4" xfId="17829" xr:uid="{00000000-0005-0000-0000-0000BB450000}"/>
    <cellStyle name="Normal 23 6 4 4 5" xfId="31070" xr:uid="{00000000-0005-0000-0000-0000BC450000}"/>
    <cellStyle name="Normal 23 6 4 5" xfId="7102" xr:uid="{00000000-0005-0000-0000-0000BD450000}"/>
    <cellStyle name="Normal 23 6 4 5 2" xfId="7103" xr:uid="{00000000-0005-0000-0000-0000BE450000}"/>
    <cellStyle name="Normal 23 6 4 5 2 2" xfId="25212" xr:uid="{00000000-0005-0000-0000-0000BF450000}"/>
    <cellStyle name="Normal 23 6 4 5 2 3" xfId="38453" xr:uid="{00000000-0005-0000-0000-0000C0450000}"/>
    <cellStyle name="Normal 23 6 4 5 3" xfId="18457" xr:uid="{00000000-0005-0000-0000-0000C1450000}"/>
    <cellStyle name="Normal 23 6 4 5 4" xfId="31698" xr:uid="{00000000-0005-0000-0000-0000C2450000}"/>
    <cellStyle name="Normal 23 6 4 6" xfId="7104" xr:uid="{00000000-0005-0000-0000-0000C3450000}"/>
    <cellStyle name="Normal 23 6 4 6 2" xfId="21721" xr:uid="{00000000-0005-0000-0000-0000C4450000}"/>
    <cellStyle name="Normal 23 6 4 6 3" xfId="34962" xr:uid="{00000000-0005-0000-0000-0000C5450000}"/>
    <cellStyle name="Normal 23 6 4 7" xfId="15191" xr:uid="{00000000-0005-0000-0000-0000C6450000}"/>
    <cellStyle name="Normal 23 6 4 8" xfId="28432" xr:uid="{00000000-0005-0000-0000-0000C7450000}"/>
    <cellStyle name="Normal 23 6 5" xfId="7105" xr:uid="{00000000-0005-0000-0000-0000C8450000}"/>
    <cellStyle name="Normal 23 6 5 2" xfId="7106" xr:uid="{00000000-0005-0000-0000-0000C9450000}"/>
    <cellStyle name="Normal 23 6 5 2 2" xfId="7107" xr:uid="{00000000-0005-0000-0000-0000CA450000}"/>
    <cellStyle name="Normal 23 6 5 2 2 2" xfId="24711" xr:uid="{00000000-0005-0000-0000-0000CB450000}"/>
    <cellStyle name="Normal 23 6 5 2 2 3" xfId="37952" xr:uid="{00000000-0005-0000-0000-0000CC450000}"/>
    <cellStyle name="Normal 23 6 5 2 3" xfId="19263" xr:uid="{00000000-0005-0000-0000-0000CD450000}"/>
    <cellStyle name="Normal 23 6 5 2 4" xfId="32504" xr:uid="{00000000-0005-0000-0000-0000CE450000}"/>
    <cellStyle name="Normal 23 6 5 3" xfId="7108" xr:uid="{00000000-0005-0000-0000-0000CF450000}"/>
    <cellStyle name="Normal 23 6 5 3 2" xfId="26018" xr:uid="{00000000-0005-0000-0000-0000D0450000}"/>
    <cellStyle name="Normal 23 6 5 3 3" xfId="39259" xr:uid="{00000000-0005-0000-0000-0000D1450000}"/>
    <cellStyle name="Normal 23 6 5 4" xfId="7109" xr:uid="{00000000-0005-0000-0000-0000D2450000}"/>
    <cellStyle name="Normal 23 6 5 4 2" xfId="22527" xr:uid="{00000000-0005-0000-0000-0000D3450000}"/>
    <cellStyle name="Normal 23 6 5 4 3" xfId="35768" xr:uid="{00000000-0005-0000-0000-0000D4450000}"/>
    <cellStyle name="Normal 23 6 5 5" xfId="15997" xr:uid="{00000000-0005-0000-0000-0000D5450000}"/>
    <cellStyle name="Normal 23 6 5 6" xfId="29238" xr:uid="{00000000-0005-0000-0000-0000D6450000}"/>
    <cellStyle name="Normal 23 6 6" xfId="7110" xr:uid="{00000000-0005-0000-0000-0000D7450000}"/>
    <cellStyle name="Normal 23 6 6 2" xfId="7111" xr:uid="{00000000-0005-0000-0000-0000D8450000}"/>
    <cellStyle name="Normal 23 6 6 2 2" xfId="7112" xr:uid="{00000000-0005-0000-0000-0000D9450000}"/>
    <cellStyle name="Normal 23 6 6 2 2 2" xfId="26673" xr:uid="{00000000-0005-0000-0000-0000DA450000}"/>
    <cellStyle name="Normal 23 6 6 2 2 3" xfId="39914" xr:uid="{00000000-0005-0000-0000-0000DB450000}"/>
    <cellStyle name="Normal 23 6 6 2 3" xfId="19918" xr:uid="{00000000-0005-0000-0000-0000DC450000}"/>
    <cellStyle name="Normal 23 6 6 2 4" xfId="33159" xr:uid="{00000000-0005-0000-0000-0000DD450000}"/>
    <cellStyle name="Normal 23 6 6 3" xfId="7113" xr:uid="{00000000-0005-0000-0000-0000DE450000}"/>
    <cellStyle name="Normal 23 6 6 3 2" xfId="23182" xr:uid="{00000000-0005-0000-0000-0000DF450000}"/>
    <cellStyle name="Normal 23 6 6 3 3" xfId="36423" xr:uid="{00000000-0005-0000-0000-0000E0450000}"/>
    <cellStyle name="Normal 23 6 6 4" xfId="16652" xr:uid="{00000000-0005-0000-0000-0000E1450000}"/>
    <cellStyle name="Normal 23 6 6 5" xfId="29893" xr:uid="{00000000-0005-0000-0000-0000E2450000}"/>
    <cellStyle name="Normal 23 6 7" xfId="7114" xr:uid="{00000000-0005-0000-0000-0000E3450000}"/>
    <cellStyle name="Normal 23 6 7 2" xfId="7115" xr:uid="{00000000-0005-0000-0000-0000E4450000}"/>
    <cellStyle name="Normal 23 6 7 2 2" xfId="7116" xr:uid="{00000000-0005-0000-0000-0000E5450000}"/>
    <cellStyle name="Normal 23 6 7 2 2 2" xfId="25643" xr:uid="{00000000-0005-0000-0000-0000E6450000}"/>
    <cellStyle name="Normal 23 6 7 2 2 3" xfId="38884" xr:uid="{00000000-0005-0000-0000-0000E7450000}"/>
    <cellStyle name="Normal 23 6 7 2 3" xfId="18888" xr:uid="{00000000-0005-0000-0000-0000E8450000}"/>
    <cellStyle name="Normal 23 6 7 2 4" xfId="32129" xr:uid="{00000000-0005-0000-0000-0000E9450000}"/>
    <cellStyle name="Normal 23 6 7 3" xfId="7117" xr:uid="{00000000-0005-0000-0000-0000EA450000}"/>
    <cellStyle name="Normal 23 6 7 3 2" xfId="22152" xr:uid="{00000000-0005-0000-0000-0000EB450000}"/>
    <cellStyle name="Normal 23 6 7 3 3" xfId="35393" xr:uid="{00000000-0005-0000-0000-0000EC450000}"/>
    <cellStyle name="Normal 23 6 7 4" xfId="15622" xr:uid="{00000000-0005-0000-0000-0000ED450000}"/>
    <cellStyle name="Normal 23 6 7 5" xfId="28863" xr:uid="{00000000-0005-0000-0000-0000EE450000}"/>
    <cellStyle name="Normal 23 6 8" xfId="7118" xr:uid="{00000000-0005-0000-0000-0000EF450000}"/>
    <cellStyle name="Normal 23 6 8 2" xfId="7119" xr:uid="{00000000-0005-0000-0000-0000F0450000}"/>
    <cellStyle name="Normal 23 6 8 2 2" xfId="7120" xr:uid="{00000000-0005-0000-0000-0000F1450000}"/>
    <cellStyle name="Normal 23 6 8 2 2 2" xfId="27448" xr:uid="{00000000-0005-0000-0000-0000F2450000}"/>
    <cellStyle name="Normal 23 6 8 2 2 3" xfId="40689" xr:uid="{00000000-0005-0000-0000-0000F3450000}"/>
    <cellStyle name="Normal 23 6 8 2 3" xfId="20693" xr:uid="{00000000-0005-0000-0000-0000F4450000}"/>
    <cellStyle name="Normal 23 6 8 2 4" xfId="33934" xr:uid="{00000000-0005-0000-0000-0000F5450000}"/>
    <cellStyle name="Normal 23 6 8 3" xfId="7121" xr:uid="{00000000-0005-0000-0000-0000F6450000}"/>
    <cellStyle name="Normal 23 6 8 3 2" xfId="23957" xr:uid="{00000000-0005-0000-0000-0000F7450000}"/>
    <cellStyle name="Normal 23 6 8 3 3" xfId="37198" xr:uid="{00000000-0005-0000-0000-0000F8450000}"/>
    <cellStyle name="Normal 23 6 8 4" xfId="17427" xr:uid="{00000000-0005-0000-0000-0000F9450000}"/>
    <cellStyle name="Normal 23 6 8 5" xfId="30668" xr:uid="{00000000-0005-0000-0000-0000FA450000}"/>
    <cellStyle name="Normal 23 6 9" xfId="7122" xr:uid="{00000000-0005-0000-0000-0000FB450000}"/>
    <cellStyle name="Normal 23 6 9 2" xfId="7123" xr:uid="{00000000-0005-0000-0000-0000FC450000}"/>
    <cellStyle name="Normal 23 6 9 2 2" xfId="25034" xr:uid="{00000000-0005-0000-0000-0000FD450000}"/>
    <cellStyle name="Normal 23 6 9 2 3" xfId="38275" xr:uid="{00000000-0005-0000-0000-0000FE450000}"/>
    <cellStyle name="Normal 23 6 9 3" xfId="18279" xr:uid="{00000000-0005-0000-0000-0000FF450000}"/>
    <cellStyle name="Normal 23 6 9 4" xfId="31520" xr:uid="{00000000-0005-0000-0000-000000460000}"/>
    <cellStyle name="Normal 23 7" xfId="7124" xr:uid="{00000000-0005-0000-0000-000001460000}"/>
    <cellStyle name="Normal 23 7 10" xfId="15062" xr:uid="{00000000-0005-0000-0000-000002460000}"/>
    <cellStyle name="Normal 23 7 11" xfId="28303" xr:uid="{00000000-0005-0000-0000-000003460000}"/>
    <cellStyle name="Normal 23 7 2" xfId="7125" xr:uid="{00000000-0005-0000-0000-000004460000}"/>
    <cellStyle name="Normal 23 7 2 2" xfId="7126" xr:uid="{00000000-0005-0000-0000-000005460000}"/>
    <cellStyle name="Normal 23 7 2 2 2" xfId="7127" xr:uid="{00000000-0005-0000-0000-000006460000}"/>
    <cellStyle name="Normal 23 7 2 2 2 2" xfId="7128" xr:uid="{00000000-0005-0000-0000-000007460000}"/>
    <cellStyle name="Normal 23 7 2 2 2 2 2" xfId="7129" xr:uid="{00000000-0005-0000-0000-000008460000}"/>
    <cellStyle name="Normal 23 7 2 2 2 2 2 2" xfId="27273" xr:uid="{00000000-0005-0000-0000-000009460000}"/>
    <cellStyle name="Normal 23 7 2 2 2 2 2 3" xfId="40514" xr:uid="{00000000-0005-0000-0000-00000A460000}"/>
    <cellStyle name="Normal 23 7 2 2 2 2 3" xfId="20518" xr:uid="{00000000-0005-0000-0000-00000B460000}"/>
    <cellStyle name="Normal 23 7 2 2 2 2 4" xfId="33759" xr:uid="{00000000-0005-0000-0000-00000C460000}"/>
    <cellStyle name="Normal 23 7 2 2 2 3" xfId="7130" xr:uid="{00000000-0005-0000-0000-00000D460000}"/>
    <cellStyle name="Normal 23 7 2 2 2 3 2" xfId="23782" xr:uid="{00000000-0005-0000-0000-00000E460000}"/>
    <cellStyle name="Normal 23 7 2 2 2 3 3" xfId="37023" xr:uid="{00000000-0005-0000-0000-00000F460000}"/>
    <cellStyle name="Normal 23 7 2 2 2 4" xfId="17252" xr:uid="{00000000-0005-0000-0000-000010460000}"/>
    <cellStyle name="Normal 23 7 2 2 2 5" xfId="30493" xr:uid="{00000000-0005-0000-0000-000011460000}"/>
    <cellStyle name="Normal 23 7 2 2 3" xfId="7131" xr:uid="{00000000-0005-0000-0000-000012460000}"/>
    <cellStyle name="Normal 23 7 2 2 3 2" xfId="7132" xr:uid="{00000000-0005-0000-0000-000013460000}"/>
    <cellStyle name="Normal 23 7 2 2 3 2 2" xfId="7133" xr:uid="{00000000-0005-0000-0000-000014460000}"/>
    <cellStyle name="Normal 23 7 2 2 3 2 2 2" xfId="28120" xr:uid="{00000000-0005-0000-0000-000015460000}"/>
    <cellStyle name="Normal 23 7 2 2 3 2 2 3" xfId="41361" xr:uid="{00000000-0005-0000-0000-000016460000}"/>
    <cellStyle name="Normal 23 7 2 2 3 2 3" xfId="21368" xr:uid="{00000000-0005-0000-0000-000017460000}"/>
    <cellStyle name="Normal 23 7 2 2 3 2 4" xfId="34609" xr:uid="{00000000-0005-0000-0000-000018460000}"/>
    <cellStyle name="Normal 23 7 2 2 3 3" xfId="7134" xr:uid="{00000000-0005-0000-0000-000019460000}"/>
    <cellStyle name="Normal 23 7 2 2 3 3 2" xfId="24632" xr:uid="{00000000-0005-0000-0000-00001A460000}"/>
    <cellStyle name="Normal 23 7 2 2 3 3 3" xfId="37873" xr:uid="{00000000-0005-0000-0000-00001B460000}"/>
    <cellStyle name="Normal 23 7 2 2 3 4" xfId="18102" xr:uid="{00000000-0005-0000-0000-00001C460000}"/>
    <cellStyle name="Normal 23 7 2 2 3 5" xfId="31343" xr:uid="{00000000-0005-0000-0000-00001D460000}"/>
    <cellStyle name="Normal 23 7 2 2 4" xfId="7135" xr:uid="{00000000-0005-0000-0000-00001E460000}"/>
    <cellStyle name="Normal 23 7 2 2 4 2" xfId="7136" xr:uid="{00000000-0005-0000-0000-00001F460000}"/>
    <cellStyle name="Normal 23 7 2 2 4 2 2" xfId="26469" xr:uid="{00000000-0005-0000-0000-000020460000}"/>
    <cellStyle name="Normal 23 7 2 2 4 2 3" xfId="39710" xr:uid="{00000000-0005-0000-0000-000021460000}"/>
    <cellStyle name="Normal 23 7 2 2 4 3" xfId="19714" xr:uid="{00000000-0005-0000-0000-000022460000}"/>
    <cellStyle name="Normal 23 7 2 2 4 4" xfId="32955" xr:uid="{00000000-0005-0000-0000-000023460000}"/>
    <cellStyle name="Normal 23 7 2 2 5" xfId="7137" xr:uid="{00000000-0005-0000-0000-000024460000}"/>
    <cellStyle name="Normal 23 7 2 2 5 2" xfId="22978" xr:uid="{00000000-0005-0000-0000-000025460000}"/>
    <cellStyle name="Normal 23 7 2 2 5 3" xfId="36219" xr:uid="{00000000-0005-0000-0000-000026460000}"/>
    <cellStyle name="Normal 23 7 2 2 6" xfId="16448" xr:uid="{00000000-0005-0000-0000-000027460000}"/>
    <cellStyle name="Normal 23 7 2 2 7" xfId="29689" xr:uid="{00000000-0005-0000-0000-000028460000}"/>
    <cellStyle name="Normal 23 7 2 3" xfId="7138" xr:uid="{00000000-0005-0000-0000-000029460000}"/>
    <cellStyle name="Normal 23 7 2 3 2" xfId="7139" xr:uid="{00000000-0005-0000-0000-00002A460000}"/>
    <cellStyle name="Normal 23 7 2 3 2 2" xfId="7140" xr:uid="{00000000-0005-0000-0000-00002B460000}"/>
    <cellStyle name="Normal 23 7 2 3 2 2 2" xfId="26827" xr:uid="{00000000-0005-0000-0000-00002C460000}"/>
    <cellStyle name="Normal 23 7 2 3 2 2 3" xfId="40068" xr:uid="{00000000-0005-0000-0000-00002D460000}"/>
    <cellStyle name="Normal 23 7 2 3 2 3" xfId="20072" xr:uid="{00000000-0005-0000-0000-00002E460000}"/>
    <cellStyle name="Normal 23 7 2 3 2 4" xfId="33313" xr:uid="{00000000-0005-0000-0000-00002F460000}"/>
    <cellStyle name="Normal 23 7 2 3 3" xfId="7141" xr:uid="{00000000-0005-0000-0000-000030460000}"/>
    <cellStyle name="Normal 23 7 2 3 3 2" xfId="23336" xr:uid="{00000000-0005-0000-0000-000031460000}"/>
    <cellStyle name="Normal 23 7 2 3 3 3" xfId="36577" xr:uid="{00000000-0005-0000-0000-000032460000}"/>
    <cellStyle name="Normal 23 7 2 3 4" xfId="16806" xr:uid="{00000000-0005-0000-0000-000033460000}"/>
    <cellStyle name="Normal 23 7 2 3 5" xfId="30047" xr:uid="{00000000-0005-0000-0000-000034460000}"/>
    <cellStyle name="Normal 23 7 2 4" xfId="7142" xr:uid="{00000000-0005-0000-0000-000035460000}"/>
    <cellStyle name="Normal 23 7 2 4 2" xfId="7143" xr:uid="{00000000-0005-0000-0000-000036460000}"/>
    <cellStyle name="Normal 23 7 2 4 2 2" xfId="7144" xr:uid="{00000000-0005-0000-0000-000037460000}"/>
    <cellStyle name="Normal 23 7 2 4 2 2 2" xfId="25798" xr:uid="{00000000-0005-0000-0000-000038460000}"/>
    <cellStyle name="Normal 23 7 2 4 2 2 3" xfId="39039" xr:uid="{00000000-0005-0000-0000-000039460000}"/>
    <cellStyle name="Normal 23 7 2 4 2 3" xfId="19043" xr:uid="{00000000-0005-0000-0000-00003A460000}"/>
    <cellStyle name="Normal 23 7 2 4 2 4" xfId="32284" xr:uid="{00000000-0005-0000-0000-00003B460000}"/>
    <cellStyle name="Normal 23 7 2 4 3" xfId="7145" xr:uid="{00000000-0005-0000-0000-00003C460000}"/>
    <cellStyle name="Normal 23 7 2 4 3 2" xfId="22307" xr:uid="{00000000-0005-0000-0000-00003D460000}"/>
    <cellStyle name="Normal 23 7 2 4 3 3" xfId="35548" xr:uid="{00000000-0005-0000-0000-00003E460000}"/>
    <cellStyle name="Normal 23 7 2 4 4" xfId="15777" xr:uid="{00000000-0005-0000-0000-00003F460000}"/>
    <cellStyle name="Normal 23 7 2 4 5" xfId="29018" xr:uid="{00000000-0005-0000-0000-000040460000}"/>
    <cellStyle name="Normal 23 7 2 5" xfId="7146" xr:uid="{00000000-0005-0000-0000-000041460000}"/>
    <cellStyle name="Normal 23 7 2 5 2" xfId="7147" xr:uid="{00000000-0005-0000-0000-000042460000}"/>
    <cellStyle name="Normal 23 7 2 5 2 2" xfId="7148" xr:uid="{00000000-0005-0000-0000-000043460000}"/>
    <cellStyle name="Normal 23 7 2 5 2 2 2" xfId="27719" xr:uid="{00000000-0005-0000-0000-000044460000}"/>
    <cellStyle name="Normal 23 7 2 5 2 2 3" xfId="40960" xr:uid="{00000000-0005-0000-0000-000045460000}"/>
    <cellStyle name="Normal 23 7 2 5 2 3" xfId="20966" xr:uid="{00000000-0005-0000-0000-000046460000}"/>
    <cellStyle name="Normal 23 7 2 5 2 4" xfId="34207" xr:uid="{00000000-0005-0000-0000-000047460000}"/>
    <cellStyle name="Normal 23 7 2 5 3" xfId="7149" xr:uid="{00000000-0005-0000-0000-000048460000}"/>
    <cellStyle name="Normal 23 7 2 5 3 2" xfId="24230" xr:uid="{00000000-0005-0000-0000-000049460000}"/>
    <cellStyle name="Normal 23 7 2 5 3 3" xfId="37471" xr:uid="{00000000-0005-0000-0000-00004A460000}"/>
    <cellStyle name="Normal 23 7 2 5 4" xfId="17700" xr:uid="{00000000-0005-0000-0000-00004B460000}"/>
    <cellStyle name="Normal 23 7 2 5 5" xfId="30941" xr:uid="{00000000-0005-0000-0000-00004C460000}"/>
    <cellStyle name="Normal 23 7 2 6" xfId="7150" xr:uid="{00000000-0005-0000-0000-00004D460000}"/>
    <cellStyle name="Normal 23 7 2 6 2" xfId="7151" xr:uid="{00000000-0005-0000-0000-00004E460000}"/>
    <cellStyle name="Normal 23 7 2 6 2 2" xfId="25485" xr:uid="{00000000-0005-0000-0000-00004F460000}"/>
    <cellStyle name="Normal 23 7 2 6 2 3" xfId="38726" xr:uid="{00000000-0005-0000-0000-000050460000}"/>
    <cellStyle name="Normal 23 7 2 6 3" xfId="18730" xr:uid="{00000000-0005-0000-0000-000051460000}"/>
    <cellStyle name="Normal 23 7 2 6 4" xfId="31971" xr:uid="{00000000-0005-0000-0000-000052460000}"/>
    <cellStyle name="Normal 23 7 2 7" xfId="7152" xr:uid="{00000000-0005-0000-0000-000053460000}"/>
    <cellStyle name="Normal 23 7 2 7 2" xfId="21994" xr:uid="{00000000-0005-0000-0000-000054460000}"/>
    <cellStyle name="Normal 23 7 2 7 3" xfId="35235" xr:uid="{00000000-0005-0000-0000-000055460000}"/>
    <cellStyle name="Normal 23 7 2 8" xfId="15464" xr:uid="{00000000-0005-0000-0000-000056460000}"/>
    <cellStyle name="Normal 23 7 2 9" xfId="28705" xr:uid="{00000000-0005-0000-0000-000057460000}"/>
    <cellStyle name="Normal 23 7 3" xfId="7153" xr:uid="{00000000-0005-0000-0000-000058460000}"/>
    <cellStyle name="Normal 23 7 3 2" xfId="7154" xr:uid="{00000000-0005-0000-0000-000059460000}"/>
    <cellStyle name="Normal 23 7 3 2 2" xfId="7155" xr:uid="{00000000-0005-0000-0000-00005A460000}"/>
    <cellStyle name="Normal 23 7 3 2 2 2" xfId="7156" xr:uid="{00000000-0005-0000-0000-00005B460000}"/>
    <cellStyle name="Normal 23 7 3 2 2 2 2" xfId="27050" xr:uid="{00000000-0005-0000-0000-00005C460000}"/>
    <cellStyle name="Normal 23 7 3 2 2 2 3" xfId="40291" xr:uid="{00000000-0005-0000-0000-00005D460000}"/>
    <cellStyle name="Normal 23 7 3 2 2 3" xfId="20295" xr:uid="{00000000-0005-0000-0000-00005E460000}"/>
    <cellStyle name="Normal 23 7 3 2 2 4" xfId="33536" xr:uid="{00000000-0005-0000-0000-00005F460000}"/>
    <cellStyle name="Normal 23 7 3 2 3" xfId="7157" xr:uid="{00000000-0005-0000-0000-000060460000}"/>
    <cellStyle name="Normal 23 7 3 2 3 2" xfId="23559" xr:uid="{00000000-0005-0000-0000-000061460000}"/>
    <cellStyle name="Normal 23 7 3 2 3 3" xfId="36800" xr:uid="{00000000-0005-0000-0000-000062460000}"/>
    <cellStyle name="Normal 23 7 3 2 4" xfId="17029" xr:uid="{00000000-0005-0000-0000-000063460000}"/>
    <cellStyle name="Normal 23 7 3 2 5" xfId="30270" xr:uid="{00000000-0005-0000-0000-000064460000}"/>
    <cellStyle name="Normal 23 7 3 3" xfId="7158" xr:uid="{00000000-0005-0000-0000-000065460000}"/>
    <cellStyle name="Normal 23 7 3 3 2" xfId="7159" xr:uid="{00000000-0005-0000-0000-000066460000}"/>
    <cellStyle name="Normal 23 7 3 3 2 2" xfId="7160" xr:uid="{00000000-0005-0000-0000-000067460000}"/>
    <cellStyle name="Normal 23 7 3 3 2 2 2" xfId="26245" xr:uid="{00000000-0005-0000-0000-000068460000}"/>
    <cellStyle name="Normal 23 7 3 3 2 2 3" xfId="39486" xr:uid="{00000000-0005-0000-0000-000069460000}"/>
    <cellStyle name="Normal 23 7 3 3 2 3" xfId="19490" xr:uid="{00000000-0005-0000-0000-00006A460000}"/>
    <cellStyle name="Normal 23 7 3 3 2 4" xfId="32731" xr:uid="{00000000-0005-0000-0000-00006B460000}"/>
    <cellStyle name="Normal 23 7 3 3 3" xfId="7161" xr:uid="{00000000-0005-0000-0000-00006C460000}"/>
    <cellStyle name="Normal 23 7 3 3 3 2" xfId="22754" xr:uid="{00000000-0005-0000-0000-00006D460000}"/>
    <cellStyle name="Normal 23 7 3 3 3 3" xfId="35995" xr:uid="{00000000-0005-0000-0000-00006E460000}"/>
    <cellStyle name="Normal 23 7 3 3 4" xfId="16224" xr:uid="{00000000-0005-0000-0000-00006F460000}"/>
    <cellStyle name="Normal 23 7 3 3 5" xfId="29465" xr:uid="{00000000-0005-0000-0000-000070460000}"/>
    <cellStyle name="Normal 23 7 3 4" xfId="7162" xr:uid="{00000000-0005-0000-0000-000071460000}"/>
    <cellStyle name="Normal 23 7 3 4 2" xfId="7163" xr:uid="{00000000-0005-0000-0000-000072460000}"/>
    <cellStyle name="Normal 23 7 3 4 2 2" xfId="7164" xr:uid="{00000000-0005-0000-0000-000073460000}"/>
    <cellStyle name="Normal 23 7 3 4 2 2 2" xfId="27897" xr:uid="{00000000-0005-0000-0000-000074460000}"/>
    <cellStyle name="Normal 23 7 3 4 2 2 3" xfId="41138" xr:uid="{00000000-0005-0000-0000-000075460000}"/>
    <cellStyle name="Normal 23 7 3 4 2 3" xfId="21144" xr:uid="{00000000-0005-0000-0000-000076460000}"/>
    <cellStyle name="Normal 23 7 3 4 2 4" xfId="34385" xr:uid="{00000000-0005-0000-0000-000077460000}"/>
    <cellStyle name="Normal 23 7 3 4 3" xfId="7165" xr:uid="{00000000-0005-0000-0000-000078460000}"/>
    <cellStyle name="Normal 23 7 3 4 3 2" xfId="24408" xr:uid="{00000000-0005-0000-0000-000079460000}"/>
    <cellStyle name="Normal 23 7 3 4 3 3" xfId="37649" xr:uid="{00000000-0005-0000-0000-00007A460000}"/>
    <cellStyle name="Normal 23 7 3 4 4" xfId="17878" xr:uid="{00000000-0005-0000-0000-00007B460000}"/>
    <cellStyle name="Normal 23 7 3 4 5" xfId="31119" xr:uid="{00000000-0005-0000-0000-00007C460000}"/>
    <cellStyle name="Normal 23 7 3 5" xfId="7166" xr:uid="{00000000-0005-0000-0000-00007D460000}"/>
    <cellStyle name="Normal 23 7 3 5 2" xfId="7167" xr:uid="{00000000-0005-0000-0000-00007E460000}"/>
    <cellStyle name="Normal 23 7 3 5 2 2" xfId="25261" xr:uid="{00000000-0005-0000-0000-00007F460000}"/>
    <cellStyle name="Normal 23 7 3 5 2 3" xfId="38502" xr:uid="{00000000-0005-0000-0000-000080460000}"/>
    <cellStyle name="Normal 23 7 3 5 3" xfId="18506" xr:uid="{00000000-0005-0000-0000-000081460000}"/>
    <cellStyle name="Normal 23 7 3 5 4" xfId="31747" xr:uid="{00000000-0005-0000-0000-000082460000}"/>
    <cellStyle name="Normal 23 7 3 6" xfId="7168" xr:uid="{00000000-0005-0000-0000-000083460000}"/>
    <cellStyle name="Normal 23 7 3 6 2" xfId="21770" xr:uid="{00000000-0005-0000-0000-000084460000}"/>
    <cellStyle name="Normal 23 7 3 6 3" xfId="35011" xr:uid="{00000000-0005-0000-0000-000085460000}"/>
    <cellStyle name="Normal 23 7 3 7" xfId="15240" xr:uid="{00000000-0005-0000-0000-000086460000}"/>
    <cellStyle name="Normal 23 7 3 8" xfId="28481" xr:uid="{00000000-0005-0000-0000-000087460000}"/>
    <cellStyle name="Normal 23 7 4" xfId="7169" xr:uid="{00000000-0005-0000-0000-000088460000}"/>
    <cellStyle name="Normal 23 7 4 2" xfId="7170" xr:uid="{00000000-0005-0000-0000-000089460000}"/>
    <cellStyle name="Normal 23 7 4 2 2" xfId="7171" xr:uid="{00000000-0005-0000-0000-00008A460000}"/>
    <cellStyle name="Normal 23 7 4 2 2 2" xfId="24864" xr:uid="{00000000-0005-0000-0000-00008B460000}"/>
    <cellStyle name="Normal 23 7 4 2 2 3" xfId="38105" xr:uid="{00000000-0005-0000-0000-00008C460000}"/>
    <cellStyle name="Normal 23 7 4 2 3" xfId="19312" xr:uid="{00000000-0005-0000-0000-00008D460000}"/>
    <cellStyle name="Normal 23 7 4 2 4" xfId="32553" xr:uid="{00000000-0005-0000-0000-00008E460000}"/>
    <cellStyle name="Normal 23 7 4 3" xfId="7172" xr:uid="{00000000-0005-0000-0000-00008F460000}"/>
    <cellStyle name="Normal 23 7 4 3 2" xfId="26067" xr:uid="{00000000-0005-0000-0000-000090460000}"/>
    <cellStyle name="Normal 23 7 4 3 3" xfId="39308" xr:uid="{00000000-0005-0000-0000-000091460000}"/>
    <cellStyle name="Normal 23 7 4 4" xfId="7173" xr:uid="{00000000-0005-0000-0000-000092460000}"/>
    <cellStyle name="Normal 23 7 4 4 2" xfId="22576" xr:uid="{00000000-0005-0000-0000-000093460000}"/>
    <cellStyle name="Normal 23 7 4 4 3" xfId="35817" xr:uid="{00000000-0005-0000-0000-000094460000}"/>
    <cellStyle name="Normal 23 7 4 5" xfId="16046" xr:uid="{00000000-0005-0000-0000-000095460000}"/>
    <cellStyle name="Normal 23 7 4 6" xfId="29287" xr:uid="{00000000-0005-0000-0000-000096460000}"/>
    <cellStyle name="Normal 23 7 5" xfId="7174" xr:uid="{00000000-0005-0000-0000-000097460000}"/>
    <cellStyle name="Normal 23 7 5 2" xfId="7175" xr:uid="{00000000-0005-0000-0000-000098460000}"/>
    <cellStyle name="Normal 23 7 5 2 2" xfId="7176" xr:uid="{00000000-0005-0000-0000-000099460000}"/>
    <cellStyle name="Normal 23 7 5 2 2 2" xfId="26656" xr:uid="{00000000-0005-0000-0000-00009A460000}"/>
    <cellStyle name="Normal 23 7 5 2 2 3" xfId="39897" xr:uid="{00000000-0005-0000-0000-00009B460000}"/>
    <cellStyle name="Normal 23 7 5 2 3" xfId="19901" xr:uid="{00000000-0005-0000-0000-00009C460000}"/>
    <cellStyle name="Normal 23 7 5 2 4" xfId="33142" xr:uid="{00000000-0005-0000-0000-00009D460000}"/>
    <cellStyle name="Normal 23 7 5 3" xfId="7177" xr:uid="{00000000-0005-0000-0000-00009E460000}"/>
    <cellStyle name="Normal 23 7 5 3 2" xfId="23165" xr:uid="{00000000-0005-0000-0000-00009F460000}"/>
    <cellStyle name="Normal 23 7 5 3 3" xfId="36406" xr:uid="{00000000-0005-0000-0000-0000A0460000}"/>
    <cellStyle name="Normal 23 7 5 4" xfId="16635" xr:uid="{00000000-0005-0000-0000-0000A1460000}"/>
    <cellStyle name="Normal 23 7 5 5" xfId="29876" xr:uid="{00000000-0005-0000-0000-0000A2460000}"/>
    <cellStyle name="Normal 23 7 6" xfId="7178" xr:uid="{00000000-0005-0000-0000-0000A3460000}"/>
    <cellStyle name="Normal 23 7 6 2" xfId="7179" xr:uid="{00000000-0005-0000-0000-0000A4460000}"/>
    <cellStyle name="Normal 23 7 6 2 2" xfId="7180" xr:uid="{00000000-0005-0000-0000-0000A5460000}"/>
    <cellStyle name="Normal 23 7 6 2 2 2" xfId="25626" xr:uid="{00000000-0005-0000-0000-0000A6460000}"/>
    <cellStyle name="Normal 23 7 6 2 2 3" xfId="38867" xr:uid="{00000000-0005-0000-0000-0000A7460000}"/>
    <cellStyle name="Normal 23 7 6 2 3" xfId="18871" xr:uid="{00000000-0005-0000-0000-0000A8460000}"/>
    <cellStyle name="Normal 23 7 6 2 4" xfId="32112" xr:uid="{00000000-0005-0000-0000-0000A9460000}"/>
    <cellStyle name="Normal 23 7 6 3" xfId="7181" xr:uid="{00000000-0005-0000-0000-0000AA460000}"/>
    <cellStyle name="Normal 23 7 6 3 2" xfId="22135" xr:uid="{00000000-0005-0000-0000-0000AB460000}"/>
    <cellStyle name="Normal 23 7 6 3 3" xfId="35376" xr:uid="{00000000-0005-0000-0000-0000AC460000}"/>
    <cellStyle name="Normal 23 7 6 4" xfId="15605" xr:uid="{00000000-0005-0000-0000-0000AD460000}"/>
    <cellStyle name="Normal 23 7 6 5" xfId="28846" xr:uid="{00000000-0005-0000-0000-0000AE460000}"/>
    <cellStyle name="Normal 23 7 7" xfId="7182" xr:uid="{00000000-0005-0000-0000-0000AF460000}"/>
    <cellStyle name="Normal 23 7 7 2" xfId="7183" xr:uid="{00000000-0005-0000-0000-0000B0460000}"/>
    <cellStyle name="Normal 23 7 7 2 2" xfId="7184" xr:uid="{00000000-0005-0000-0000-0000B1460000}"/>
    <cellStyle name="Normal 23 7 7 2 2 2" xfId="27497" xr:uid="{00000000-0005-0000-0000-0000B2460000}"/>
    <cellStyle name="Normal 23 7 7 2 2 3" xfId="40738" xr:uid="{00000000-0005-0000-0000-0000B3460000}"/>
    <cellStyle name="Normal 23 7 7 2 3" xfId="20742" xr:uid="{00000000-0005-0000-0000-0000B4460000}"/>
    <cellStyle name="Normal 23 7 7 2 4" xfId="33983" xr:uid="{00000000-0005-0000-0000-0000B5460000}"/>
    <cellStyle name="Normal 23 7 7 3" xfId="7185" xr:uid="{00000000-0005-0000-0000-0000B6460000}"/>
    <cellStyle name="Normal 23 7 7 3 2" xfId="24006" xr:uid="{00000000-0005-0000-0000-0000B7460000}"/>
    <cellStyle name="Normal 23 7 7 3 3" xfId="37247" xr:uid="{00000000-0005-0000-0000-0000B8460000}"/>
    <cellStyle name="Normal 23 7 7 4" xfId="17476" xr:uid="{00000000-0005-0000-0000-0000B9460000}"/>
    <cellStyle name="Normal 23 7 7 5" xfId="30717" xr:uid="{00000000-0005-0000-0000-0000BA460000}"/>
    <cellStyle name="Normal 23 7 8" xfId="7186" xr:uid="{00000000-0005-0000-0000-0000BB460000}"/>
    <cellStyle name="Normal 23 7 8 2" xfId="7187" xr:uid="{00000000-0005-0000-0000-0000BC460000}"/>
    <cellStyle name="Normal 23 7 8 2 2" xfId="25083" xr:uid="{00000000-0005-0000-0000-0000BD460000}"/>
    <cellStyle name="Normal 23 7 8 2 3" xfId="38324" xr:uid="{00000000-0005-0000-0000-0000BE460000}"/>
    <cellStyle name="Normal 23 7 8 3" xfId="18328" xr:uid="{00000000-0005-0000-0000-0000BF460000}"/>
    <cellStyle name="Normal 23 7 8 4" xfId="31569" xr:uid="{00000000-0005-0000-0000-0000C0460000}"/>
    <cellStyle name="Normal 23 7 9" xfId="7188" xr:uid="{00000000-0005-0000-0000-0000C1460000}"/>
    <cellStyle name="Normal 23 7 9 2" xfId="21592" xr:uid="{00000000-0005-0000-0000-0000C2460000}"/>
    <cellStyle name="Normal 23 7 9 3" xfId="34833" xr:uid="{00000000-0005-0000-0000-0000C3460000}"/>
    <cellStyle name="Normal 23 8" xfId="7189" xr:uid="{00000000-0005-0000-0000-0000C4460000}"/>
    <cellStyle name="Normal 23 8 10" xfId="28214" xr:uid="{00000000-0005-0000-0000-0000C5460000}"/>
    <cellStyle name="Normal 23 8 2" xfId="7190" xr:uid="{00000000-0005-0000-0000-0000C6460000}"/>
    <cellStyle name="Normal 23 8 2 2" xfId="7191" xr:uid="{00000000-0005-0000-0000-0000C7460000}"/>
    <cellStyle name="Normal 23 8 2 2 2" xfId="7192" xr:uid="{00000000-0005-0000-0000-0000C8460000}"/>
    <cellStyle name="Normal 23 8 2 2 2 2" xfId="7193" xr:uid="{00000000-0005-0000-0000-0000C9460000}"/>
    <cellStyle name="Normal 23 8 2 2 2 2 2" xfId="27184" xr:uid="{00000000-0005-0000-0000-0000CA460000}"/>
    <cellStyle name="Normal 23 8 2 2 2 2 3" xfId="40425" xr:uid="{00000000-0005-0000-0000-0000CB460000}"/>
    <cellStyle name="Normal 23 8 2 2 2 3" xfId="20429" xr:uid="{00000000-0005-0000-0000-0000CC460000}"/>
    <cellStyle name="Normal 23 8 2 2 2 4" xfId="33670" xr:uid="{00000000-0005-0000-0000-0000CD460000}"/>
    <cellStyle name="Normal 23 8 2 2 3" xfId="7194" xr:uid="{00000000-0005-0000-0000-0000CE460000}"/>
    <cellStyle name="Normal 23 8 2 2 3 2" xfId="23693" xr:uid="{00000000-0005-0000-0000-0000CF460000}"/>
    <cellStyle name="Normal 23 8 2 2 3 3" xfId="36934" xr:uid="{00000000-0005-0000-0000-0000D0460000}"/>
    <cellStyle name="Normal 23 8 2 2 4" xfId="17163" xr:uid="{00000000-0005-0000-0000-0000D1460000}"/>
    <cellStyle name="Normal 23 8 2 2 5" xfId="30404" xr:uid="{00000000-0005-0000-0000-0000D2460000}"/>
    <cellStyle name="Normal 23 8 2 3" xfId="7195" xr:uid="{00000000-0005-0000-0000-0000D3460000}"/>
    <cellStyle name="Normal 23 8 2 3 2" xfId="7196" xr:uid="{00000000-0005-0000-0000-0000D4460000}"/>
    <cellStyle name="Normal 23 8 2 3 2 2" xfId="7197" xr:uid="{00000000-0005-0000-0000-0000D5460000}"/>
    <cellStyle name="Normal 23 8 2 3 2 2 2" xfId="26380" xr:uid="{00000000-0005-0000-0000-0000D6460000}"/>
    <cellStyle name="Normal 23 8 2 3 2 2 3" xfId="39621" xr:uid="{00000000-0005-0000-0000-0000D7460000}"/>
    <cellStyle name="Normal 23 8 2 3 2 3" xfId="19625" xr:uid="{00000000-0005-0000-0000-0000D8460000}"/>
    <cellStyle name="Normal 23 8 2 3 2 4" xfId="32866" xr:uid="{00000000-0005-0000-0000-0000D9460000}"/>
    <cellStyle name="Normal 23 8 2 3 3" xfId="7198" xr:uid="{00000000-0005-0000-0000-0000DA460000}"/>
    <cellStyle name="Normal 23 8 2 3 3 2" xfId="22889" xr:uid="{00000000-0005-0000-0000-0000DB460000}"/>
    <cellStyle name="Normal 23 8 2 3 3 3" xfId="36130" xr:uid="{00000000-0005-0000-0000-0000DC460000}"/>
    <cellStyle name="Normal 23 8 2 3 4" xfId="16359" xr:uid="{00000000-0005-0000-0000-0000DD460000}"/>
    <cellStyle name="Normal 23 8 2 3 5" xfId="29600" xr:uid="{00000000-0005-0000-0000-0000DE460000}"/>
    <cellStyle name="Normal 23 8 2 4" xfId="7199" xr:uid="{00000000-0005-0000-0000-0000DF460000}"/>
    <cellStyle name="Normal 23 8 2 4 2" xfId="7200" xr:uid="{00000000-0005-0000-0000-0000E0460000}"/>
    <cellStyle name="Normal 23 8 2 4 2 2" xfId="7201" xr:uid="{00000000-0005-0000-0000-0000E1460000}"/>
    <cellStyle name="Normal 23 8 2 4 2 2 2" xfId="28032" xr:uid="{00000000-0005-0000-0000-0000E2460000}"/>
    <cellStyle name="Normal 23 8 2 4 2 2 3" xfId="41273" xr:uid="{00000000-0005-0000-0000-0000E3460000}"/>
    <cellStyle name="Normal 23 8 2 4 2 3" xfId="21279" xr:uid="{00000000-0005-0000-0000-0000E4460000}"/>
    <cellStyle name="Normal 23 8 2 4 2 4" xfId="34520" xr:uid="{00000000-0005-0000-0000-0000E5460000}"/>
    <cellStyle name="Normal 23 8 2 4 3" xfId="7202" xr:uid="{00000000-0005-0000-0000-0000E6460000}"/>
    <cellStyle name="Normal 23 8 2 4 3 2" xfId="24543" xr:uid="{00000000-0005-0000-0000-0000E7460000}"/>
    <cellStyle name="Normal 23 8 2 4 3 3" xfId="37784" xr:uid="{00000000-0005-0000-0000-0000E8460000}"/>
    <cellStyle name="Normal 23 8 2 4 4" xfId="18013" xr:uid="{00000000-0005-0000-0000-0000E9460000}"/>
    <cellStyle name="Normal 23 8 2 4 5" xfId="31254" xr:uid="{00000000-0005-0000-0000-0000EA460000}"/>
    <cellStyle name="Normal 23 8 2 5" xfId="7203" xr:uid="{00000000-0005-0000-0000-0000EB460000}"/>
    <cellStyle name="Normal 23 8 2 5 2" xfId="7204" xr:uid="{00000000-0005-0000-0000-0000EC460000}"/>
    <cellStyle name="Normal 23 8 2 5 2 2" xfId="25396" xr:uid="{00000000-0005-0000-0000-0000ED460000}"/>
    <cellStyle name="Normal 23 8 2 5 2 3" xfId="38637" xr:uid="{00000000-0005-0000-0000-0000EE460000}"/>
    <cellStyle name="Normal 23 8 2 5 3" xfId="18641" xr:uid="{00000000-0005-0000-0000-0000EF460000}"/>
    <cellStyle name="Normal 23 8 2 5 4" xfId="31882" xr:uid="{00000000-0005-0000-0000-0000F0460000}"/>
    <cellStyle name="Normal 23 8 2 6" xfId="7205" xr:uid="{00000000-0005-0000-0000-0000F1460000}"/>
    <cellStyle name="Normal 23 8 2 6 2" xfId="21905" xr:uid="{00000000-0005-0000-0000-0000F2460000}"/>
    <cellStyle name="Normal 23 8 2 6 3" xfId="35146" xr:uid="{00000000-0005-0000-0000-0000F3460000}"/>
    <cellStyle name="Normal 23 8 2 7" xfId="15375" xr:uid="{00000000-0005-0000-0000-0000F4460000}"/>
    <cellStyle name="Normal 23 8 2 8" xfId="28616" xr:uid="{00000000-0005-0000-0000-0000F5460000}"/>
    <cellStyle name="Normal 23 8 3" xfId="7206" xr:uid="{00000000-0005-0000-0000-0000F6460000}"/>
    <cellStyle name="Normal 23 8 3 2" xfId="7207" xr:uid="{00000000-0005-0000-0000-0000F7460000}"/>
    <cellStyle name="Normal 23 8 3 2 2" xfId="7208" xr:uid="{00000000-0005-0000-0000-0000F8460000}"/>
    <cellStyle name="Normal 23 8 3 2 2 2" xfId="24736" xr:uid="{00000000-0005-0000-0000-0000F9460000}"/>
    <cellStyle name="Normal 23 8 3 2 2 3" xfId="37977" xr:uid="{00000000-0005-0000-0000-0000FA460000}"/>
    <cellStyle name="Normal 23 8 3 2 3" xfId="19223" xr:uid="{00000000-0005-0000-0000-0000FB460000}"/>
    <cellStyle name="Normal 23 8 3 2 4" xfId="32464" xr:uid="{00000000-0005-0000-0000-0000FC460000}"/>
    <cellStyle name="Normal 23 8 3 3" xfId="7209" xr:uid="{00000000-0005-0000-0000-0000FD460000}"/>
    <cellStyle name="Normal 23 8 3 3 2" xfId="25978" xr:uid="{00000000-0005-0000-0000-0000FE460000}"/>
    <cellStyle name="Normal 23 8 3 3 3" xfId="39219" xr:uid="{00000000-0005-0000-0000-0000FF460000}"/>
    <cellStyle name="Normal 23 8 3 4" xfId="7210" xr:uid="{00000000-0005-0000-0000-000000470000}"/>
    <cellStyle name="Normal 23 8 3 4 2" xfId="22487" xr:uid="{00000000-0005-0000-0000-000001470000}"/>
    <cellStyle name="Normal 23 8 3 4 3" xfId="35728" xr:uid="{00000000-0005-0000-0000-000002470000}"/>
    <cellStyle name="Normal 23 8 3 5" xfId="15957" xr:uid="{00000000-0005-0000-0000-000003470000}"/>
    <cellStyle name="Normal 23 8 3 6" xfId="29198" xr:uid="{00000000-0005-0000-0000-000004470000}"/>
    <cellStyle name="Normal 23 8 4" xfId="7211" xr:uid="{00000000-0005-0000-0000-000005470000}"/>
    <cellStyle name="Normal 23 8 4 2" xfId="7212" xr:uid="{00000000-0005-0000-0000-000006470000}"/>
    <cellStyle name="Normal 23 8 4 2 2" xfId="7213" xr:uid="{00000000-0005-0000-0000-000007470000}"/>
    <cellStyle name="Normal 23 8 4 2 2 2" xfId="26917" xr:uid="{00000000-0005-0000-0000-000008470000}"/>
    <cellStyle name="Normal 23 8 4 2 2 3" xfId="40158" xr:uid="{00000000-0005-0000-0000-000009470000}"/>
    <cellStyle name="Normal 23 8 4 2 3" xfId="20162" xr:uid="{00000000-0005-0000-0000-00000A470000}"/>
    <cellStyle name="Normal 23 8 4 2 4" xfId="33403" xr:uid="{00000000-0005-0000-0000-00000B470000}"/>
    <cellStyle name="Normal 23 8 4 3" xfId="7214" xr:uid="{00000000-0005-0000-0000-00000C470000}"/>
    <cellStyle name="Normal 23 8 4 3 2" xfId="23426" xr:uid="{00000000-0005-0000-0000-00000D470000}"/>
    <cellStyle name="Normal 23 8 4 3 3" xfId="36667" xr:uid="{00000000-0005-0000-0000-00000E470000}"/>
    <cellStyle name="Normal 23 8 4 4" xfId="16896" xr:uid="{00000000-0005-0000-0000-00000F470000}"/>
    <cellStyle name="Normal 23 8 4 5" xfId="30137" xr:uid="{00000000-0005-0000-0000-000010470000}"/>
    <cellStyle name="Normal 23 8 5" xfId="7215" xr:uid="{00000000-0005-0000-0000-000011470000}"/>
    <cellStyle name="Normal 23 8 5 2" xfId="7216" xr:uid="{00000000-0005-0000-0000-000012470000}"/>
    <cellStyle name="Normal 23 8 5 2 2" xfId="7217" xr:uid="{00000000-0005-0000-0000-000013470000}"/>
    <cellStyle name="Normal 23 8 5 2 2 2" xfId="25888" xr:uid="{00000000-0005-0000-0000-000014470000}"/>
    <cellStyle name="Normal 23 8 5 2 2 3" xfId="39129" xr:uid="{00000000-0005-0000-0000-000015470000}"/>
    <cellStyle name="Normal 23 8 5 2 3" xfId="19133" xr:uid="{00000000-0005-0000-0000-000016470000}"/>
    <cellStyle name="Normal 23 8 5 2 4" xfId="32374" xr:uid="{00000000-0005-0000-0000-000017470000}"/>
    <cellStyle name="Normal 23 8 5 3" xfId="7218" xr:uid="{00000000-0005-0000-0000-000018470000}"/>
    <cellStyle name="Normal 23 8 5 3 2" xfId="22397" xr:uid="{00000000-0005-0000-0000-000019470000}"/>
    <cellStyle name="Normal 23 8 5 3 3" xfId="35638" xr:uid="{00000000-0005-0000-0000-00001A470000}"/>
    <cellStyle name="Normal 23 8 5 4" xfId="15867" xr:uid="{00000000-0005-0000-0000-00001B470000}"/>
    <cellStyle name="Normal 23 8 5 5" xfId="29108" xr:uid="{00000000-0005-0000-0000-00001C470000}"/>
    <cellStyle name="Normal 23 8 6" xfId="7219" xr:uid="{00000000-0005-0000-0000-00001D470000}"/>
    <cellStyle name="Normal 23 8 6 2" xfId="7220" xr:uid="{00000000-0005-0000-0000-00001E470000}"/>
    <cellStyle name="Normal 23 8 6 2 2" xfId="7221" xr:uid="{00000000-0005-0000-0000-00001F470000}"/>
    <cellStyle name="Normal 23 8 6 2 2 2" xfId="27630" xr:uid="{00000000-0005-0000-0000-000020470000}"/>
    <cellStyle name="Normal 23 8 6 2 2 3" xfId="40871" xr:uid="{00000000-0005-0000-0000-000021470000}"/>
    <cellStyle name="Normal 23 8 6 2 3" xfId="20877" xr:uid="{00000000-0005-0000-0000-000022470000}"/>
    <cellStyle name="Normal 23 8 6 2 4" xfId="34118" xr:uid="{00000000-0005-0000-0000-000023470000}"/>
    <cellStyle name="Normal 23 8 6 3" xfId="7222" xr:uid="{00000000-0005-0000-0000-000024470000}"/>
    <cellStyle name="Normal 23 8 6 3 2" xfId="24141" xr:uid="{00000000-0005-0000-0000-000025470000}"/>
    <cellStyle name="Normal 23 8 6 3 3" xfId="37382" xr:uid="{00000000-0005-0000-0000-000026470000}"/>
    <cellStyle name="Normal 23 8 6 4" xfId="17611" xr:uid="{00000000-0005-0000-0000-000027470000}"/>
    <cellStyle name="Normal 23 8 6 5" xfId="30852" xr:uid="{00000000-0005-0000-0000-000028470000}"/>
    <cellStyle name="Normal 23 8 7" xfId="7223" xr:uid="{00000000-0005-0000-0000-000029470000}"/>
    <cellStyle name="Normal 23 8 7 2" xfId="7224" xr:uid="{00000000-0005-0000-0000-00002A470000}"/>
    <cellStyle name="Normal 23 8 7 2 2" xfId="24994" xr:uid="{00000000-0005-0000-0000-00002B470000}"/>
    <cellStyle name="Normal 23 8 7 2 3" xfId="38235" xr:uid="{00000000-0005-0000-0000-00002C470000}"/>
    <cellStyle name="Normal 23 8 7 3" xfId="18239" xr:uid="{00000000-0005-0000-0000-00002D470000}"/>
    <cellStyle name="Normal 23 8 7 4" xfId="31480" xr:uid="{00000000-0005-0000-0000-00002E470000}"/>
    <cellStyle name="Normal 23 8 8" xfId="7225" xr:uid="{00000000-0005-0000-0000-00002F470000}"/>
    <cellStyle name="Normal 23 8 8 2" xfId="21503" xr:uid="{00000000-0005-0000-0000-000030470000}"/>
    <cellStyle name="Normal 23 8 8 3" xfId="34744" xr:uid="{00000000-0005-0000-0000-000031470000}"/>
    <cellStyle name="Normal 23 8 9" xfId="14973" xr:uid="{00000000-0005-0000-0000-000032470000}"/>
    <cellStyle name="Normal 23 9" xfId="7226" xr:uid="{00000000-0005-0000-0000-000033470000}"/>
    <cellStyle name="Normal 23 9 2" xfId="7227" xr:uid="{00000000-0005-0000-0000-000034470000}"/>
    <cellStyle name="Normal 23 9 2 2" xfId="7228" xr:uid="{00000000-0005-0000-0000-000035470000}"/>
    <cellStyle name="Normal 23 9 2 2 2" xfId="7229" xr:uid="{00000000-0005-0000-0000-000036470000}"/>
    <cellStyle name="Normal 23 9 2 2 2 2" xfId="7230" xr:uid="{00000000-0005-0000-0000-000037470000}"/>
    <cellStyle name="Normal 23 9 2 2 2 2 2" xfId="27140" xr:uid="{00000000-0005-0000-0000-000038470000}"/>
    <cellStyle name="Normal 23 9 2 2 2 2 3" xfId="40381" xr:uid="{00000000-0005-0000-0000-000039470000}"/>
    <cellStyle name="Normal 23 9 2 2 2 3" xfId="20385" xr:uid="{00000000-0005-0000-0000-00003A470000}"/>
    <cellStyle name="Normal 23 9 2 2 2 4" xfId="33626" xr:uid="{00000000-0005-0000-0000-00003B470000}"/>
    <cellStyle name="Normal 23 9 2 2 3" xfId="7231" xr:uid="{00000000-0005-0000-0000-00003C470000}"/>
    <cellStyle name="Normal 23 9 2 2 3 2" xfId="23649" xr:uid="{00000000-0005-0000-0000-00003D470000}"/>
    <cellStyle name="Normal 23 9 2 2 3 3" xfId="36890" xr:uid="{00000000-0005-0000-0000-00003E470000}"/>
    <cellStyle name="Normal 23 9 2 2 4" xfId="17119" xr:uid="{00000000-0005-0000-0000-00003F470000}"/>
    <cellStyle name="Normal 23 9 2 2 5" xfId="30360" xr:uid="{00000000-0005-0000-0000-000040470000}"/>
    <cellStyle name="Normal 23 9 2 3" xfId="7232" xr:uid="{00000000-0005-0000-0000-000041470000}"/>
    <cellStyle name="Normal 23 9 2 3 2" xfId="7233" xr:uid="{00000000-0005-0000-0000-000042470000}"/>
    <cellStyle name="Normal 23 9 2 3 2 2" xfId="7234" xr:uid="{00000000-0005-0000-0000-000043470000}"/>
    <cellStyle name="Normal 23 9 2 3 2 2 2" xfId="27987" xr:uid="{00000000-0005-0000-0000-000044470000}"/>
    <cellStyle name="Normal 23 9 2 3 2 2 3" xfId="41228" xr:uid="{00000000-0005-0000-0000-000045470000}"/>
    <cellStyle name="Normal 23 9 2 3 2 3" xfId="21234" xr:uid="{00000000-0005-0000-0000-000046470000}"/>
    <cellStyle name="Normal 23 9 2 3 2 4" xfId="34475" xr:uid="{00000000-0005-0000-0000-000047470000}"/>
    <cellStyle name="Normal 23 9 2 3 3" xfId="7235" xr:uid="{00000000-0005-0000-0000-000048470000}"/>
    <cellStyle name="Normal 23 9 2 3 3 2" xfId="24498" xr:uid="{00000000-0005-0000-0000-000049470000}"/>
    <cellStyle name="Normal 23 9 2 3 3 3" xfId="37739" xr:uid="{00000000-0005-0000-0000-00004A470000}"/>
    <cellStyle name="Normal 23 9 2 3 4" xfId="17968" xr:uid="{00000000-0005-0000-0000-00004B470000}"/>
    <cellStyle name="Normal 23 9 2 3 5" xfId="31209" xr:uid="{00000000-0005-0000-0000-00004C470000}"/>
    <cellStyle name="Normal 23 9 2 4" xfId="7236" xr:uid="{00000000-0005-0000-0000-00004D470000}"/>
    <cellStyle name="Normal 23 9 2 4 2" xfId="7237" xr:uid="{00000000-0005-0000-0000-00004E470000}"/>
    <cellStyle name="Normal 23 9 2 4 2 2" xfId="26335" xr:uid="{00000000-0005-0000-0000-00004F470000}"/>
    <cellStyle name="Normal 23 9 2 4 2 3" xfId="39576" xr:uid="{00000000-0005-0000-0000-000050470000}"/>
    <cellStyle name="Normal 23 9 2 4 3" xfId="19580" xr:uid="{00000000-0005-0000-0000-000051470000}"/>
    <cellStyle name="Normal 23 9 2 4 4" xfId="32821" xr:uid="{00000000-0005-0000-0000-000052470000}"/>
    <cellStyle name="Normal 23 9 2 5" xfId="7238" xr:uid="{00000000-0005-0000-0000-000053470000}"/>
    <cellStyle name="Normal 23 9 2 5 2" xfId="22844" xr:uid="{00000000-0005-0000-0000-000054470000}"/>
    <cellStyle name="Normal 23 9 2 5 3" xfId="36085" xr:uid="{00000000-0005-0000-0000-000055470000}"/>
    <cellStyle name="Normal 23 9 2 6" xfId="16314" xr:uid="{00000000-0005-0000-0000-000056470000}"/>
    <cellStyle name="Normal 23 9 2 7" xfId="29555" xr:uid="{00000000-0005-0000-0000-000057470000}"/>
    <cellStyle name="Normal 23 9 3" xfId="7239" xr:uid="{00000000-0005-0000-0000-000058470000}"/>
    <cellStyle name="Normal 23 9 3 2" xfId="7240" xr:uid="{00000000-0005-0000-0000-000059470000}"/>
    <cellStyle name="Normal 23 9 3 2 2" xfId="7241" xr:uid="{00000000-0005-0000-0000-00005A470000}"/>
    <cellStyle name="Normal 23 9 3 2 2 2" xfId="26738" xr:uid="{00000000-0005-0000-0000-00005B470000}"/>
    <cellStyle name="Normal 23 9 3 2 2 3" xfId="39979" xr:uid="{00000000-0005-0000-0000-00005C470000}"/>
    <cellStyle name="Normal 23 9 3 2 3" xfId="19983" xr:uid="{00000000-0005-0000-0000-00005D470000}"/>
    <cellStyle name="Normal 23 9 3 2 4" xfId="33224" xr:uid="{00000000-0005-0000-0000-00005E470000}"/>
    <cellStyle name="Normal 23 9 3 3" xfId="7242" xr:uid="{00000000-0005-0000-0000-00005F470000}"/>
    <cellStyle name="Normal 23 9 3 3 2" xfId="23247" xr:uid="{00000000-0005-0000-0000-000060470000}"/>
    <cellStyle name="Normal 23 9 3 3 3" xfId="36488" xr:uid="{00000000-0005-0000-0000-000061470000}"/>
    <cellStyle name="Normal 23 9 3 4" xfId="16717" xr:uid="{00000000-0005-0000-0000-000062470000}"/>
    <cellStyle name="Normal 23 9 3 5" xfId="29958" xr:uid="{00000000-0005-0000-0000-000063470000}"/>
    <cellStyle name="Normal 23 9 4" xfId="7243" xr:uid="{00000000-0005-0000-0000-000064470000}"/>
    <cellStyle name="Normal 23 9 4 2" xfId="7244" xr:uid="{00000000-0005-0000-0000-000065470000}"/>
    <cellStyle name="Normal 23 9 4 2 2" xfId="7245" xr:uid="{00000000-0005-0000-0000-000066470000}"/>
    <cellStyle name="Normal 23 9 4 2 2 2" xfId="25709" xr:uid="{00000000-0005-0000-0000-000067470000}"/>
    <cellStyle name="Normal 23 9 4 2 2 3" xfId="38950" xr:uid="{00000000-0005-0000-0000-000068470000}"/>
    <cellStyle name="Normal 23 9 4 2 3" xfId="18954" xr:uid="{00000000-0005-0000-0000-000069470000}"/>
    <cellStyle name="Normal 23 9 4 2 4" xfId="32195" xr:uid="{00000000-0005-0000-0000-00006A470000}"/>
    <cellStyle name="Normal 23 9 4 3" xfId="7246" xr:uid="{00000000-0005-0000-0000-00006B470000}"/>
    <cellStyle name="Normal 23 9 4 3 2" xfId="22218" xr:uid="{00000000-0005-0000-0000-00006C470000}"/>
    <cellStyle name="Normal 23 9 4 3 3" xfId="35459" xr:uid="{00000000-0005-0000-0000-00006D470000}"/>
    <cellStyle name="Normal 23 9 4 4" xfId="15688" xr:uid="{00000000-0005-0000-0000-00006E470000}"/>
    <cellStyle name="Normal 23 9 4 5" xfId="28929" xr:uid="{00000000-0005-0000-0000-00006F470000}"/>
    <cellStyle name="Normal 23 9 5" xfId="7247" xr:uid="{00000000-0005-0000-0000-000070470000}"/>
    <cellStyle name="Normal 23 9 5 2" xfId="7248" xr:uid="{00000000-0005-0000-0000-000071470000}"/>
    <cellStyle name="Normal 23 9 5 2 2" xfId="7249" xr:uid="{00000000-0005-0000-0000-000072470000}"/>
    <cellStyle name="Normal 23 9 5 2 2 2" xfId="27586" xr:uid="{00000000-0005-0000-0000-000073470000}"/>
    <cellStyle name="Normal 23 9 5 2 2 3" xfId="40827" xr:uid="{00000000-0005-0000-0000-000074470000}"/>
    <cellStyle name="Normal 23 9 5 2 3" xfId="20832" xr:uid="{00000000-0005-0000-0000-000075470000}"/>
    <cellStyle name="Normal 23 9 5 2 4" xfId="34073" xr:uid="{00000000-0005-0000-0000-000076470000}"/>
    <cellStyle name="Normal 23 9 5 3" xfId="7250" xr:uid="{00000000-0005-0000-0000-000077470000}"/>
    <cellStyle name="Normal 23 9 5 3 2" xfId="24096" xr:uid="{00000000-0005-0000-0000-000078470000}"/>
    <cellStyle name="Normal 23 9 5 3 3" xfId="37337" xr:uid="{00000000-0005-0000-0000-000079470000}"/>
    <cellStyle name="Normal 23 9 5 4" xfId="17566" xr:uid="{00000000-0005-0000-0000-00007A470000}"/>
    <cellStyle name="Normal 23 9 5 5" xfId="30807" xr:uid="{00000000-0005-0000-0000-00007B470000}"/>
    <cellStyle name="Normal 23 9 6" xfId="7251" xr:uid="{00000000-0005-0000-0000-00007C470000}"/>
    <cellStyle name="Normal 23 9 6 2" xfId="7252" xr:uid="{00000000-0005-0000-0000-00007D470000}"/>
    <cellStyle name="Normal 23 9 6 2 2" xfId="25351" xr:uid="{00000000-0005-0000-0000-00007E470000}"/>
    <cellStyle name="Normal 23 9 6 2 3" xfId="38592" xr:uid="{00000000-0005-0000-0000-00007F470000}"/>
    <cellStyle name="Normal 23 9 6 3" xfId="18596" xr:uid="{00000000-0005-0000-0000-000080470000}"/>
    <cellStyle name="Normal 23 9 6 4" xfId="31837" xr:uid="{00000000-0005-0000-0000-000081470000}"/>
    <cellStyle name="Normal 23 9 7" xfId="7253" xr:uid="{00000000-0005-0000-0000-000082470000}"/>
    <cellStyle name="Normal 23 9 7 2" xfId="21860" xr:uid="{00000000-0005-0000-0000-000083470000}"/>
    <cellStyle name="Normal 23 9 7 3" xfId="35101" xr:uid="{00000000-0005-0000-0000-000084470000}"/>
    <cellStyle name="Normal 23 9 8" xfId="15330" xr:uid="{00000000-0005-0000-0000-000085470000}"/>
    <cellStyle name="Normal 23 9 9" xfId="28571" xr:uid="{00000000-0005-0000-0000-000086470000}"/>
    <cellStyle name="Normal 24" xfId="7254" xr:uid="{00000000-0005-0000-0000-000087470000}"/>
    <cellStyle name="Normal 24 2" xfId="7255" xr:uid="{00000000-0005-0000-0000-000088470000}"/>
    <cellStyle name="Normal 25" xfId="7256" xr:uid="{00000000-0005-0000-0000-000089470000}"/>
    <cellStyle name="Normal 25 2" xfId="7257" xr:uid="{00000000-0005-0000-0000-00008A470000}"/>
    <cellStyle name="Normal 26" xfId="105" xr:uid="{00000000-0005-0000-0000-00008B470000}"/>
    <cellStyle name="Normal 26 10" xfId="7258" xr:uid="{00000000-0005-0000-0000-00008C470000}"/>
    <cellStyle name="Normal 26 10 2" xfId="7259" xr:uid="{00000000-0005-0000-0000-00008D470000}"/>
    <cellStyle name="Normal 26 10 2 2" xfId="7260" xr:uid="{00000000-0005-0000-0000-00008E470000}"/>
    <cellStyle name="Normal 26 10 2 2 2" xfId="7261" xr:uid="{00000000-0005-0000-0000-00008F470000}"/>
    <cellStyle name="Normal 26 10 2 2 2 2" xfId="26970" xr:uid="{00000000-0005-0000-0000-000090470000}"/>
    <cellStyle name="Normal 26 10 2 2 2 3" xfId="40211" xr:uid="{00000000-0005-0000-0000-000091470000}"/>
    <cellStyle name="Normal 26 10 2 2 3" xfId="20215" xr:uid="{00000000-0005-0000-0000-000092470000}"/>
    <cellStyle name="Normal 26 10 2 2 4" xfId="33456" xr:uid="{00000000-0005-0000-0000-000093470000}"/>
    <cellStyle name="Normal 26 10 2 3" xfId="7262" xr:uid="{00000000-0005-0000-0000-000094470000}"/>
    <cellStyle name="Normal 26 10 2 3 2" xfId="23479" xr:uid="{00000000-0005-0000-0000-000095470000}"/>
    <cellStyle name="Normal 26 10 2 3 3" xfId="36720" xr:uid="{00000000-0005-0000-0000-000096470000}"/>
    <cellStyle name="Normal 26 10 2 4" xfId="16949" xr:uid="{00000000-0005-0000-0000-000097470000}"/>
    <cellStyle name="Normal 26 10 2 5" xfId="30190" xr:uid="{00000000-0005-0000-0000-000098470000}"/>
    <cellStyle name="Normal 26 10 3" xfId="7263" xr:uid="{00000000-0005-0000-0000-000099470000}"/>
    <cellStyle name="Normal 26 10 3 2" xfId="7264" xr:uid="{00000000-0005-0000-0000-00009A470000}"/>
    <cellStyle name="Normal 26 10 3 2 2" xfId="7265" xr:uid="{00000000-0005-0000-0000-00009B470000}"/>
    <cellStyle name="Normal 26 10 3 2 2 2" xfId="26165" xr:uid="{00000000-0005-0000-0000-00009C470000}"/>
    <cellStyle name="Normal 26 10 3 2 2 3" xfId="39406" xr:uid="{00000000-0005-0000-0000-00009D470000}"/>
    <cellStyle name="Normal 26 10 3 2 3" xfId="19410" xr:uid="{00000000-0005-0000-0000-00009E470000}"/>
    <cellStyle name="Normal 26 10 3 2 4" xfId="32651" xr:uid="{00000000-0005-0000-0000-00009F470000}"/>
    <cellStyle name="Normal 26 10 3 3" xfId="7266" xr:uid="{00000000-0005-0000-0000-0000A0470000}"/>
    <cellStyle name="Normal 26 10 3 3 2" xfId="22674" xr:uid="{00000000-0005-0000-0000-0000A1470000}"/>
    <cellStyle name="Normal 26 10 3 3 3" xfId="35915" xr:uid="{00000000-0005-0000-0000-0000A2470000}"/>
    <cellStyle name="Normal 26 10 3 4" xfId="16144" xr:uid="{00000000-0005-0000-0000-0000A3470000}"/>
    <cellStyle name="Normal 26 10 3 5" xfId="29385" xr:uid="{00000000-0005-0000-0000-0000A4470000}"/>
    <cellStyle name="Normal 26 10 4" xfId="7267" xr:uid="{00000000-0005-0000-0000-0000A5470000}"/>
    <cellStyle name="Normal 26 10 4 2" xfId="7268" xr:uid="{00000000-0005-0000-0000-0000A6470000}"/>
    <cellStyle name="Normal 26 10 4 2 2" xfId="7269" xr:uid="{00000000-0005-0000-0000-0000A7470000}"/>
    <cellStyle name="Normal 26 10 4 2 2 2" xfId="27817" xr:uid="{00000000-0005-0000-0000-0000A8470000}"/>
    <cellStyle name="Normal 26 10 4 2 2 3" xfId="41058" xr:uid="{00000000-0005-0000-0000-0000A9470000}"/>
    <cellStyle name="Normal 26 10 4 2 3" xfId="21064" xr:uid="{00000000-0005-0000-0000-0000AA470000}"/>
    <cellStyle name="Normal 26 10 4 2 4" xfId="34305" xr:uid="{00000000-0005-0000-0000-0000AB470000}"/>
    <cellStyle name="Normal 26 10 4 3" xfId="7270" xr:uid="{00000000-0005-0000-0000-0000AC470000}"/>
    <cellStyle name="Normal 26 10 4 3 2" xfId="24328" xr:uid="{00000000-0005-0000-0000-0000AD470000}"/>
    <cellStyle name="Normal 26 10 4 3 3" xfId="37569" xr:uid="{00000000-0005-0000-0000-0000AE470000}"/>
    <cellStyle name="Normal 26 10 4 4" xfId="17798" xr:uid="{00000000-0005-0000-0000-0000AF470000}"/>
    <cellStyle name="Normal 26 10 4 5" xfId="31039" xr:uid="{00000000-0005-0000-0000-0000B0470000}"/>
    <cellStyle name="Normal 26 10 5" xfId="7271" xr:uid="{00000000-0005-0000-0000-0000B1470000}"/>
    <cellStyle name="Normal 26 10 5 2" xfId="7272" xr:uid="{00000000-0005-0000-0000-0000B2470000}"/>
    <cellStyle name="Normal 26 10 5 2 2" xfId="25181" xr:uid="{00000000-0005-0000-0000-0000B3470000}"/>
    <cellStyle name="Normal 26 10 5 2 3" xfId="38422" xr:uid="{00000000-0005-0000-0000-0000B4470000}"/>
    <cellStyle name="Normal 26 10 5 3" xfId="18426" xr:uid="{00000000-0005-0000-0000-0000B5470000}"/>
    <cellStyle name="Normal 26 10 5 4" xfId="31667" xr:uid="{00000000-0005-0000-0000-0000B6470000}"/>
    <cellStyle name="Normal 26 10 6" xfId="7273" xr:uid="{00000000-0005-0000-0000-0000B7470000}"/>
    <cellStyle name="Normal 26 10 6 2" xfId="21690" xr:uid="{00000000-0005-0000-0000-0000B8470000}"/>
    <cellStyle name="Normal 26 10 6 3" xfId="34931" xr:uid="{00000000-0005-0000-0000-0000B9470000}"/>
    <cellStyle name="Normal 26 10 7" xfId="15160" xr:uid="{00000000-0005-0000-0000-0000BA470000}"/>
    <cellStyle name="Normal 26 10 8" xfId="28401" xr:uid="{00000000-0005-0000-0000-0000BB470000}"/>
    <cellStyle name="Normal 26 11" xfId="7274" xr:uid="{00000000-0005-0000-0000-0000BC470000}"/>
    <cellStyle name="Normal 26 11 2" xfId="7275" xr:uid="{00000000-0005-0000-0000-0000BD470000}"/>
    <cellStyle name="Normal 26 11 2 2" xfId="7276" xr:uid="{00000000-0005-0000-0000-0000BE470000}"/>
    <cellStyle name="Normal 26 11 2 2 2" xfId="24809" xr:uid="{00000000-0005-0000-0000-0000BF470000}"/>
    <cellStyle name="Normal 26 11 2 2 3" xfId="38050" xr:uid="{00000000-0005-0000-0000-0000C0470000}"/>
    <cellStyle name="Normal 26 11 2 3" xfId="19187" xr:uid="{00000000-0005-0000-0000-0000C1470000}"/>
    <cellStyle name="Normal 26 11 2 4" xfId="32428" xr:uid="{00000000-0005-0000-0000-0000C2470000}"/>
    <cellStyle name="Normal 26 11 3" xfId="7277" xr:uid="{00000000-0005-0000-0000-0000C3470000}"/>
    <cellStyle name="Normal 26 11 3 2" xfId="25942" xr:uid="{00000000-0005-0000-0000-0000C4470000}"/>
    <cellStyle name="Normal 26 11 3 3" xfId="39183" xr:uid="{00000000-0005-0000-0000-0000C5470000}"/>
    <cellStyle name="Normal 26 11 4" xfId="7278" xr:uid="{00000000-0005-0000-0000-0000C6470000}"/>
    <cellStyle name="Normal 26 11 4 2" xfId="22451" xr:uid="{00000000-0005-0000-0000-0000C7470000}"/>
    <cellStyle name="Normal 26 11 4 3" xfId="35692" xr:uid="{00000000-0005-0000-0000-0000C8470000}"/>
    <cellStyle name="Normal 26 11 5" xfId="15921" xr:uid="{00000000-0005-0000-0000-0000C9470000}"/>
    <cellStyle name="Normal 26 11 6" xfId="29162" xr:uid="{00000000-0005-0000-0000-0000CA470000}"/>
    <cellStyle name="Normal 26 12" xfId="7279" xr:uid="{00000000-0005-0000-0000-0000CB470000}"/>
    <cellStyle name="Normal 26 12 2" xfId="7280" xr:uid="{00000000-0005-0000-0000-0000CC470000}"/>
    <cellStyle name="Normal 26 12 2 2" xfId="7281" xr:uid="{00000000-0005-0000-0000-0000CD470000}"/>
    <cellStyle name="Normal 26 12 2 2 2" xfId="26614" xr:uid="{00000000-0005-0000-0000-0000CE470000}"/>
    <cellStyle name="Normal 26 12 2 2 3" xfId="39855" xr:uid="{00000000-0005-0000-0000-0000CF470000}"/>
    <cellStyle name="Normal 26 12 2 3" xfId="19859" xr:uid="{00000000-0005-0000-0000-0000D0470000}"/>
    <cellStyle name="Normal 26 12 2 4" xfId="33100" xr:uid="{00000000-0005-0000-0000-0000D1470000}"/>
    <cellStyle name="Normal 26 12 3" xfId="7282" xr:uid="{00000000-0005-0000-0000-0000D2470000}"/>
    <cellStyle name="Normal 26 12 3 2" xfId="23123" xr:uid="{00000000-0005-0000-0000-0000D3470000}"/>
    <cellStyle name="Normal 26 12 3 3" xfId="36364" xr:uid="{00000000-0005-0000-0000-0000D4470000}"/>
    <cellStyle name="Normal 26 12 4" xfId="16593" xr:uid="{00000000-0005-0000-0000-0000D5470000}"/>
    <cellStyle name="Normal 26 12 5" xfId="29834" xr:uid="{00000000-0005-0000-0000-0000D6470000}"/>
    <cellStyle name="Normal 26 13" xfId="7283" xr:uid="{00000000-0005-0000-0000-0000D7470000}"/>
    <cellStyle name="Normal 26 13 2" xfId="7284" xr:uid="{00000000-0005-0000-0000-0000D8470000}"/>
    <cellStyle name="Normal 26 13 2 2" xfId="7285" xr:uid="{00000000-0005-0000-0000-0000D9470000}"/>
    <cellStyle name="Normal 26 13 2 2 2" xfId="25584" xr:uid="{00000000-0005-0000-0000-0000DA470000}"/>
    <cellStyle name="Normal 26 13 2 2 3" xfId="38825" xr:uid="{00000000-0005-0000-0000-0000DB470000}"/>
    <cellStyle name="Normal 26 13 2 3" xfId="18829" xr:uid="{00000000-0005-0000-0000-0000DC470000}"/>
    <cellStyle name="Normal 26 13 2 4" xfId="32070" xr:uid="{00000000-0005-0000-0000-0000DD470000}"/>
    <cellStyle name="Normal 26 13 3" xfId="7286" xr:uid="{00000000-0005-0000-0000-0000DE470000}"/>
    <cellStyle name="Normal 26 13 3 2" xfId="22093" xr:uid="{00000000-0005-0000-0000-0000DF470000}"/>
    <cellStyle name="Normal 26 13 3 3" xfId="35334" xr:uid="{00000000-0005-0000-0000-0000E0470000}"/>
    <cellStyle name="Normal 26 13 4" xfId="15563" xr:uid="{00000000-0005-0000-0000-0000E1470000}"/>
    <cellStyle name="Normal 26 13 5" xfId="28804" xr:uid="{00000000-0005-0000-0000-0000E2470000}"/>
    <cellStyle name="Normal 26 14" xfId="7287" xr:uid="{00000000-0005-0000-0000-0000E3470000}"/>
    <cellStyle name="Normal 26 14 2" xfId="7288" xr:uid="{00000000-0005-0000-0000-0000E4470000}"/>
    <cellStyle name="Normal 26 14 2 2" xfId="7289" xr:uid="{00000000-0005-0000-0000-0000E5470000}"/>
    <cellStyle name="Normal 26 14 2 2 2" xfId="27417" xr:uid="{00000000-0005-0000-0000-0000E6470000}"/>
    <cellStyle name="Normal 26 14 2 2 3" xfId="40658" xr:uid="{00000000-0005-0000-0000-0000E7470000}"/>
    <cellStyle name="Normal 26 14 2 3" xfId="20662" xr:uid="{00000000-0005-0000-0000-0000E8470000}"/>
    <cellStyle name="Normal 26 14 2 4" xfId="33903" xr:uid="{00000000-0005-0000-0000-0000E9470000}"/>
    <cellStyle name="Normal 26 14 3" xfId="7290" xr:uid="{00000000-0005-0000-0000-0000EA470000}"/>
    <cellStyle name="Normal 26 14 3 2" xfId="23926" xr:uid="{00000000-0005-0000-0000-0000EB470000}"/>
    <cellStyle name="Normal 26 14 3 3" xfId="37167" xr:uid="{00000000-0005-0000-0000-0000EC470000}"/>
    <cellStyle name="Normal 26 14 4" xfId="17396" xr:uid="{00000000-0005-0000-0000-0000ED470000}"/>
    <cellStyle name="Normal 26 14 5" xfId="30637" xr:uid="{00000000-0005-0000-0000-0000EE470000}"/>
    <cellStyle name="Normal 26 15" xfId="7291" xr:uid="{00000000-0005-0000-0000-0000EF470000}"/>
    <cellStyle name="Normal 26 15 2" xfId="7292" xr:uid="{00000000-0005-0000-0000-0000F0470000}"/>
    <cellStyle name="Normal 26 15 2 2" xfId="24958" xr:uid="{00000000-0005-0000-0000-0000F1470000}"/>
    <cellStyle name="Normal 26 15 2 3" xfId="38199" xr:uid="{00000000-0005-0000-0000-0000F2470000}"/>
    <cellStyle name="Normal 26 15 3" xfId="18203" xr:uid="{00000000-0005-0000-0000-0000F3470000}"/>
    <cellStyle name="Normal 26 15 4" xfId="31444" xr:uid="{00000000-0005-0000-0000-0000F4470000}"/>
    <cellStyle name="Normal 26 16" xfId="7293" xr:uid="{00000000-0005-0000-0000-0000F5470000}"/>
    <cellStyle name="Normal 26 16 2" xfId="21467" xr:uid="{00000000-0005-0000-0000-0000F6470000}"/>
    <cellStyle name="Normal 26 16 3" xfId="34708" xr:uid="{00000000-0005-0000-0000-0000F7470000}"/>
    <cellStyle name="Normal 26 17" xfId="14937" xr:uid="{00000000-0005-0000-0000-0000F8470000}"/>
    <cellStyle name="Normal 26 18" xfId="28178" xr:uid="{00000000-0005-0000-0000-0000F9470000}"/>
    <cellStyle name="Normal 26 2" xfId="241" xr:uid="{00000000-0005-0000-0000-0000FA470000}"/>
    <cellStyle name="Normal 26 2 10" xfId="7294" xr:uid="{00000000-0005-0000-0000-0000FB470000}"/>
    <cellStyle name="Normal 26 2 10 2" xfId="7295" xr:uid="{00000000-0005-0000-0000-0000FC470000}"/>
    <cellStyle name="Normal 26 2 10 2 2" xfId="7296" xr:uid="{00000000-0005-0000-0000-0000FD470000}"/>
    <cellStyle name="Normal 26 2 10 2 2 2" xfId="26615" xr:uid="{00000000-0005-0000-0000-0000FE470000}"/>
    <cellStyle name="Normal 26 2 10 2 2 3" xfId="39856" xr:uid="{00000000-0005-0000-0000-0000FF470000}"/>
    <cellStyle name="Normal 26 2 10 2 3" xfId="19860" xr:uid="{00000000-0005-0000-0000-000000480000}"/>
    <cellStyle name="Normal 26 2 10 2 4" xfId="33101" xr:uid="{00000000-0005-0000-0000-000001480000}"/>
    <cellStyle name="Normal 26 2 10 3" xfId="7297" xr:uid="{00000000-0005-0000-0000-000002480000}"/>
    <cellStyle name="Normal 26 2 10 3 2" xfId="23124" xr:uid="{00000000-0005-0000-0000-000003480000}"/>
    <cellStyle name="Normal 26 2 10 3 3" xfId="36365" xr:uid="{00000000-0005-0000-0000-000004480000}"/>
    <cellStyle name="Normal 26 2 10 4" xfId="16594" xr:uid="{00000000-0005-0000-0000-000005480000}"/>
    <cellStyle name="Normal 26 2 10 5" xfId="29835" xr:uid="{00000000-0005-0000-0000-000006480000}"/>
    <cellStyle name="Normal 26 2 11" xfId="7298" xr:uid="{00000000-0005-0000-0000-000007480000}"/>
    <cellStyle name="Normal 26 2 11 2" xfId="7299" xr:uid="{00000000-0005-0000-0000-000008480000}"/>
    <cellStyle name="Normal 26 2 11 2 2" xfId="7300" xr:uid="{00000000-0005-0000-0000-000009480000}"/>
    <cellStyle name="Normal 26 2 11 2 2 2" xfId="25585" xr:uid="{00000000-0005-0000-0000-00000A480000}"/>
    <cellStyle name="Normal 26 2 11 2 2 3" xfId="38826" xr:uid="{00000000-0005-0000-0000-00000B480000}"/>
    <cellStyle name="Normal 26 2 11 2 3" xfId="18830" xr:uid="{00000000-0005-0000-0000-00000C480000}"/>
    <cellStyle name="Normal 26 2 11 2 4" xfId="32071" xr:uid="{00000000-0005-0000-0000-00000D480000}"/>
    <cellStyle name="Normal 26 2 11 3" xfId="7301" xr:uid="{00000000-0005-0000-0000-00000E480000}"/>
    <cellStyle name="Normal 26 2 11 3 2" xfId="22094" xr:uid="{00000000-0005-0000-0000-00000F480000}"/>
    <cellStyle name="Normal 26 2 11 3 3" xfId="35335" xr:uid="{00000000-0005-0000-0000-000010480000}"/>
    <cellStyle name="Normal 26 2 11 4" xfId="15564" xr:uid="{00000000-0005-0000-0000-000011480000}"/>
    <cellStyle name="Normal 26 2 11 5" xfId="28805" xr:uid="{00000000-0005-0000-0000-000012480000}"/>
    <cellStyle name="Normal 26 2 12" xfId="7302" xr:uid="{00000000-0005-0000-0000-000013480000}"/>
    <cellStyle name="Normal 26 2 12 2" xfId="7303" xr:uid="{00000000-0005-0000-0000-000014480000}"/>
    <cellStyle name="Normal 26 2 12 2 2" xfId="7304" xr:uid="{00000000-0005-0000-0000-000015480000}"/>
    <cellStyle name="Normal 26 2 12 2 2 2" xfId="27418" xr:uid="{00000000-0005-0000-0000-000016480000}"/>
    <cellStyle name="Normal 26 2 12 2 2 3" xfId="40659" xr:uid="{00000000-0005-0000-0000-000017480000}"/>
    <cellStyle name="Normal 26 2 12 2 3" xfId="20663" xr:uid="{00000000-0005-0000-0000-000018480000}"/>
    <cellStyle name="Normal 26 2 12 2 4" xfId="33904" xr:uid="{00000000-0005-0000-0000-000019480000}"/>
    <cellStyle name="Normal 26 2 12 3" xfId="7305" xr:uid="{00000000-0005-0000-0000-00001A480000}"/>
    <cellStyle name="Normal 26 2 12 3 2" xfId="23927" xr:uid="{00000000-0005-0000-0000-00001B480000}"/>
    <cellStyle name="Normal 26 2 12 3 3" xfId="37168" xr:uid="{00000000-0005-0000-0000-00001C480000}"/>
    <cellStyle name="Normal 26 2 12 4" xfId="17397" xr:uid="{00000000-0005-0000-0000-00001D480000}"/>
    <cellStyle name="Normal 26 2 12 5" xfId="30638" xr:uid="{00000000-0005-0000-0000-00001E480000}"/>
    <cellStyle name="Normal 26 2 13" xfId="7306" xr:uid="{00000000-0005-0000-0000-00001F480000}"/>
    <cellStyle name="Normal 26 2 13 2" xfId="7307" xr:uid="{00000000-0005-0000-0000-000020480000}"/>
    <cellStyle name="Normal 26 2 13 2 2" xfId="24959" xr:uid="{00000000-0005-0000-0000-000021480000}"/>
    <cellStyle name="Normal 26 2 13 2 3" xfId="38200" xr:uid="{00000000-0005-0000-0000-000022480000}"/>
    <cellStyle name="Normal 26 2 13 3" xfId="18204" xr:uid="{00000000-0005-0000-0000-000023480000}"/>
    <cellStyle name="Normal 26 2 13 4" xfId="31445" xr:uid="{00000000-0005-0000-0000-000024480000}"/>
    <cellStyle name="Normal 26 2 14" xfId="7308" xr:uid="{00000000-0005-0000-0000-000025480000}"/>
    <cellStyle name="Normal 26 2 14 2" xfId="21468" xr:uid="{00000000-0005-0000-0000-000026480000}"/>
    <cellStyle name="Normal 26 2 14 3" xfId="34709" xr:uid="{00000000-0005-0000-0000-000027480000}"/>
    <cellStyle name="Normal 26 2 15" xfId="14938" xr:uid="{00000000-0005-0000-0000-000028480000}"/>
    <cellStyle name="Normal 26 2 16" xfId="28179" xr:uid="{00000000-0005-0000-0000-000029480000}"/>
    <cellStyle name="Normal 26 2 2" xfId="282" xr:uid="{00000000-0005-0000-0000-00002A480000}"/>
    <cellStyle name="Normal 26 2 2 10" xfId="7309" xr:uid="{00000000-0005-0000-0000-00002B480000}"/>
    <cellStyle name="Normal 26 2 2 10 2" xfId="7310" xr:uid="{00000000-0005-0000-0000-00002C480000}"/>
    <cellStyle name="Normal 26 2 2 10 2 2" xfId="7311" xr:uid="{00000000-0005-0000-0000-00002D480000}"/>
    <cellStyle name="Normal 26 2 2 10 2 2 2" xfId="27419" xr:uid="{00000000-0005-0000-0000-00002E480000}"/>
    <cellStyle name="Normal 26 2 2 10 2 2 3" xfId="40660" xr:uid="{00000000-0005-0000-0000-00002F480000}"/>
    <cellStyle name="Normal 26 2 2 10 2 3" xfId="20664" xr:uid="{00000000-0005-0000-0000-000030480000}"/>
    <cellStyle name="Normal 26 2 2 10 2 4" xfId="33905" xr:uid="{00000000-0005-0000-0000-000031480000}"/>
    <cellStyle name="Normal 26 2 2 10 3" xfId="7312" xr:uid="{00000000-0005-0000-0000-000032480000}"/>
    <cellStyle name="Normal 26 2 2 10 3 2" xfId="23928" xr:uid="{00000000-0005-0000-0000-000033480000}"/>
    <cellStyle name="Normal 26 2 2 10 3 3" xfId="37169" xr:uid="{00000000-0005-0000-0000-000034480000}"/>
    <cellStyle name="Normal 26 2 2 10 4" xfId="17398" xr:uid="{00000000-0005-0000-0000-000035480000}"/>
    <cellStyle name="Normal 26 2 2 10 5" xfId="30639" xr:uid="{00000000-0005-0000-0000-000036480000}"/>
    <cellStyle name="Normal 26 2 2 11" xfId="7313" xr:uid="{00000000-0005-0000-0000-000037480000}"/>
    <cellStyle name="Normal 26 2 2 11 2" xfId="7314" xr:uid="{00000000-0005-0000-0000-000038480000}"/>
    <cellStyle name="Normal 26 2 2 11 2 2" xfId="24960" xr:uid="{00000000-0005-0000-0000-000039480000}"/>
    <cellStyle name="Normal 26 2 2 11 2 3" xfId="38201" xr:uid="{00000000-0005-0000-0000-00003A480000}"/>
    <cellStyle name="Normal 26 2 2 11 3" xfId="18205" xr:uid="{00000000-0005-0000-0000-00003B480000}"/>
    <cellStyle name="Normal 26 2 2 11 4" xfId="31446" xr:uid="{00000000-0005-0000-0000-00003C480000}"/>
    <cellStyle name="Normal 26 2 2 12" xfId="7315" xr:uid="{00000000-0005-0000-0000-00003D480000}"/>
    <cellStyle name="Normal 26 2 2 12 2" xfId="21469" xr:uid="{00000000-0005-0000-0000-00003E480000}"/>
    <cellStyle name="Normal 26 2 2 12 3" xfId="34710" xr:uid="{00000000-0005-0000-0000-00003F480000}"/>
    <cellStyle name="Normal 26 2 2 13" xfId="14939" xr:uid="{00000000-0005-0000-0000-000040480000}"/>
    <cellStyle name="Normal 26 2 2 14" xfId="28180" xr:uid="{00000000-0005-0000-0000-000041480000}"/>
    <cellStyle name="Normal 26 2 2 2" xfId="7316" xr:uid="{00000000-0005-0000-0000-000042480000}"/>
    <cellStyle name="Normal 26 2 2 2 10" xfId="7317" xr:uid="{00000000-0005-0000-0000-000043480000}"/>
    <cellStyle name="Normal 26 2 2 2 10 2" xfId="21554" xr:uid="{00000000-0005-0000-0000-000044480000}"/>
    <cellStyle name="Normal 26 2 2 2 10 3" xfId="34795" xr:uid="{00000000-0005-0000-0000-000045480000}"/>
    <cellStyle name="Normal 26 2 2 2 11" xfId="15024" xr:uid="{00000000-0005-0000-0000-000046480000}"/>
    <cellStyle name="Normal 26 2 2 2 12" xfId="28265" xr:uid="{00000000-0005-0000-0000-000047480000}"/>
    <cellStyle name="Normal 26 2 2 2 2" xfId="7318" xr:uid="{00000000-0005-0000-0000-000048480000}"/>
    <cellStyle name="Normal 26 2 2 2 2 10" xfId="15114" xr:uid="{00000000-0005-0000-0000-000049480000}"/>
    <cellStyle name="Normal 26 2 2 2 2 11" xfId="28355" xr:uid="{00000000-0005-0000-0000-00004A480000}"/>
    <cellStyle name="Normal 26 2 2 2 2 2" xfId="7319" xr:uid="{00000000-0005-0000-0000-00004B480000}"/>
    <cellStyle name="Normal 26 2 2 2 2 2 2" xfId="7320" xr:uid="{00000000-0005-0000-0000-00004C480000}"/>
    <cellStyle name="Normal 26 2 2 2 2 2 2 2" xfId="7321" xr:uid="{00000000-0005-0000-0000-00004D480000}"/>
    <cellStyle name="Normal 26 2 2 2 2 2 2 2 2" xfId="7322" xr:uid="{00000000-0005-0000-0000-00004E480000}"/>
    <cellStyle name="Normal 26 2 2 2 2 2 2 2 2 2" xfId="7323" xr:uid="{00000000-0005-0000-0000-00004F480000}"/>
    <cellStyle name="Normal 26 2 2 2 2 2 2 2 2 2 2" xfId="27371" xr:uid="{00000000-0005-0000-0000-000050480000}"/>
    <cellStyle name="Normal 26 2 2 2 2 2 2 2 2 2 3" xfId="40612" xr:uid="{00000000-0005-0000-0000-000051480000}"/>
    <cellStyle name="Normal 26 2 2 2 2 2 2 2 2 3" xfId="20616" xr:uid="{00000000-0005-0000-0000-000052480000}"/>
    <cellStyle name="Normal 26 2 2 2 2 2 2 2 2 4" xfId="33857" xr:uid="{00000000-0005-0000-0000-000053480000}"/>
    <cellStyle name="Normal 26 2 2 2 2 2 2 2 3" xfId="7324" xr:uid="{00000000-0005-0000-0000-000054480000}"/>
    <cellStyle name="Normal 26 2 2 2 2 2 2 2 3 2" xfId="23880" xr:uid="{00000000-0005-0000-0000-000055480000}"/>
    <cellStyle name="Normal 26 2 2 2 2 2 2 2 3 3" xfId="37121" xr:uid="{00000000-0005-0000-0000-000056480000}"/>
    <cellStyle name="Normal 26 2 2 2 2 2 2 2 4" xfId="17350" xr:uid="{00000000-0005-0000-0000-000057480000}"/>
    <cellStyle name="Normal 26 2 2 2 2 2 2 2 5" xfId="30591" xr:uid="{00000000-0005-0000-0000-000058480000}"/>
    <cellStyle name="Normal 26 2 2 2 2 2 2 3" xfId="7325" xr:uid="{00000000-0005-0000-0000-000059480000}"/>
    <cellStyle name="Normal 26 2 2 2 2 2 2 3 2" xfId="7326" xr:uid="{00000000-0005-0000-0000-00005A480000}"/>
    <cellStyle name="Normal 26 2 2 2 2 2 2 3 2 2" xfId="21420" xr:uid="{00000000-0005-0000-0000-00005B480000}"/>
    <cellStyle name="Normal 26 2 2 2 2 2 2 3 2 3" xfId="34661" xr:uid="{00000000-0005-0000-0000-00005C480000}"/>
    <cellStyle name="Normal 26 2 2 2 2 2 2 3 3" xfId="7327" xr:uid="{00000000-0005-0000-0000-00005D480000}"/>
    <cellStyle name="Normal 26 2 2 2 2 2 2 3 3 2" xfId="24684" xr:uid="{00000000-0005-0000-0000-00005E480000}"/>
    <cellStyle name="Normal 26 2 2 2 2 2 2 3 3 3" xfId="37925" xr:uid="{00000000-0005-0000-0000-00005F480000}"/>
    <cellStyle name="Normal 26 2 2 2 2 2 2 3 4" xfId="18154" xr:uid="{00000000-0005-0000-0000-000060480000}"/>
    <cellStyle name="Normal 26 2 2 2 2 2 2 3 5" xfId="31395" xr:uid="{00000000-0005-0000-0000-000061480000}"/>
    <cellStyle name="Normal 26 2 2 2 2 2 2 4" xfId="7328" xr:uid="{00000000-0005-0000-0000-000062480000}"/>
    <cellStyle name="Normal 26 2 2 2 2 2 2 4 2" xfId="7329" xr:uid="{00000000-0005-0000-0000-000063480000}"/>
    <cellStyle name="Normal 26 2 2 2 2 2 2 4 2 2" xfId="26567" xr:uid="{00000000-0005-0000-0000-000064480000}"/>
    <cellStyle name="Normal 26 2 2 2 2 2 2 4 2 3" xfId="39808" xr:uid="{00000000-0005-0000-0000-000065480000}"/>
    <cellStyle name="Normal 26 2 2 2 2 2 2 4 3" xfId="19812" xr:uid="{00000000-0005-0000-0000-000066480000}"/>
    <cellStyle name="Normal 26 2 2 2 2 2 2 4 4" xfId="33053" xr:uid="{00000000-0005-0000-0000-000067480000}"/>
    <cellStyle name="Normal 26 2 2 2 2 2 2 5" xfId="7330" xr:uid="{00000000-0005-0000-0000-000068480000}"/>
    <cellStyle name="Normal 26 2 2 2 2 2 2 5 2" xfId="23076" xr:uid="{00000000-0005-0000-0000-000069480000}"/>
    <cellStyle name="Normal 26 2 2 2 2 2 2 5 3" xfId="36317" xr:uid="{00000000-0005-0000-0000-00006A480000}"/>
    <cellStyle name="Normal 26 2 2 2 2 2 2 6" xfId="16546" xr:uid="{00000000-0005-0000-0000-00006B480000}"/>
    <cellStyle name="Normal 26 2 2 2 2 2 2 7" xfId="29787" xr:uid="{00000000-0005-0000-0000-00006C480000}"/>
    <cellStyle name="Normal 26 2 2 2 2 2 3" xfId="7331" xr:uid="{00000000-0005-0000-0000-00006D480000}"/>
    <cellStyle name="Normal 26 2 2 2 2 2 3 2" xfId="7332" xr:uid="{00000000-0005-0000-0000-00006E480000}"/>
    <cellStyle name="Normal 26 2 2 2 2 2 3 2 2" xfId="7333" xr:uid="{00000000-0005-0000-0000-00006F480000}"/>
    <cellStyle name="Normal 26 2 2 2 2 2 3 2 2 2" xfId="27325" xr:uid="{00000000-0005-0000-0000-000070480000}"/>
    <cellStyle name="Normal 26 2 2 2 2 2 3 2 2 3" xfId="40566" xr:uid="{00000000-0005-0000-0000-000071480000}"/>
    <cellStyle name="Normal 26 2 2 2 2 2 3 2 3" xfId="20570" xr:uid="{00000000-0005-0000-0000-000072480000}"/>
    <cellStyle name="Normal 26 2 2 2 2 2 3 2 4" xfId="33811" xr:uid="{00000000-0005-0000-0000-000073480000}"/>
    <cellStyle name="Normal 26 2 2 2 2 2 3 3" xfId="7334" xr:uid="{00000000-0005-0000-0000-000074480000}"/>
    <cellStyle name="Normal 26 2 2 2 2 2 3 3 2" xfId="23834" xr:uid="{00000000-0005-0000-0000-000075480000}"/>
    <cellStyle name="Normal 26 2 2 2 2 2 3 3 3" xfId="37075" xr:uid="{00000000-0005-0000-0000-000076480000}"/>
    <cellStyle name="Normal 26 2 2 2 2 2 3 4" xfId="17304" xr:uid="{00000000-0005-0000-0000-000077480000}"/>
    <cellStyle name="Normal 26 2 2 2 2 2 3 5" xfId="30545" xr:uid="{00000000-0005-0000-0000-000078480000}"/>
    <cellStyle name="Normal 26 2 2 2 2 2 4" xfId="7335" xr:uid="{00000000-0005-0000-0000-000079480000}"/>
    <cellStyle name="Normal 26 2 2 2 2 2 4 2" xfId="7336" xr:uid="{00000000-0005-0000-0000-00007A480000}"/>
    <cellStyle name="Normal 26 2 2 2 2 2 4 2 2" xfId="7337" xr:uid="{00000000-0005-0000-0000-00007B480000}"/>
    <cellStyle name="Normal 26 2 2 2 2 2 4 2 2 2" xfId="26521" xr:uid="{00000000-0005-0000-0000-00007C480000}"/>
    <cellStyle name="Normal 26 2 2 2 2 2 4 2 2 3" xfId="39762" xr:uid="{00000000-0005-0000-0000-00007D480000}"/>
    <cellStyle name="Normal 26 2 2 2 2 2 4 2 3" xfId="19766" xr:uid="{00000000-0005-0000-0000-00007E480000}"/>
    <cellStyle name="Normal 26 2 2 2 2 2 4 2 4" xfId="33007" xr:uid="{00000000-0005-0000-0000-00007F480000}"/>
    <cellStyle name="Normal 26 2 2 2 2 2 4 3" xfId="7338" xr:uid="{00000000-0005-0000-0000-000080480000}"/>
    <cellStyle name="Normal 26 2 2 2 2 2 4 3 2" xfId="23030" xr:uid="{00000000-0005-0000-0000-000081480000}"/>
    <cellStyle name="Normal 26 2 2 2 2 2 4 3 3" xfId="36271" xr:uid="{00000000-0005-0000-0000-000082480000}"/>
    <cellStyle name="Normal 26 2 2 2 2 2 4 4" xfId="16500" xr:uid="{00000000-0005-0000-0000-000083480000}"/>
    <cellStyle name="Normal 26 2 2 2 2 2 4 5" xfId="29741" xr:uid="{00000000-0005-0000-0000-000084480000}"/>
    <cellStyle name="Normal 26 2 2 2 2 2 5" xfId="7339" xr:uid="{00000000-0005-0000-0000-000085480000}"/>
    <cellStyle name="Normal 26 2 2 2 2 2 5 2" xfId="7340" xr:uid="{00000000-0005-0000-0000-000086480000}"/>
    <cellStyle name="Normal 26 2 2 2 2 2 5 2 2" xfId="7341" xr:uid="{00000000-0005-0000-0000-000087480000}"/>
    <cellStyle name="Normal 26 2 2 2 2 2 5 2 2 2" xfId="27771" xr:uid="{00000000-0005-0000-0000-000088480000}"/>
    <cellStyle name="Normal 26 2 2 2 2 2 5 2 2 3" xfId="41012" xr:uid="{00000000-0005-0000-0000-000089480000}"/>
    <cellStyle name="Normal 26 2 2 2 2 2 5 2 3" xfId="21018" xr:uid="{00000000-0005-0000-0000-00008A480000}"/>
    <cellStyle name="Normal 26 2 2 2 2 2 5 2 4" xfId="34259" xr:uid="{00000000-0005-0000-0000-00008B480000}"/>
    <cellStyle name="Normal 26 2 2 2 2 2 5 3" xfId="7342" xr:uid="{00000000-0005-0000-0000-00008C480000}"/>
    <cellStyle name="Normal 26 2 2 2 2 2 5 3 2" xfId="24282" xr:uid="{00000000-0005-0000-0000-00008D480000}"/>
    <cellStyle name="Normal 26 2 2 2 2 2 5 3 3" xfId="37523" xr:uid="{00000000-0005-0000-0000-00008E480000}"/>
    <cellStyle name="Normal 26 2 2 2 2 2 5 4" xfId="17752" xr:uid="{00000000-0005-0000-0000-00008F480000}"/>
    <cellStyle name="Normal 26 2 2 2 2 2 5 5" xfId="30993" xr:uid="{00000000-0005-0000-0000-000090480000}"/>
    <cellStyle name="Normal 26 2 2 2 2 2 6" xfId="7343" xr:uid="{00000000-0005-0000-0000-000091480000}"/>
    <cellStyle name="Normal 26 2 2 2 2 2 6 2" xfId="7344" xr:uid="{00000000-0005-0000-0000-000092480000}"/>
    <cellStyle name="Normal 26 2 2 2 2 2 6 2 2" xfId="25537" xr:uid="{00000000-0005-0000-0000-000093480000}"/>
    <cellStyle name="Normal 26 2 2 2 2 2 6 2 3" xfId="38778" xr:uid="{00000000-0005-0000-0000-000094480000}"/>
    <cellStyle name="Normal 26 2 2 2 2 2 6 3" xfId="18782" xr:uid="{00000000-0005-0000-0000-000095480000}"/>
    <cellStyle name="Normal 26 2 2 2 2 2 6 4" xfId="32023" xr:uid="{00000000-0005-0000-0000-000096480000}"/>
    <cellStyle name="Normal 26 2 2 2 2 2 7" xfId="7345" xr:uid="{00000000-0005-0000-0000-000097480000}"/>
    <cellStyle name="Normal 26 2 2 2 2 2 7 2" xfId="22046" xr:uid="{00000000-0005-0000-0000-000098480000}"/>
    <cellStyle name="Normal 26 2 2 2 2 2 7 3" xfId="35287" xr:uid="{00000000-0005-0000-0000-000099480000}"/>
    <cellStyle name="Normal 26 2 2 2 2 2 8" xfId="15516" xr:uid="{00000000-0005-0000-0000-00009A480000}"/>
    <cellStyle name="Normal 26 2 2 2 2 2 9" xfId="28757" xr:uid="{00000000-0005-0000-0000-00009B480000}"/>
    <cellStyle name="Normal 26 2 2 2 2 3" xfId="7346" xr:uid="{00000000-0005-0000-0000-00009C480000}"/>
    <cellStyle name="Normal 26 2 2 2 2 3 2" xfId="7347" xr:uid="{00000000-0005-0000-0000-00009D480000}"/>
    <cellStyle name="Normal 26 2 2 2 2 3 2 2" xfId="7348" xr:uid="{00000000-0005-0000-0000-00009E480000}"/>
    <cellStyle name="Normal 26 2 2 2 2 3 2 2 2" xfId="7349" xr:uid="{00000000-0005-0000-0000-00009F480000}"/>
    <cellStyle name="Normal 26 2 2 2 2 3 2 2 2 2" xfId="27102" xr:uid="{00000000-0005-0000-0000-0000A0480000}"/>
    <cellStyle name="Normal 26 2 2 2 2 3 2 2 2 3" xfId="40343" xr:uid="{00000000-0005-0000-0000-0000A1480000}"/>
    <cellStyle name="Normal 26 2 2 2 2 3 2 2 3" xfId="20347" xr:uid="{00000000-0005-0000-0000-0000A2480000}"/>
    <cellStyle name="Normal 26 2 2 2 2 3 2 2 4" xfId="33588" xr:uid="{00000000-0005-0000-0000-0000A3480000}"/>
    <cellStyle name="Normal 26 2 2 2 2 3 2 3" xfId="7350" xr:uid="{00000000-0005-0000-0000-0000A4480000}"/>
    <cellStyle name="Normal 26 2 2 2 2 3 2 3 2" xfId="23611" xr:uid="{00000000-0005-0000-0000-0000A5480000}"/>
    <cellStyle name="Normal 26 2 2 2 2 3 2 3 3" xfId="36852" xr:uid="{00000000-0005-0000-0000-0000A6480000}"/>
    <cellStyle name="Normal 26 2 2 2 2 3 2 4" xfId="17081" xr:uid="{00000000-0005-0000-0000-0000A7480000}"/>
    <cellStyle name="Normal 26 2 2 2 2 3 2 5" xfId="30322" xr:uid="{00000000-0005-0000-0000-0000A8480000}"/>
    <cellStyle name="Normal 26 2 2 2 2 3 3" xfId="7351" xr:uid="{00000000-0005-0000-0000-0000A9480000}"/>
    <cellStyle name="Normal 26 2 2 2 2 3 3 2" xfId="7352" xr:uid="{00000000-0005-0000-0000-0000AA480000}"/>
    <cellStyle name="Normal 26 2 2 2 2 3 3 2 2" xfId="7353" xr:uid="{00000000-0005-0000-0000-0000AB480000}"/>
    <cellStyle name="Normal 26 2 2 2 2 3 3 2 2 2" xfId="26297" xr:uid="{00000000-0005-0000-0000-0000AC480000}"/>
    <cellStyle name="Normal 26 2 2 2 2 3 3 2 2 3" xfId="39538" xr:uid="{00000000-0005-0000-0000-0000AD480000}"/>
    <cellStyle name="Normal 26 2 2 2 2 3 3 2 3" xfId="19542" xr:uid="{00000000-0005-0000-0000-0000AE480000}"/>
    <cellStyle name="Normal 26 2 2 2 2 3 3 2 4" xfId="32783" xr:uid="{00000000-0005-0000-0000-0000AF480000}"/>
    <cellStyle name="Normal 26 2 2 2 2 3 3 3" xfId="7354" xr:uid="{00000000-0005-0000-0000-0000B0480000}"/>
    <cellStyle name="Normal 26 2 2 2 2 3 3 3 2" xfId="22806" xr:uid="{00000000-0005-0000-0000-0000B1480000}"/>
    <cellStyle name="Normal 26 2 2 2 2 3 3 3 3" xfId="36047" xr:uid="{00000000-0005-0000-0000-0000B2480000}"/>
    <cellStyle name="Normal 26 2 2 2 2 3 3 4" xfId="16276" xr:uid="{00000000-0005-0000-0000-0000B3480000}"/>
    <cellStyle name="Normal 26 2 2 2 2 3 3 5" xfId="29517" xr:uid="{00000000-0005-0000-0000-0000B4480000}"/>
    <cellStyle name="Normal 26 2 2 2 2 3 4" xfId="7355" xr:uid="{00000000-0005-0000-0000-0000B5480000}"/>
    <cellStyle name="Normal 26 2 2 2 2 3 4 2" xfId="7356" xr:uid="{00000000-0005-0000-0000-0000B6480000}"/>
    <cellStyle name="Normal 26 2 2 2 2 3 4 2 2" xfId="7357" xr:uid="{00000000-0005-0000-0000-0000B7480000}"/>
    <cellStyle name="Normal 26 2 2 2 2 3 4 2 2 2" xfId="27949" xr:uid="{00000000-0005-0000-0000-0000B8480000}"/>
    <cellStyle name="Normal 26 2 2 2 2 3 4 2 2 3" xfId="41190" xr:uid="{00000000-0005-0000-0000-0000B9480000}"/>
    <cellStyle name="Normal 26 2 2 2 2 3 4 2 3" xfId="21196" xr:uid="{00000000-0005-0000-0000-0000BA480000}"/>
    <cellStyle name="Normal 26 2 2 2 2 3 4 2 4" xfId="34437" xr:uid="{00000000-0005-0000-0000-0000BB480000}"/>
    <cellStyle name="Normal 26 2 2 2 2 3 4 3" xfId="7358" xr:uid="{00000000-0005-0000-0000-0000BC480000}"/>
    <cellStyle name="Normal 26 2 2 2 2 3 4 3 2" xfId="24460" xr:uid="{00000000-0005-0000-0000-0000BD480000}"/>
    <cellStyle name="Normal 26 2 2 2 2 3 4 3 3" xfId="37701" xr:uid="{00000000-0005-0000-0000-0000BE480000}"/>
    <cellStyle name="Normal 26 2 2 2 2 3 4 4" xfId="17930" xr:uid="{00000000-0005-0000-0000-0000BF480000}"/>
    <cellStyle name="Normal 26 2 2 2 2 3 4 5" xfId="31171" xr:uid="{00000000-0005-0000-0000-0000C0480000}"/>
    <cellStyle name="Normal 26 2 2 2 2 3 5" xfId="7359" xr:uid="{00000000-0005-0000-0000-0000C1480000}"/>
    <cellStyle name="Normal 26 2 2 2 2 3 5 2" xfId="7360" xr:uid="{00000000-0005-0000-0000-0000C2480000}"/>
    <cellStyle name="Normal 26 2 2 2 2 3 5 2 2" xfId="25313" xr:uid="{00000000-0005-0000-0000-0000C3480000}"/>
    <cellStyle name="Normal 26 2 2 2 2 3 5 2 3" xfId="38554" xr:uid="{00000000-0005-0000-0000-0000C4480000}"/>
    <cellStyle name="Normal 26 2 2 2 2 3 5 3" xfId="18558" xr:uid="{00000000-0005-0000-0000-0000C5480000}"/>
    <cellStyle name="Normal 26 2 2 2 2 3 5 4" xfId="31799" xr:uid="{00000000-0005-0000-0000-0000C6480000}"/>
    <cellStyle name="Normal 26 2 2 2 2 3 6" xfId="7361" xr:uid="{00000000-0005-0000-0000-0000C7480000}"/>
    <cellStyle name="Normal 26 2 2 2 2 3 6 2" xfId="21822" xr:uid="{00000000-0005-0000-0000-0000C8480000}"/>
    <cellStyle name="Normal 26 2 2 2 2 3 6 3" xfId="35063" xr:uid="{00000000-0005-0000-0000-0000C9480000}"/>
    <cellStyle name="Normal 26 2 2 2 2 3 7" xfId="15292" xr:uid="{00000000-0005-0000-0000-0000CA480000}"/>
    <cellStyle name="Normal 26 2 2 2 2 3 8" xfId="28533" xr:uid="{00000000-0005-0000-0000-0000CB480000}"/>
    <cellStyle name="Normal 26 2 2 2 2 4" xfId="7362" xr:uid="{00000000-0005-0000-0000-0000CC480000}"/>
    <cellStyle name="Normal 26 2 2 2 2 4 2" xfId="7363" xr:uid="{00000000-0005-0000-0000-0000CD480000}"/>
    <cellStyle name="Normal 26 2 2 2 2 4 2 2" xfId="7364" xr:uid="{00000000-0005-0000-0000-0000CE480000}"/>
    <cellStyle name="Normal 26 2 2 2 2 4 2 2 2" xfId="24814" xr:uid="{00000000-0005-0000-0000-0000CF480000}"/>
    <cellStyle name="Normal 26 2 2 2 2 4 2 2 3" xfId="38055" xr:uid="{00000000-0005-0000-0000-0000D0480000}"/>
    <cellStyle name="Normal 26 2 2 2 2 4 2 3" xfId="19364" xr:uid="{00000000-0005-0000-0000-0000D1480000}"/>
    <cellStyle name="Normal 26 2 2 2 2 4 2 4" xfId="32605" xr:uid="{00000000-0005-0000-0000-0000D2480000}"/>
    <cellStyle name="Normal 26 2 2 2 2 4 3" xfId="7365" xr:uid="{00000000-0005-0000-0000-0000D3480000}"/>
    <cellStyle name="Normal 26 2 2 2 2 4 3 2" xfId="26119" xr:uid="{00000000-0005-0000-0000-0000D4480000}"/>
    <cellStyle name="Normal 26 2 2 2 2 4 3 3" xfId="39360" xr:uid="{00000000-0005-0000-0000-0000D5480000}"/>
    <cellStyle name="Normal 26 2 2 2 2 4 4" xfId="7366" xr:uid="{00000000-0005-0000-0000-0000D6480000}"/>
    <cellStyle name="Normal 26 2 2 2 2 4 4 2" xfId="22628" xr:uid="{00000000-0005-0000-0000-0000D7480000}"/>
    <cellStyle name="Normal 26 2 2 2 2 4 4 3" xfId="35869" xr:uid="{00000000-0005-0000-0000-0000D8480000}"/>
    <cellStyle name="Normal 26 2 2 2 2 4 5" xfId="16098" xr:uid="{00000000-0005-0000-0000-0000D9480000}"/>
    <cellStyle name="Normal 26 2 2 2 2 4 6" xfId="29339" xr:uid="{00000000-0005-0000-0000-0000DA480000}"/>
    <cellStyle name="Normal 26 2 2 2 2 5" xfId="7367" xr:uid="{00000000-0005-0000-0000-0000DB480000}"/>
    <cellStyle name="Normal 26 2 2 2 2 5 2" xfId="7368" xr:uid="{00000000-0005-0000-0000-0000DC480000}"/>
    <cellStyle name="Normal 26 2 2 2 2 5 2 2" xfId="7369" xr:uid="{00000000-0005-0000-0000-0000DD480000}"/>
    <cellStyle name="Normal 26 2 2 2 2 5 2 2 2" xfId="26879" xr:uid="{00000000-0005-0000-0000-0000DE480000}"/>
    <cellStyle name="Normal 26 2 2 2 2 5 2 2 3" xfId="40120" xr:uid="{00000000-0005-0000-0000-0000DF480000}"/>
    <cellStyle name="Normal 26 2 2 2 2 5 2 3" xfId="20124" xr:uid="{00000000-0005-0000-0000-0000E0480000}"/>
    <cellStyle name="Normal 26 2 2 2 2 5 2 4" xfId="33365" xr:uid="{00000000-0005-0000-0000-0000E1480000}"/>
    <cellStyle name="Normal 26 2 2 2 2 5 3" xfId="7370" xr:uid="{00000000-0005-0000-0000-0000E2480000}"/>
    <cellStyle name="Normal 26 2 2 2 2 5 3 2" xfId="23388" xr:uid="{00000000-0005-0000-0000-0000E3480000}"/>
    <cellStyle name="Normal 26 2 2 2 2 5 3 3" xfId="36629" xr:uid="{00000000-0005-0000-0000-0000E4480000}"/>
    <cellStyle name="Normal 26 2 2 2 2 5 4" xfId="16858" xr:uid="{00000000-0005-0000-0000-0000E5480000}"/>
    <cellStyle name="Normal 26 2 2 2 2 5 5" xfId="30099" xr:uid="{00000000-0005-0000-0000-0000E6480000}"/>
    <cellStyle name="Normal 26 2 2 2 2 6" xfId="7371" xr:uid="{00000000-0005-0000-0000-0000E7480000}"/>
    <cellStyle name="Normal 26 2 2 2 2 6 2" xfId="7372" xr:uid="{00000000-0005-0000-0000-0000E8480000}"/>
    <cellStyle name="Normal 26 2 2 2 2 6 2 2" xfId="7373" xr:uid="{00000000-0005-0000-0000-0000E9480000}"/>
    <cellStyle name="Normal 26 2 2 2 2 6 2 2 2" xfId="25850" xr:uid="{00000000-0005-0000-0000-0000EA480000}"/>
    <cellStyle name="Normal 26 2 2 2 2 6 2 2 3" xfId="39091" xr:uid="{00000000-0005-0000-0000-0000EB480000}"/>
    <cellStyle name="Normal 26 2 2 2 2 6 2 3" xfId="19095" xr:uid="{00000000-0005-0000-0000-0000EC480000}"/>
    <cellStyle name="Normal 26 2 2 2 2 6 2 4" xfId="32336" xr:uid="{00000000-0005-0000-0000-0000ED480000}"/>
    <cellStyle name="Normal 26 2 2 2 2 6 3" xfId="7374" xr:uid="{00000000-0005-0000-0000-0000EE480000}"/>
    <cellStyle name="Normal 26 2 2 2 2 6 3 2" xfId="22359" xr:uid="{00000000-0005-0000-0000-0000EF480000}"/>
    <cellStyle name="Normal 26 2 2 2 2 6 3 3" xfId="35600" xr:uid="{00000000-0005-0000-0000-0000F0480000}"/>
    <cellStyle name="Normal 26 2 2 2 2 6 4" xfId="15829" xr:uid="{00000000-0005-0000-0000-0000F1480000}"/>
    <cellStyle name="Normal 26 2 2 2 2 6 5" xfId="29070" xr:uid="{00000000-0005-0000-0000-0000F2480000}"/>
    <cellStyle name="Normal 26 2 2 2 2 7" xfId="7375" xr:uid="{00000000-0005-0000-0000-0000F3480000}"/>
    <cellStyle name="Normal 26 2 2 2 2 7 2" xfId="7376" xr:uid="{00000000-0005-0000-0000-0000F4480000}"/>
    <cellStyle name="Normal 26 2 2 2 2 7 2 2" xfId="7377" xr:uid="{00000000-0005-0000-0000-0000F5480000}"/>
    <cellStyle name="Normal 26 2 2 2 2 7 2 2 2" xfId="27549" xr:uid="{00000000-0005-0000-0000-0000F6480000}"/>
    <cellStyle name="Normal 26 2 2 2 2 7 2 2 3" xfId="40790" xr:uid="{00000000-0005-0000-0000-0000F7480000}"/>
    <cellStyle name="Normal 26 2 2 2 2 7 2 3" xfId="20794" xr:uid="{00000000-0005-0000-0000-0000F8480000}"/>
    <cellStyle name="Normal 26 2 2 2 2 7 2 4" xfId="34035" xr:uid="{00000000-0005-0000-0000-0000F9480000}"/>
    <cellStyle name="Normal 26 2 2 2 2 7 3" xfId="7378" xr:uid="{00000000-0005-0000-0000-0000FA480000}"/>
    <cellStyle name="Normal 26 2 2 2 2 7 3 2" xfId="24058" xr:uid="{00000000-0005-0000-0000-0000FB480000}"/>
    <cellStyle name="Normal 26 2 2 2 2 7 3 3" xfId="37299" xr:uid="{00000000-0005-0000-0000-0000FC480000}"/>
    <cellStyle name="Normal 26 2 2 2 2 7 4" xfId="17528" xr:uid="{00000000-0005-0000-0000-0000FD480000}"/>
    <cellStyle name="Normal 26 2 2 2 2 7 5" xfId="30769" xr:uid="{00000000-0005-0000-0000-0000FE480000}"/>
    <cellStyle name="Normal 26 2 2 2 2 8" xfId="7379" xr:uid="{00000000-0005-0000-0000-0000FF480000}"/>
    <cellStyle name="Normal 26 2 2 2 2 8 2" xfId="7380" xr:uid="{00000000-0005-0000-0000-000000490000}"/>
    <cellStyle name="Normal 26 2 2 2 2 8 2 2" xfId="25135" xr:uid="{00000000-0005-0000-0000-000001490000}"/>
    <cellStyle name="Normal 26 2 2 2 2 8 2 3" xfId="38376" xr:uid="{00000000-0005-0000-0000-000002490000}"/>
    <cellStyle name="Normal 26 2 2 2 2 8 3" xfId="18380" xr:uid="{00000000-0005-0000-0000-000003490000}"/>
    <cellStyle name="Normal 26 2 2 2 2 8 4" xfId="31621" xr:uid="{00000000-0005-0000-0000-000004490000}"/>
    <cellStyle name="Normal 26 2 2 2 2 9" xfId="7381" xr:uid="{00000000-0005-0000-0000-000005490000}"/>
    <cellStyle name="Normal 26 2 2 2 2 9 2" xfId="21644" xr:uid="{00000000-0005-0000-0000-000006490000}"/>
    <cellStyle name="Normal 26 2 2 2 2 9 3" xfId="34885" xr:uid="{00000000-0005-0000-0000-000007490000}"/>
    <cellStyle name="Normal 26 2 2 2 3" xfId="7382" xr:uid="{00000000-0005-0000-0000-000008490000}"/>
    <cellStyle name="Normal 26 2 2 2 3 2" xfId="7383" xr:uid="{00000000-0005-0000-0000-000009490000}"/>
    <cellStyle name="Normal 26 2 2 2 3 2 2" xfId="7384" xr:uid="{00000000-0005-0000-0000-00000A490000}"/>
    <cellStyle name="Normal 26 2 2 2 3 2 2 2" xfId="7385" xr:uid="{00000000-0005-0000-0000-00000B490000}"/>
    <cellStyle name="Normal 26 2 2 2 3 2 2 2 2" xfId="7386" xr:uid="{00000000-0005-0000-0000-00000C490000}"/>
    <cellStyle name="Normal 26 2 2 2 3 2 2 2 2 2" xfId="27235" xr:uid="{00000000-0005-0000-0000-00000D490000}"/>
    <cellStyle name="Normal 26 2 2 2 3 2 2 2 2 3" xfId="40476" xr:uid="{00000000-0005-0000-0000-00000E490000}"/>
    <cellStyle name="Normal 26 2 2 2 3 2 2 2 3" xfId="20480" xr:uid="{00000000-0005-0000-0000-00000F490000}"/>
    <cellStyle name="Normal 26 2 2 2 3 2 2 2 4" xfId="33721" xr:uid="{00000000-0005-0000-0000-000010490000}"/>
    <cellStyle name="Normal 26 2 2 2 3 2 2 3" xfId="7387" xr:uid="{00000000-0005-0000-0000-000011490000}"/>
    <cellStyle name="Normal 26 2 2 2 3 2 2 3 2" xfId="23744" xr:uid="{00000000-0005-0000-0000-000012490000}"/>
    <cellStyle name="Normal 26 2 2 2 3 2 2 3 3" xfId="36985" xr:uid="{00000000-0005-0000-0000-000013490000}"/>
    <cellStyle name="Normal 26 2 2 2 3 2 2 4" xfId="17214" xr:uid="{00000000-0005-0000-0000-000014490000}"/>
    <cellStyle name="Normal 26 2 2 2 3 2 2 5" xfId="30455" xr:uid="{00000000-0005-0000-0000-000015490000}"/>
    <cellStyle name="Normal 26 2 2 2 3 2 3" xfId="7388" xr:uid="{00000000-0005-0000-0000-000016490000}"/>
    <cellStyle name="Normal 26 2 2 2 3 2 3 2" xfId="7389" xr:uid="{00000000-0005-0000-0000-000017490000}"/>
    <cellStyle name="Normal 26 2 2 2 3 2 3 2 2" xfId="7390" xr:uid="{00000000-0005-0000-0000-000018490000}"/>
    <cellStyle name="Normal 26 2 2 2 3 2 3 2 2 2" xfId="28083" xr:uid="{00000000-0005-0000-0000-000019490000}"/>
    <cellStyle name="Normal 26 2 2 2 3 2 3 2 2 3" xfId="41324" xr:uid="{00000000-0005-0000-0000-00001A490000}"/>
    <cellStyle name="Normal 26 2 2 2 3 2 3 2 3" xfId="21330" xr:uid="{00000000-0005-0000-0000-00001B490000}"/>
    <cellStyle name="Normal 26 2 2 2 3 2 3 2 4" xfId="34571" xr:uid="{00000000-0005-0000-0000-00001C490000}"/>
    <cellStyle name="Normal 26 2 2 2 3 2 3 3" xfId="7391" xr:uid="{00000000-0005-0000-0000-00001D490000}"/>
    <cellStyle name="Normal 26 2 2 2 3 2 3 3 2" xfId="24594" xr:uid="{00000000-0005-0000-0000-00001E490000}"/>
    <cellStyle name="Normal 26 2 2 2 3 2 3 3 3" xfId="37835" xr:uid="{00000000-0005-0000-0000-00001F490000}"/>
    <cellStyle name="Normal 26 2 2 2 3 2 3 4" xfId="18064" xr:uid="{00000000-0005-0000-0000-000020490000}"/>
    <cellStyle name="Normal 26 2 2 2 3 2 3 5" xfId="31305" xr:uid="{00000000-0005-0000-0000-000021490000}"/>
    <cellStyle name="Normal 26 2 2 2 3 2 4" xfId="7392" xr:uid="{00000000-0005-0000-0000-000022490000}"/>
    <cellStyle name="Normal 26 2 2 2 3 2 4 2" xfId="7393" xr:uid="{00000000-0005-0000-0000-000023490000}"/>
    <cellStyle name="Normal 26 2 2 2 3 2 4 2 2" xfId="26431" xr:uid="{00000000-0005-0000-0000-000024490000}"/>
    <cellStyle name="Normal 26 2 2 2 3 2 4 2 3" xfId="39672" xr:uid="{00000000-0005-0000-0000-000025490000}"/>
    <cellStyle name="Normal 26 2 2 2 3 2 4 3" xfId="19676" xr:uid="{00000000-0005-0000-0000-000026490000}"/>
    <cellStyle name="Normal 26 2 2 2 3 2 4 4" xfId="32917" xr:uid="{00000000-0005-0000-0000-000027490000}"/>
    <cellStyle name="Normal 26 2 2 2 3 2 5" xfId="7394" xr:uid="{00000000-0005-0000-0000-000028490000}"/>
    <cellStyle name="Normal 26 2 2 2 3 2 5 2" xfId="22940" xr:uid="{00000000-0005-0000-0000-000029490000}"/>
    <cellStyle name="Normal 26 2 2 2 3 2 5 3" xfId="36181" xr:uid="{00000000-0005-0000-0000-00002A490000}"/>
    <cellStyle name="Normal 26 2 2 2 3 2 6" xfId="16410" xr:uid="{00000000-0005-0000-0000-00002B490000}"/>
    <cellStyle name="Normal 26 2 2 2 3 2 7" xfId="29651" xr:uid="{00000000-0005-0000-0000-00002C490000}"/>
    <cellStyle name="Normal 26 2 2 2 3 3" xfId="7395" xr:uid="{00000000-0005-0000-0000-00002D490000}"/>
    <cellStyle name="Normal 26 2 2 2 3 3 2" xfId="7396" xr:uid="{00000000-0005-0000-0000-00002E490000}"/>
    <cellStyle name="Normal 26 2 2 2 3 3 2 2" xfId="7397" xr:uid="{00000000-0005-0000-0000-00002F490000}"/>
    <cellStyle name="Normal 26 2 2 2 3 3 2 2 2" xfId="26789" xr:uid="{00000000-0005-0000-0000-000030490000}"/>
    <cellStyle name="Normal 26 2 2 2 3 3 2 2 3" xfId="40030" xr:uid="{00000000-0005-0000-0000-000031490000}"/>
    <cellStyle name="Normal 26 2 2 2 3 3 2 3" xfId="20034" xr:uid="{00000000-0005-0000-0000-000032490000}"/>
    <cellStyle name="Normal 26 2 2 2 3 3 2 4" xfId="33275" xr:uid="{00000000-0005-0000-0000-000033490000}"/>
    <cellStyle name="Normal 26 2 2 2 3 3 3" xfId="7398" xr:uid="{00000000-0005-0000-0000-000034490000}"/>
    <cellStyle name="Normal 26 2 2 2 3 3 3 2" xfId="23298" xr:uid="{00000000-0005-0000-0000-000035490000}"/>
    <cellStyle name="Normal 26 2 2 2 3 3 3 3" xfId="36539" xr:uid="{00000000-0005-0000-0000-000036490000}"/>
    <cellStyle name="Normal 26 2 2 2 3 3 4" xfId="16768" xr:uid="{00000000-0005-0000-0000-000037490000}"/>
    <cellStyle name="Normal 26 2 2 2 3 3 5" xfId="30009" xr:uid="{00000000-0005-0000-0000-000038490000}"/>
    <cellStyle name="Normal 26 2 2 2 3 4" xfId="7399" xr:uid="{00000000-0005-0000-0000-000039490000}"/>
    <cellStyle name="Normal 26 2 2 2 3 4 2" xfId="7400" xr:uid="{00000000-0005-0000-0000-00003A490000}"/>
    <cellStyle name="Normal 26 2 2 2 3 4 2 2" xfId="7401" xr:uid="{00000000-0005-0000-0000-00003B490000}"/>
    <cellStyle name="Normal 26 2 2 2 3 4 2 2 2" xfId="25760" xr:uid="{00000000-0005-0000-0000-00003C490000}"/>
    <cellStyle name="Normal 26 2 2 2 3 4 2 2 3" xfId="39001" xr:uid="{00000000-0005-0000-0000-00003D490000}"/>
    <cellStyle name="Normal 26 2 2 2 3 4 2 3" xfId="19005" xr:uid="{00000000-0005-0000-0000-00003E490000}"/>
    <cellStyle name="Normal 26 2 2 2 3 4 2 4" xfId="32246" xr:uid="{00000000-0005-0000-0000-00003F490000}"/>
    <cellStyle name="Normal 26 2 2 2 3 4 3" xfId="7402" xr:uid="{00000000-0005-0000-0000-000040490000}"/>
    <cellStyle name="Normal 26 2 2 2 3 4 3 2" xfId="22269" xr:uid="{00000000-0005-0000-0000-000041490000}"/>
    <cellStyle name="Normal 26 2 2 2 3 4 3 3" xfId="35510" xr:uid="{00000000-0005-0000-0000-000042490000}"/>
    <cellStyle name="Normal 26 2 2 2 3 4 4" xfId="15739" xr:uid="{00000000-0005-0000-0000-000043490000}"/>
    <cellStyle name="Normal 26 2 2 2 3 4 5" xfId="28980" xr:uid="{00000000-0005-0000-0000-000044490000}"/>
    <cellStyle name="Normal 26 2 2 2 3 5" xfId="7403" xr:uid="{00000000-0005-0000-0000-000045490000}"/>
    <cellStyle name="Normal 26 2 2 2 3 5 2" xfId="7404" xr:uid="{00000000-0005-0000-0000-000046490000}"/>
    <cellStyle name="Normal 26 2 2 2 3 5 2 2" xfId="7405" xr:uid="{00000000-0005-0000-0000-000047490000}"/>
    <cellStyle name="Normal 26 2 2 2 3 5 2 2 2" xfId="27681" xr:uid="{00000000-0005-0000-0000-000048490000}"/>
    <cellStyle name="Normal 26 2 2 2 3 5 2 2 3" xfId="40922" xr:uid="{00000000-0005-0000-0000-000049490000}"/>
    <cellStyle name="Normal 26 2 2 2 3 5 2 3" xfId="20928" xr:uid="{00000000-0005-0000-0000-00004A490000}"/>
    <cellStyle name="Normal 26 2 2 2 3 5 2 4" xfId="34169" xr:uid="{00000000-0005-0000-0000-00004B490000}"/>
    <cellStyle name="Normal 26 2 2 2 3 5 3" xfId="7406" xr:uid="{00000000-0005-0000-0000-00004C490000}"/>
    <cellStyle name="Normal 26 2 2 2 3 5 3 2" xfId="24192" xr:uid="{00000000-0005-0000-0000-00004D490000}"/>
    <cellStyle name="Normal 26 2 2 2 3 5 3 3" xfId="37433" xr:uid="{00000000-0005-0000-0000-00004E490000}"/>
    <cellStyle name="Normal 26 2 2 2 3 5 4" xfId="17662" xr:uid="{00000000-0005-0000-0000-00004F490000}"/>
    <cellStyle name="Normal 26 2 2 2 3 5 5" xfId="30903" xr:uid="{00000000-0005-0000-0000-000050490000}"/>
    <cellStyle name="Normal 26 2 2 2 3 6" xfId="7407" xr:uid="{00000000-0005-0000-0000-000051490000}"/>
    <cellStyle name="Normal 26 2 2 2 3 6 2" xfId="7408" xr:uid="{00000000-0005-0000-0000-000052490000}"/>
    <cellStyle name="Normal 26 2 2 2 3 6 2 2" xfId="25447" xr:uid="{00000000-0005-0000-0000-000053490000}"/>
    <cellStyle name="Normal 26 2 2 2 3 6 2 3" xfId="38688" xr:uid="{00000000-0005-0000-0000-000054490000}"/>
    <cellStyle name="Normal 26 2 2 2 3 6 3" xfId="18692" xr:uid="{00000000-0005-0000-0000-000055490000}"/>
    <cellStyle name="Normal 26 2 2 2 3 6 4" xfId="31933" xr:uid="{00000000-0005-0000-0000-000056490000}"/>
    <cellStyle name="Normal 26 2 2 2 3 7" xfId="7409" xr:uid="{00000000-0005-0000-0000-000057490000}"/>
    <cellStyle name="Normal 26 2 2 2 3 7 2" xfId="21956" xr:uid="{00000000-0005-0000-0000-000058490000}"/>
    <cellStyle name="Normal 26 2 2 2 3 7 3" xfId="35197" xr:uid="{00000000-0005-0000-0000-000059490000}"/>
    <cellStyle name="Normal 26 2 2 2 3 8" xfId="15426" xr:uid="{00000000-0005-0000-0000-00005A490000}"/>
    <cellStyle name="Normal 26 2 2 2 3 9" xfId="28667" xr:uid="{00000000-0005-0000-0000-00005B490000}"/>
    <cellStyle name="Normal 26 2 2 2 4" xfId="7410" xr:uid="{00000000-0005-0000-0000-00005C490000}"/>
    <cellStyle name="Normal 26 2 2 2 4 2" xfId="7411" xr:uid="{00000000-0005-0000-0000-00005D490000}"/>
    <cellStyle name="Normal 26 2 2 2 4 2 2" xfId="7412" xr:uid="{00000000-0005-0000-0000-00005E490000}"/>
    <cellStyle name="Normal 26 2 2 2 4 2 2 2" xfId="7413" xr:uid="{00000000-0005-0000-0000-00005F490000}"/>
    <cellStyle name="Normal 26 2 2 2 4 2 2 2 2" xfId="27012" xr:uid="{00000000-0005-0000-0000-000060490000}"/>
    <cellStyle name="Normal 26 2 2 2 4 2 2 2 3" xfId="40253" xr:uid="{00000000-0005-0000-0000-000061490000}"/>
    <cellStyle name="Normal 26 2 2 2 4 2 2 3" xfId="20257" xr:uid="{00000000-0005-0000-0000-000062490000}"/>
    <cellStyle name="Normal 26 2 2 2 4 2 2 4" xfId="33498" xr:uid="{00000000-0005-0000-0000-000063490000}"/>
    <cellStyle name="Normal 26 2 2 2 4 2 3" xfId="7414" xr:uid="{00000000-0005-0000-0000-000064490000}"/>
    <cellStyle name="Normal 26 2 2 2 4 2 3 2" xfId="23521" xr:uid="{00000000-0005-0000-0000-000065490000}"/>
    <cellStyle name="Normal 26 2 2 2 4 2 3 3" xfId="36762" xr:uid="{00000000-0005-0000-0000-000066490000}"/>
    <cellStyle name="Normal 26 2 2 2 4 2 4" xfId="16991" xr:uid="{00000000-0005-0000-0000-000067490000}"/>
    <cellStyle name="Normal 26 2 2 2 4 2 5" xfId="30232" xr:uid="{00000000-0005-0000-0000-000068490000}"/>
    <cellStyle name="Normal 26 2 2 2 4 3" xfId="7415" xr:uid="{00000000-0005-0000-0000-000069490000}"/>
    <cellStyle name="Normal 26 2 2 2 4 3 2" xfId="7416" xr:uid="{00000000-0005-0000-0000-00006A490000}"/>
    <cellStyle name="Normal 26 2 2 2 4 3 2 2" xfId="7417" xr:uid="{00000000-0005-0000-0000-00006B490000}"/>
    <cellStyle name="Normal 26 2 2 2 4 3 2 2 2" xfId="26207" xr:uid="{00000000-0005-0000-0000-00006C490000}"/>
    <cellStyle name="Normal 26 2 2 2 4 3 2 2 3" xfId="39448" xr:uid="{00000000-0005-0000-0000-00006D490000}"/>
    <cellStyle name="Normal 26 2 2 2 4 3 2 3" xfId="19452" xr:uid="{00000000-0005-0000-0000-00006E490000}"/>
    <cellStyle name="Normal 26 2 2 2 4 3 2 4" xfId="32693" xr:uid="{00000000-0005-0000-0000-00006F490000}"/>
    <cellStyle name="Normal 26 2 2 2 4 3 3" xfId="7418" xr:uid="{00000000-0005-0000-0000-000070490000}"/>
    <cellStyle name="Normal 26 2 2 2 4 3 3 2" xfId="22716" xr:uid="{00000000-0005-0000-0000-000071490000}"/>
    <cellStyle name="Normal 26 2 2 2 4 3 3 3" xfId="35957" xr:uid="{00000000-0005-0000-0000-000072490000}"/>
    <cellStyle name="Normal 26 2 2 2 4 3 4" xfId="16186" xr:uid="{00000000-0005-0000-0000-000073490000}"/>
    <cellStyle name="Normal 26 2 2 2 4 3 5" xfId="29427" xr:uid="{00000000-0005-0000-0000-000074490000}"/>
    <cellStyle name="Normal 26 2 2 2 4 4" xfId="7419" xr:uid="{00000000-0005-0000-0000-000075490000}"/>
    <cellStyle name="Normal 26 2 2 2 4 4 2" xfId="7420" xr:uid="{00000000-0005-0000-0000-000076490000}"/>
    <cellStyle name="Normal 26 2 2 2 4 4 2 2" xfId="7421" xr:uid="{00000000-0005-0000-0000-000077490000}"/>
    <cellStyle name="Normal 26 2 2 2 4 4 2 2 2" xfId="27859" xr:uid="{00000000-0005-0000-0000-000078490000}"/>
    <cellStyle name="Normal 26 2 2 2 4 4 2 2 3" xfId="41100" xr:uid="{00000000-0005-0000-0000-000079490000}"/>
    <cellStyle name="Normal 26 2 2 2 4 4 2 3" xfId="21106" xr:uid="{00000000-0005-0000-0000-00007A490000}"/>
    <cellStyle name="Normal 26 2 2 2 4 4 2 4" xfId="34347" xr:uid="{00000000-0005-0000-0000-00007B490000}"/>
    <cellStyle name="Normal 26 2 2 2 4 4 3" xfId="7422" xr:uid="{00000000-0005-0000-0000-00007C490000}"/>
    <cellStyle name="Normal 26 2 2 2 4 4 3 2" xfId="24370" xr:uid="{00000000-0005-0000-0000-00007D490000}"/>
    <cellStyle name="Normal 26 2 2 2 4 4 3 3" xfId="37611" xr:uid="{00000000-0005-0000-0000-00007E490000}"/>
    <cellStyle name="Normal 26 2 2 2 4 4 4" xfId="17840" xr:uid="{00000000-0005-0000-0000-00007F490000}"/>
    <cellStyle name="Normal 26 2 2 2 4 4 5" xfId="31081" xr:uid="{00000000-0005-0000-0000-000080490000}"/>
    <cellStyle name="Normal 26 2 2 2 4 5" xfId="7423" xr:uid="{00000000-0005-0000-0000-000081490000}"/>
    <cellStyle name="Normal 26 2 2 2 4 5 2" xfId="7424" xr:uid="{00000000-0005-0000-0000-000082490000}"/>
    <cellStyle name="Normal 26 2 2 2 4 5 2 2" xfId="25223" xr:uid="{00000000-0005-0000-0000-000083490000}"/>
    <cellStyle name="Normal 26 2 2 2 4 5 2 3" xfId="38464" xr:uid="{00000000-0005-0000-0000-000084490000}"/>
    <cellStyle name="Normal 26 2 2 2 4 5 3" xfId="18468" xr:uid="{00000000-0005-0000-0000-000085490000}"/>
    <cellStyle name="Normal 26 2 2 2 4 5 4" xfId="31709" xr:uid="{00000000-0005-0000-0000-000086490000}"/>
    <cellStyle name="Normal 26 2 2 2 4 6" xfId="7425" xr:uid="{00000000-0005-0000-0000-000087490000}"/>
    <cellStyle name="Normal 26 2 2 2 4 6 2" xfId="21732" xr:uid="{00000000-0005-0000-0000-000088490000}"/>
    <cellStyle name="Normal 26 2 2 2 4 6 3" xfId="34973" xr:uid="{00000000-0005-0000-0000-000089490000}"/>
    <cellStyle name="Normal 26 2 2 2 4 7" xfId="15202" xr:uid="{00000000-0005-0000-0000-00008A490000}"/>
    <cellStyle name="Normal 26 2 2 2 4 8" xfId="28443" xr:uid="{00000000-0005-0000-0000-00008B490000}"/>
    <cellStyle name="Normal 26 2 2 2 5" xfId="7426" xr:uid="{00000000-0005-0000-0000-00008C490000}"/>
    <cellStyle name="Normal 26 2 2 2 5 2" xfId="7427" xr:uid="{00000000-0005-0000-0000-00008D490000}"/>
    <cellStyle name="Normal 26 2 2 2 5 2 2" xfId="7428" xr:uid="{00000000-0005-0000-0000-00008E490000}"/>
    <cellStyle name="Normal 26 2 2 2 5 2 2 2" xfId="24787" xr:uid="{00000000-0005-0000-0000-00008F490000}"/>
    <cellStyle name="Normal 26 2 2 2 5 2 2 3" xfId="38028" xr:uid="{00000000-0005-0000-0000-000090490000}"/>
    <cellStyle name="Normal 26 2 2 2 5 2 3" xfId="19274" xr:uid="{00000000-0005-0000-0000-000091490000}"/>
    <cellStyle name="Normal 26 2 2 2 5 2 4" xfId="32515" xr:uid="{00000000-0005-0000-0000-000092490000}"/>
    <cellStyle name="Normal 26 2 2 2 5 3" xfId="7429" xr:uid="{00000000-0005-0000-0000-000093490000}"/>
    <cellStyle name="Normal 26 2 2 2 5 3 2" xfId="26029" xr:uid="{00000000-0005-0000-0000-000094490000}"/>
    <cellStyle name="Normal 26 2 2 2 5 3 3" xfId="39270" xr:uid="{00000000-0005-0000-0000-000095490000}"/>
    <cellStyle name="Normal 26 2 2 2 5 4" xfId="7430" xr:uid="{00000000-0005-0000-0000-000096490000}"/>
    <cellStyle name="Normal 26 2 2 2 5 4 2" xfId="22538" xr:uid="{00000000-0005-0000-0000-000097490000}"/>
    <cellStyle name="Normal 26 2 2 2 5 4 3" xfId="35779" xr:uid="{00000000-0005-0000-0000-000098490000}"/>
    <cellStyle name="Normal 26 2 2 2 5 5" xfId="16008" xr:uid="{00000000-0005-0000-0000-000099490000}"/>
    <cellStyle name="Normal 26 2 2 2 5 6" xfId="29249" xr:uid="{00000000-0005-0000-0000-00009A490000}"/>
    <cellStyle name="Normal 26 2 2 2 6" xfId="7431" xr:uid="{00000000-0005-0000-0000-00009B490000}"/>
    <cellStyle name="Normal 26 2 2 2 6 2" xfId="7432" xr:uid="{00000000-0005-0000-0000-00009C490000}"/>
    <cellStyle name="Normal 26 2 2 2 6 2 2" xfId="7433" xr:uid="{00000000-0005-0000-0000-00009D490000}"/>
    <cellStyle name="Normal 26 2 2 2 6 2 2 2" xfId="26677" xr:uid="{00000000-0005-0000-0000-00009E490000}"/>
    <cellStyle name="Normal 26 2 2 2 6 2 2 3" xfId="39918" xr:uid="{00000000-0005-0000-0000-00009F490000}"/>
    <cellStyle name="Normal 26 2 2 2 6 2 3" xfId="19922" xr:uid="{00000000-0005-0000-0000-0000A0490000}"/>
    <cellStyle name="Normal 26 2 2 2 6 2 4" xfId="33163" xr:uid="{00000000-0005-0000-0000-0000A1490000}"/>
    <cellStyle name="Normal 26 2 2 2 6 3" xfId="7434" xr:uid="{00000000-0005-0000-0000-0000A2490000}"/>
    <cellStyle name="Normal 26 2 2 2 6 3 2" xfId="23186" xr:uid="{00000000-0005-0000-0000-0000A3490000}"/>
    <cellStyle name="Normal 26 2 2 2 6 3 3" xfId="36427" xr:uid="{00000000-0005-0000-0000-0000A4490000}"/>
    <cellStyle name="Normal 26 2 2 2 6 4" xfId="16656" xr:uid="{00000000-0005-0000-0000-0000A5490000}"/>
    <cellStyle name="Normal 26 2 2 2 6 5" xfId="29897" xr:uid="{00000000-0005-0000-0000-0000A6490000}"/>
    <cellStyle name="Normal 26 2 2 2 7" xfId="7435" xr:uid="{00000000-0005-0000-0000-0000A7490000}"/>
    <cellStyle name="Normal 26 2 2 2 7 2" xfId="7436" xr:uid="{00000000-0005-0000-0000-0000A8490000}"/>
    <cellStyle name="Normal 26 2 2 2 7 2 2" xfId="7437" xr:uid="{00000000-0005-0000-0000-0000A9490000}"/>
    <cellStyle name="Normal 26 2 2 2 7 2 2 2" xfId="25647" xr:uid="{00000000-0005-0000-0000-0000AA490000}"/>
    <cellStyle name="Normal 26 2 2 2 7 2 2 3" xfId="38888" xr:uid="{00000000-0005-0000-0000-0000AB490000}"/>
    <cellStyle name="Normal 26 2 2 2 7 2 3" xfId="18892" xr:uid="{00000000-0005-0000-0000-0000AC490000}"/>
    <cellStyle name="Normal 26 2 2 2 7 2 4" xfId="32133" xr:uid="{00000000-0005-0000-0000-0000AD490000}"/>
    <cellStyle name="Normal 26 2 2 2 7 3" xfId="7438" xr:uid="{00000000-0005-0000-0000-0000AE490000}"/>
    <cellStyle name="Normal 26 2 2 2 7 3 2" xfId="22156" xr:uid="{00000000-0005-0000-0000-0000AF490000}"/>
    <cellStyle name="Normal 26 2 2 2 7 3 3" xfId="35397" xr:uid="{00000000-0005-0000-0000-0000B0490000}"/>
    <cellStyle name="Normal 26 2 2 2 7 4" xfId="15626" xr:uid="{00000000-0005-0000-0000-0000B1490000}"/>
    <cellStyle name="Normal 26 2 2 2 7 5" xfId="28867" xr:uid="{00000000-0005-0000-0000-0000B2490000}"/>
    <cellStyle name="Normal 26 2 2 2 8" xfId="7439" xr:uid="{00000000-0005-0000-0000-0000B3490000}"/>
    <cellStyle name="Normal 26 2 2 2 8 2" xfId="7440" xr:uid="{00000000-0005-0000-0000-0000B4490000}"/>
    <cellStyle name="Normal 26 2 2 2 8 2 2" xfId="7441" xr:uid="{00000000-0005-0000-0000-0000B5490000}"/>
    <cellStyle name="Normal 26 2 2 2 8 2 2 2" xfId="27459" xr:uid="{00000000-0005-0000-0000-0000B6490000}"/>
    <cellStyle name="Normal 26 2 2 2 8 2 2 3" xfId="40700" xr:uid="{00000000-0005-0000-0000-0000B7490000}"/>
    <cellStyle name="Normal 26 2 2 2 8 2 3" xfId="20704" xr:uid="{00000000-0005-0000-0000-0000B8490000}"/>
    <cellStyle name="Normal 26 2 2 2 8 2 4" xfId="33945" xr:uid="{00000000-0005-0000-0000-0000B9490000}"/>
    <cellStyle name="Normal 26 2 2 2 8 3" xfId="7442" xr:uid="{00000000-0005-0000-0000-0000BA490000}"/>
    <cellStyle name="Normal 26 2 2 2 8 3 2" xfId="23968" xr:uid="{00000000-0005-0000-0000-0000BB490000}"/>
    <cellStyle name="Normal 26 2 2 2 8 3 3" xfId="37209" xr:uid="{00000000-0005-0000-0000-0000BC490000}"/>
    <cellStyle name="Normal 26 2 2 2 8 4" xfId="17438" xr:uid="{00000000-0005-0000-0000-0000BD490000}"/>
    <cellStyle name="Normal 26 2 2 2 8 5" xfId="30679" xr:uid="{00000000-0005-0000-0000-0000BE490000}"/>
    <cellStyle name="Normal 26 2 2 2 9" xfId="7443" xr:uid="{00000000-0005-0000-0000-0000BF490000}"/>
    <cellStyle name="Normal 26 2 2 2 9 2" xfId="7444" xr:uid="{00000000-0005-0000-0000-0000C0490000}"/>
    <cellStyle name="Normal 26 2 2 2 9 2 2" xfId="25045" xr:uid="{00000000-0005-0000-0000-0000C1490000}"/>
    <cellStyle name="Normal 26 2 2 2 9 2 3" xfId="38286" xr:uid="{00000000-0005-0000-0000-0000C2490000}"/>
    <cellStyle name="Normal 26 2 2 2 9 3" xfId="18290" xr:uid="{00000000-0005-0000-0000-0000C3490000}"/>
    <cellStyle name="Normal 26 2 2 2 9 4" xfId="31531" xr:uid="{00000000-0005-0000-0000-0000C4490000}"/>
    <cellStyle name="Normal 26 2 2 3" xfId="7445" xr:uid="{00000000-0005-0000-0000-0000C5490000}"/>
    <cellStyle name="Normal 26 2 2 3 10" xfId="15073" xr:uid="{00000000-0005-0000-0000-0000C6490000}"/>
    <cellStyle name="Normal 26 2 2 3 11" xfId="28314" xr:uid="{00000000-0005-0000-0000-0000C7490000}"/>
    <cellStyle name="Normal 26 2 2 3 2" xfId="7446" xr:uid="{00000000-0005-0000-0000-0000C8490000}"/>
    <cellStyle name="Normal 26 2 2 3 2 2" xfId="7447" xr:uid="{00000000-0005-0000-0000-0000C9490000}"/>
    <cellStyle name="Normal 26 2 2 3 2 2 2" xfId="7448" xr:uid="{00000000-0005-0000-0000-0000CA490000}"/>
    <cellStyle name="Normal 26 2 2 3 2 2 2 2" xfId="7449" xr:uid="{00000000-0005-0000-0000-0000CB490000}"/>
    <cellStyle name="Normal 26 2 2 3 2 2 2 2 2" xfId="7450" xr:uid="{00000000-0005-0000-0000-0000CC490000}"/>
    <cellStyle name="Normal 26 2 2 3 2 2 2 2 2 2" xfId="27284" xr:uid="{00000000-0005-0000-0000-0000CD490000}"/>
    <cellStyle name="Normal 26 2 2 3 2 2 2 2 2 3" xfId="40525" xr:uid="{00000000-0005-0000-0000-0000CE490000}"/>
    <cellStyle name="Normal 26 2 2 3 2 2 2 2 3" xfId="20529" xr:uid="{00000000-0005-0000-0000-0000CF490000}"/>
    <cellStyle name="Normal 26 2 2 3 2 2 2 2 4" xfId="33770" xr:uid="{00000000-0005-0000-0000-0000D0490000}"/>
    <cellStyle name="Normal 26 2 2 3 2 2 2 3" xfId="7451" xr:uid="{00000000-0005-0000-0000-0000D1490000}"/>
    <cellStyle name="Normal 26 2 2 3 2 2 2 3 2" xfId="23793" xr:uid="{00000000-0005-0000-0000-0000D2490000}"/>
    <cellStyle name="Normal 26 2 2 3 2 2 2 3 3" xfId="37034" xr:uid="{00000000-0005-0000-0000-0000D3490000}"/>
    <cellStyle name="Normal 26 2 2 3 2 2 2 4" xfId="17263" xr:uid="{00000000-0005-0000-0000-0000D4490000}"/>
    <cellStyle name="Normal 26 2 2 3 2 2 2 5" xfId="30504" xr:uid="{00000000-0005-0000-0000-0000D5490000}"/>
    <cellStyle name="Normal 26 2 2 3 2 2 3" xfId="7452" xr:uid="{00000000-0005-0000-0000-0000D6490000}"/>
    <cellStyle name="Normal 26 2 2 3 2 2 3 2" xfId="7453" xr:uid="{00000000-0005-0000-0000-0000D7490000}"/>
    <cellStyle name="Normal 26 2 2 3 2 2 3 2 2" xfId="7454" xr:uid="{00000000-0005-0000-0000-0000D8490000}"/>
    <cellStyle name="Normal 26 2 2 3 2 2 3 2 2 2" xfId="28131" xr:uid="{00000000-0005-0000-0000-0000D9490000}"/>
    <cellStyle name="Normal 26 2 2 3 2 2 3 2 2 3" xfId="41372" xr:uid="{00000000-0005-0000-0000-0000DA490000}"/>
    <cellStyle name="Normal 26 2 2 3 2 2 3 2 3" xfId="21379" xr:uid="{00000000-0005-0000-0000-0000DB490000}"/>
    <cellStyle name="Normal 26 2 2 3 2 2 3 2 4" xfId="34620" xr:uid="{00000000-0005-0000-0000-0000DC490000}"/>
    <cellStyle name="Normal 26 2 2 3 2 2 3 3" xfId="7455" xr:uid="{00000000-0005-0000-0000-0000DD490000}"/>
    <cellStyle name="Normal 26 2 2 3 2 2 3 3 2" xfId="24643" xr:uid="{00000000-0005-0000-0000-0000DE490000}"/>
    <cellStyle name="Normal 26 2 2 3 2 2 3 3 3" xfId="37884" xr:uid="{00000000-0005-0000-0000-0000DF490000}"/>
    <cellStyle name="Normal 26 2 2 3 2 2 3 4" xfId="18113" xr:uid="{00000000-0005-0000-0000-0000E0490000}"/>
    <cellStyle name="Normal 26 2 2 3 2 2 3 5" xfId="31354" xr:uid="{00000000-0005-0000-0000-0000E1490000}"/>
    <cellStyle name="Normal 26 2 2 3 2 2 4" xfId="7456" xr:uid="{00000000-0005-0000-0000-0000E2490000}"/>
    <cellStyle name="Normal 26 2 2 3 2 2 4 2" xfId="7457" xr:uid="{00000000-0005-0000-0000-0000E3490000}"/>
    <cellStyle name="Normal 26 2 2 3 2 2 4 2 2" xfId="26480" xr:uid="{00000000-0005-0000-0000-0000E4490000}"/>
    <cellStyle name="Normal 26 2 2 3 2 2 4 2 3" xfId="39721" xr:uid="{00000000-0005-0000-0000-0000E5490000}"/>
    <cellStyle name="Normal 26 2 2 3 2 2 4 3" xfId="19725" xr:uid="{00000000-0005-0000-0000-0000E6490000}"/>
    <cellStyle name="Normal 26 2 2 3 2 2 4 4" xfId="32966" xr:uid="{00000000-0005-0000-0000-0000E7490000}"/>
    <cellStyle name="Normal 26 2 2 3 2 2 5" xfId="7458" xr:uid="{00000000-0005-0000-0000-0000E8490000}"/>
    <cellStyle name="Normal 26 2 2 3 2 2 5 2" xfId="22989" xr:uid="{00000000-0005-0000-0000-0000E9490000}"/>
    <cellStyle name="Normal 26 2 2 3 2 2 5 3" xfId="36230" xr:uid="{00000000-0005-0000-0000-0000EA490000}"/>
    <cellStyle name="Normal 26 2 2 3 2 2 6" xfId="16459" xr:uid="{00000000-0005-0000-0000-0000EB490000}"/>
    <cellStyle name="Normal 26 2 2 3 2 2 7" xfId="29700" xr:uid="{00000000-0005-0000-0000-0000EC490000}"/>
    <cellStyle name="Normal 26 2 2 3 2 3" xfId="7459" xr:uid="{00000000-0005-0000-0000-0000ED490000}"/>
    <cellStyle name="Normal 26 2 2 3 2 3 2" xfId="7460" xr:uid="{00000000-0005-0000-0000-0000EE490000}"/>
    <cellStyle name="Normal 26 2 2 3 2 3 2 2" xfId="7461" xr:uid="{00000000-0005-0000-0000-0000EF490000}"/>
    <cellStyle name="Normal 26 2 2 3 2 3 2 2 2" xfId="26838" xr:uid="{00000000-0005-0000-0000-0000F0490000}"/>
    <cellStyle name="Normal 26 2 2 3 2 3 2 2 3" xfId="40079" xr:uid="{00000000-0005-0000-0000-0000F1490000}"/>
    <cellStyle name="Normal 26 2 2 3 2 3 2 3" xfId="20083" xr:uid="{00000000-0005-0000-0000-0000F2490000}"/>
    <cellStyle name="Normal 26 2 2 3 2 3 2 4" xfId="33324" xr:uid="{00000000-0005-0000-0000-0000F3490000}"/>
    <cellStyle name="Normal 26 2 2 3 2 3 3" xfId="7462" xr:uid="{00000000-0005-0000-0000-0000F4490000}"/>
    <cellStyle name="Normal 26 2 2 3 2 3 3 2" xfId="23347" xr:uid="{00000000-0005-0000-0000-0000F5490000}"/>
    <cellStyle name="Normal 26 2 2 3 2 3 3 3" xfId="36588" xr:uid="{00000000-0005-0000-0000-0000F6490000}"/>
    <cellStyle name="Normal 26 2 2 3 2 3 4" xfId="16817" xr:uid="{00000000-0005-0000-0000-0000F7490000}"/>
    <cellStyle name="Normal 26 2 2 3 2 3 5" xfId="30058" xr:uid="{00000000-0005-0000-0000-0000F8490000}"/>
    <cellStyle name="Normal 26 2 2 3 2 4" xfId="7463" xr:uid="{00000000-0005-0000-0000-0000F9490000}"/>
    <cellStyle name="Normal 26 2 2 3 2 4 2" xfId="7464" xr:uid="{00000000-0005-0000-0000-0000FA490000}"/>
    <cellStyle name="Normal 26 2 2 3 2 4 2 2" xfId="7465" xr:uid="{00000000-0005-0000-0000-0000FB490000}"/>
    <cellStyle name="Normal 26 2 2 3 2 4 2 2 2" xfId="25809" xr:uid="{00000000-0005-0000-0000-0000FC490000}"/>
    <cellStyle name="Normal 26 2 2 3 2 4 2 2 3" xfId="39050" xr:uid="{00000000-0005-0000-0000-0000FD490000}"/>
    <cellStyle name="Normal 26 2 2 3 2 4 2 3" xfId="19054" xr:uid="{00000000-0005-0000-0000-0000FE490000}"/>
    <cellStyle name="Normal 26 2 2 3 2 4 2 4" xfId="32295" xr:uid="{00000000-0005-0000-0000-0000FF490000}"/>
    <cellStyle name="Normal 26 2 2 3 2 4 3" xfId="7466" xr:uid="{00000000-0005-0000-0000-0000004A0000}"/>
    <cellStyle name="Normal 26 2 2 3 2 4 3 2" xfId="22318" xr:uid="{00000000-0005-0000-0000-0000014A0000}"/>
    <cellStyle name="Normal 26 2 2 3 2 4 3 3" xfId="35559" xr:uid="{00000000-0005-0000-0000-0000024A0000}"/>
    <cellStyle name="Normal 26 2 2 3 2 4 4" xfId="15788" xr:uid="{00000000-0005-0000-0000-0000034A0000}"/>
    <cellStyle name="Normal 26 2 2 3 2 4 5" xfId="29029" xr:uid="{00000000-0005-0000-0000-0000044A0000}"/>
    <cellStyle name="Normal 26 2 2 3 2 5" xfId="7467" xr:uid="{00000000-0005-0000-0000-0000054A0000}"/>
    <cellStyle name="Normal 26 2 2 3 2 5 2" xfId="7468" xr:uid="{00000000-0005-0000-0000-0000064A0000}"/>
    <cellStyle name="Normal 26 2 2 3 2 5 2 2" xfId="7469" xr:uid="{00000000-0005-0000-0000-0000074A0000}"/>
    <cellStyle name="Normal 26 2 2 3 2 5 2 2 2" xfId="27730" xr:uid="{00000000-0005-0000-0000-0000084A0000}"/>
    <cellStyle name="Normal 26 2 2 3 2 5 2 2 3" xfId="40971" xr:uid="{00000000-0005-0000-0000-0000094A0000}"/>
    <cellStyle name="Normal 26 2 2 3 2 5 2 3" xfId="20977" xr:uid="{00000000-0005-0000-0000-00000A4A0000}"/>
    <cellStyle name="Normal 26 2 2 3 2 5 2 4" xfId="34218" xr:uid="{00000000-0005-0000-0000-00000B4A0000}"/>
    <cellStyle name="Normal 26 2 2 3 2 5 3" xfId="7470" xr:uid="{00000000-0005-0000-0000-00000C4A0000}"/>
    <cellStyle name="Normal 26 2 2 3 2 5 3 2" xfId="24241" xr:uid="{00000000-0005-0000-0000-00000D4A0000}"/>
    <cellStyle name="Normal 26 2 2 3 2 5 3 3" xfId="37482" xr:uid="{00000000-0005-0000-0000-00000E4A0000}"/>
    <cellStyle name="Normal 26 2 2 3 2 5 4" xfId="17711" xr:uid="{00000000-0005-0000-0000-00000F4A0000}"/>
    <cellStyle name="Normal 26 2 2 3 2 5 5" xfId="30952" xr:uid="{00000000-0005-0000-0000-0000104A0000}"/>
    <cellStyle name="Normal 26 2 2 3 2 6" xfId="7471" xr:uid="{00000000-0005-0000-0000-0000114A0000}"/>
    <cellStyle name="Normal 26 2 2 3 2 6 2" xfId="7472" xr:uid="{00000000-0005-0000-0000-0000124A0000}"/>
    <cellStyle name="Normal 26 2 2 3 2 6 2 2" xfId="25496" xr:uid="{00000000-0005-0000-0000-0000134A0000}"/>
    <cellStyle name="Normal 26 2 2 3 2 6 2 3" xfId="38737" xr:uid="{00000000-0005-0000-0000-0000144A0000}"/>
    <cellStyle name="Normal 26 2 2 3 2 6 3" xfId="18741" xr:uid="{00000000-0005-0000-0000-0000154A0000}"/>
    <cellStyle name="Normal 26 2 2 3 2 6 4" xfId="31982" xr:uid="{00000000-0005-0000-0000-0000164A0000}"/>
    <cellStyle name="Normal 26 2 2 3 2 7" xfId="7473" xr:uid="{00000000-0005-0000-0000-0000174A0000}"/>
    <cellStyle name="Normal 26 2 2 3 2 7 2" xfId="22005" xr:uid="{00000000-0005-0000-0000-0000184A0000}"/>
    <cellStyle name="Normal 26 2 2 3 2 7 3" xfId="35246" xr:uid="{00000000-0005-0000-0000-0000194A0000}"/>
    <cellStyle name="Normal 26 2 2 3 2 8" xfId="15475" xr:uid="{00000000-0005-0000-0000-00001A4A0000}"/>
    <cellStyle name="Normal 26 2 2 3 2 9" xfId="28716" xr:uid="{00000000-0005-0000-0000-00001B4A0000}"/>
    <cellStyle name="Normal 26 2 2 3 3" xfId="7474" xr:uid="{00000000-0005-0000-0000-00001C4A0000}"/>
    <cellStyle name="Normal 26 2 2 3 3 2" xfId="7475" xr:uid="{00000000-0005-0000-0000-00001D4A0000}"/>
    <cellStyle name="Normal 26 2 2 3 3 2 2" xfId="7476" xr:uid="{00000000-0005-0000-0000-00001E4A0000}"/>
    <cellStyle name="Normal 26 2 2 3 3 2 2 2" xfId="7477" xr:uid="{00000000-0005-0000-0000-00001F4A0000}"/>
    <cellStyle name="Normal 26 2 2 3 3 2 2 2 2" xfId="27061" xr:uid="{00000000-0005-0000-0000-0000204A0000}"/>
    <cellStyle name="Normal 26 2 2 3 3 2 2 2 3" xfId="40302" xr:uid="{00000000-0005-0000-0000-0000214A0000}"/>
    <cellStyle name="Normal 26 2 2 3 3 2 2 3" xfId="20306" xr:uid="{00000000-0005-0000-0000-0000224A0000}"/>
    <cellStyle name="Normal 26 2 2 3 3 2 2 4" xfId="33547" xr:uid="{00000000-0005-0000-0000-0000234A0000}"/>
    <cellStyle name="Normal 26 2 2 3 3 2 3" xfId="7478" xr:uid="{00000000-0005-0000-0000-0000244A0000}"/>
    <cellStyle name="Normal 26 2 2 3 3 2 3 2" xfId="23570" xr:uid="{00000000-0005-0000-0000-0000254A0000}"/>
    <cellStyle name="Normal 26 2 2 3 3 2 3 3" xfId="36811" xr:uid="{00000000-0005-0000-0000-0000264A0000}"/>
    <cellStyle name="Normal 26 2 2 3 3 2 4" xfId="17040" xr:uid="{00000000-0005-0000-0000-0000274A0000}"/>
    <cellStyle name="Normal 26 2 2 3 3 2 5" xfId="30281" xr:uid="{00000000-0005-0000-0000-0000284A0000}"/>
    <cellStyle name="Normal 26 2 2 3 3 3" xfId="7479" xr:uid="{00000000-0005-0000-0000-0000294A0000}"/>
    <cellStyle name="Normal 26 2 2 3 3 3 2" xfId="7480" xr:uid="{00000000-0005-0000-0000-00002A4A0000}"/>
    <cellStyle name="Normal 26 2 2 3 3 3 2 2" xfId="7481" xr:uid="{00000000-0005-0000-0000-00002B4A0000}"/>
    <cellStyle name="Normal 26 2 2 3 3 3 2 2 2" xfId="26256" xr:uid="{00000000-0005-0000-0000-00002C4A0000}"/>
    <cellStyle name="Normal 26 2 2 3 3 3 2 2 3" xfId="39497" xr:uid="{00000000-0005-0000-0000-00002D4A0000}"/>
    <cellStyle name="Normal 26 2 2 3 3 3 2 3" xfId="19501" xr:uid="{00000000-0005-0000-0000-00002E4A0000}"/>
    <cellStyle name="Normal 26 2 2 3 3 3 2 4" xfId="32742" xr:uid="{00000000-0005-0000-0000-00002F4A0000}"/>
    <cellStyle name="Normal 26 2 2 3 3 3 3" xfId="7482" xr:uid="{00000000-0005-0000-0000-0000304A0000}"/>
    <cellStyle name="Normal 26 2 2 3 3 3 3 2" xfId="22765" xr:uid="{00000000-0005-0000-0000-0000314A0000}"/>
    <cellStyle name="Normal 26 2 2 3 3 3 3 3" xfId="36006" xr:uid="{00000000-0005-0000-0000-0000324A0000}"/>
    <cellStyle name="Normal 26 2 2 3 3 3 4" xfId="16235" xr:uid="{00000000-0005-0000-0000-0000334A0000}"/>
    <cellStyle name="Normal 26 2 2 3 3 3 5" xfId="29476" xr:uid="{00000000-0005-0000-0000-0000344A0000}"/>
    <cellStyle name="Normal 26 2 2 3 3 4" xfId="7483" xr:uid="{00000000-0005-0000-0000-0000354A0000}"/>
    <cellStyle name="Normal 26 2 2 3 3 4 2" xfId="7484" xr:uid="{00000000-0005-0000-0000-0000364A0000}"/>
    <cellStyle name="Normal 26 2 2 3 3 4 2 2" xfId="7485" xr:uid="{00000000-0005-0000-0000-0000374A0000}"/>
    <cellStyle name="Normal 26 2 2 3 3 4 2 2 2" xfId="27908" xr:uid="{00000000-0005-0000-0000-0000384A0000}"/>
    <cellStyle name="Normal 26 2 2 3 3 4 2 2 3" xfId="41149" xr:uid="{00000000-0005-0000-0000-0000394A0000}"/>
    <cellStyle name="Normal 26 2 2 3 3 4 2 3" xfId="21155" xr:uid="{00000000-0005-0000-0000-00003A4A0000}"/>
    <cellStyle name="Normal 26 2 2 3 3 4 2 4" xfId="34396" xr:uid="{00000000-0005-0000-0000-00003B4A0000}"/>
    <cellStyle name="Normal 26 2 2 3 3 4 3" xfId="7486" xr:uid="{00000000-0005-0000-0000-00003C4A0000}"/>
    <cellStyle name="Normal 26 2 2 3 3 4 3 2" xfId="24419" xr:uid="{00000000-0005-0000-0000-00003D4A0000}"/>
    <cellStyle name="Normal 26 2 2 3 3 4 3 3" xfId="37660" xr:uid="{00000000-0005-0000-0000-00003E4A0000}"/>
    <cellStyle name="Normal 26 2 2 3 3 4 4" xfId="17889" xr:uid="{00000000-0005-0000-0000-00003F4A0000}"/>
    <cellStyle name="Normal 26 2 2 3 3 4 5" xfId="31130" xr:uid="{00000000-0005-0000-0000-0000404A0000}"/>
    <cellStyle name="Normal 26 2 2 3 3 5" xfId="7487" xr:uid="{00000000-0005-0000-0000-0000414A0000}"/>
    <cellStyle name="Normal 26 2 2 3 3 5 2" xfId="7488" xr:uid="{00000000-0005-0000-0000-0000424A0000}"/>
    <cellStyle name="Normal 26 2 2 3 3 5 2 2" xfId="25272" xr:uid="{00000000-0005-0000-0000-0000434A0000}"/>
    <cellStyle name="Normal 26 2 2 3 3 5 2 3" xfId="38513" xr:uid="{00000000-0005-0000-0000-0000444A0000}"/>
    <cellStyle name="Normal 26 2 2 3 3 5 3" xfId="18517" xr:uid="{00000000-0005-0000-0000-0000454A0000}"/>
    <cellStyle name="Normal 26 2 2 3 3 5 4" xfId="31758" xr:uid="{00000000-0005-0000-0000-0000464A0000}"/>
    <cellStyle name="Normal 26 2 2 3 3 6" xfId="7489" xr:uid="{00000000-0005-0000-0000-0000474A0000}"/>
    <cellStyle name="Normal 26 2 2 3 3 6 2" xfId="21781" xr:uid="{00000000-0005-0000-0000-0000484A0000}"/>
    <cellStyle name="Normal 26 2 2 3 3 6 3" xfId="35022" xr:uid="{00000000-0005-0000-0000-0000494A0000}"/>
    <cellStyle name="Normal 26 2 2 3 3 7" xfId="15251" xr:uid="{00000000-0005-0000-0000-00004A4A0000}"/>
    <cellStyle name="Normal 26 2 2 3 3 8" xfId="28492" xr:uid="{00000000-0005-0000-0000-00004B4A0000}"/>
    <cellStyle name="Normal 26 2 2 3 4" xfId="7490" xr:uid="{00000000-0005-0000-0000-00004C4A0000}"/>
    <cellStyle name="Normal 26 2 2 3 4 2" xfId="7491" xr:uid="{00000000-0005-0000-0000-00004D4A0000}"/>
    <cellStyle name="Normal 26 2 2 3 4 2 2" xfId="7492" xr:uid="{00000000-0005-0000-0000-00004E4A0000}"/>
    <cellStyle name="Normal 26 2 2 3 4 2 2 2" xfId="24707" xr:uid="{00000000-0005-0000-0000-00004F4A0000}"/>
    <cellStyle name="Normal 26 2 2 3 4 2 2 3" xfId="37948" xr:uid="{00000000-0005-0000-0000-0000504A0000}"/>
    <cellStyle name="Normal 26 2 2 3 4 2 3" xfId="19323" xr:uid="{00000000-0005-0000-0000-0000514A0000}"/>
    <cellStyle name="Normal 26 2 2 3 4 2 4" xfId="32564" xr:uid="{00000000-0005-0000-0000-0000524A0000}"/>
    <cellStyle name="Normal 26 2 2 3 4 3" xfId="7493" xr:uid="{00000000-0005-0000-0000-0000534A0000}"/>
    <cellStyle name="Normal 26 2 2 3 4 3 2" xfId="26078" xr:uid="{00000000-0005-0000-0000-0000544A0000}"/>
    <cellStyle name="Normal 26 2 2 3 4 3 3" xfId="39319" xr:uid="{00000000-0005-0000-0000-0000554A0000}"/>
    <cellStyle name="Normal 26 2 2 3 4 4" xfId="7494" xr:uid="{00000000-0005-0000-0000-0000564A0000}"/>
    <cellStyle name="Normal 26 2 2 3 4 4 2" xfId="22587" xr:uid="{00000000-0005-0000-0000-0000574A0000}"/>
    <cellStyle name="Normal 26 2 2 3 4 4 3" xfId="35828" xr:uid="{00000000-0005-0000-0000-0000584A0000}"/>
    <cellStyle name="Normal 26 2 2 3 4 5" xfId="16057" xr:uid="{00000000-0005-0000-0000-0000594A0000}"/>
    <cellStyle name="Normal 26 2 2 3 4 6" xfId="29298" xr:uid="{00000000-0005-0000-0000-00005A4A0000}"/>
    <cellStyle name="Normal 26 2 2 3 5" xfId="7495" xr:uid="{00000000-0005-0000-0000-00005B4A0000}"/>
    <cellStyle name="Normal 26 2 2 3 5 2" xfId="7496" xr:uid="{00000000-0005-0000-0000-00005C4A0000}"/>
    <cellStyle name="Normal 26 2 2 3 5 2 2" xfId="7497" xr:uid="{00000000-0005-0000-0000-00005D4A0000}"/>
    <cellStyle name="Normal 26 2 2 3 5 2 2 2" xfId="26676" xr:uid="{00000000-0005-0000-0000-00005E4A0000}"/>
    <cellStyle name="Normal 26 2 2 3 5 2 2 3" xfId="39917" xr:uid="{00000000-0005-0000-0000-00005F4A0000}"/>
    <cellStyle name="Normal 26 2 2 3 5 2 3" xfId="19921" xr:uid="{00000000-0005-0000-0000-0000604A0000}"/>
    <cellStyle name="Normal 26 2 2 3 5 2 4" xfId="33162" xr:uid="{00000000-0005-0000-0000-0000614A0000}"/>
    <cellStyle name="Normal 26 2 2 3 5 3" xfId="7498" xr:uid="{00000000-0005-0000-0000-0000624A0000}"/>
    <cellStyle name="Normal 26 2 2 3 5 3 2" xfId="23185" xr:uid="{00000000-0005-0000-0000-0000634A0000}"/>
    <cellStyle name="Normal 26 2 2 3 5 3 3" xfId="36426" xr:uid="{00000000-0005-0000-0000-0000644A0000}"/>
    <cellStyle name="Normal 26 2 2 3 5 4" xfId="16655" xr:uid="{00000000-0005-0000-0000-0000654A0000}"/>
    <cellStyle name="Normal 26 2 2 3 5 5" xfId="29896" xr:uid="{00000000-0005-0000-0000-0000664A0000}"/>
    <cellStyle name="Normal 26 2 2 3 6" xfId="7499" xr:uid="{00000000-0005-0000-0000-0000674A0000}"/>
    <cellStyle name="Normal 26 2 2 3 6 2" xfId="7500" xr:uid="{00000000-0005-0000-0000-0000684A0000}"/>
    <cellStyle name="Normal 26 2 2 3 6 2 2" xfId="7501" xr:uid="{00000000-0005-0000-0000-0000694A0000}"/>
    <cellStyle name="Normal 26 2 2 3 6 2 2 2" xfId="25646" xr:uid="{00000000-0005-0000-0000-00006A4A0000}"/>
    <cellStyle name="Normal 26 2 2 3 6 2 2 3" xfId="38887" xr:uid="{00000000-0005-0000-0000-00006B4A0000}"/>
    <cellStyle name="Normal 26 2 2 3 6 2 3" xfId="18891" xr:uid="{00000000-0005-0000-0000-00006C4A0000}"/>
    <cellStyle name="Normal 26 2 2 3 6 2 4" xfId="32132" xr:uid="{00000000-0005-0000-0000-00006D4A0000}"/>
    <cellStyle name="Normal 26 2 2 3 6 3" xfId="7502" xr:uid="{00000000-0005-0000-0000-00006E4A0000}"/>
    <cellStyle name="Normal 26 2 2 3 6 3 2" xfId="22155" xr:uid="{00000000-0005-0000-0000-00006F4A0000}"/>
    <cellStyle name="Normal 26 2 2 3 6 3 3" xfId="35396" xr:uid="{00000000-0005-0000-0000-0000704A0000}"/>
    <cellStyle name="Normal 26 2 2 3 6 4" xfId="15625" xr:uid="{00000000-0005-0000-0000-0000714A0000}"/>
    <cellStyle name="Normal 26 2 2 3 6 5" xfId="28866" xr:uid="{00000000-0005-0000-0000-0000724A0000}"/>
    <cellStyle name="Normal 26 2 2 3 7" xfId="7503" xr:uid="{00000000-0005-0000-0000-0000734A0000}"/>
    <cellStyle name="Normal 26 2 2 3 7 2" xfId="7504" xr:uid="{00000000-0005-0000-0000-0000744A0000}"/>
    <cellStyle name="Normal 26 2 2 3 7 2 2" xfId="7505" xr:uid="{00000000-0005-0000-0000-0000754A0000}"/>
    <cellStyle name="Normal 26 2 2 3 7 2 2 2" xfId="27508" xr:uid="{00000000-0005-0000-0000-0000764A0000}"/>
    <cellStyle name="Normal 26 2 2 3 7 2 2 3" xfId="40749" xr:uid="{00000000-0005-0000-0000-0000774A0000}"/>
    <cellStyle name="Normal 26 2 2 3 7 2 3" xfId="20753" xr:uid="{00000000-0005-0000-0000-0000784A0000}"/>
    <cellStyle name="Normal 26 2 2 3 7 2 4" xfId="33994" xr:uid="{00000000-0005-0000-0000-0000794A0000}"/>
    <cellStyle name="Normal 26 2 2 3 7 3" xfId="7506" xr:uid="{00000000-0005-0000-0000-00007A4A0000}"/>
    <cellStyle name="Normal 26 2 2 3 7 3 2" xfId="24017" xr:uid="{00000000-0005-0000-0000-00007B4A0000}"/>
    <cellStyle name="Normal 26 2 2 3 7 3 3" xfId="37258" xr:uid="{00000000-0005-0000-0000-00007C4A0000}"/>
    <cellStyle name="Normal 26 2 2 3 7 4" xfId="17487" xr:uid="{00000000-0005-0000-0000-00007D4A0000}"/>
    <cellStyle name="Normal 26 2 2 3 7 5" xfId="30728" xr:uid="{00000000-0005-0000-0000-00007E4A0000}"/>
    <cellStyle name="Normal 26 2 2 3 8" xfId="7507" xr:uid="{00000000-0005-0000-0000-00007F4A0000}"/>
    <cellStyle name="Normal 26 2 2 3 8 2" xfId="7508" xr:uid="{00000000-0005-0000-0000-0000804A0000}"/>
    <cellStyle name="Normal 26 2 2 3 8 2 2" xfId="25094" xr:uid="{00000000-0005-0000-0000-0000814A0000}"/>
    <cellStyle name="Normal 26 2 2 3 8 2 3" xfId="38335" xr:uid="{00000000-0005-0000-0000-0000824A0000}"/>
    <cellStyle name="Normal 26 2 2 3 8 3" xfId="18339" xr:uid="{00000000-0005-0000-0000-0000834A0000}"/>
    <cellStyle name="Normal 26 2 2 3 8 4" xfId="31580" xr:uid="{00000000-0005-0000-0000-0000844A0000}"/>
    <cellStyle name="Normal 26 2 2 3 9" xfId="7509" xr:uid="{00000000-0005-0000-0000-0000854A0000}"/>
    <cellStyle name="Normal 26 2 2 3 9 2" xfId="21603" xr:uid="{00000000-0005-0000-0000-0000864A0000}"/>
    <cellStyle name="Normal 26 2 2 3 9 3" xfId="34844" xr:uid="{00000000-0005-0000-0000-0000874A0000}"/>
    <cellStyle name="Normal 26 2 2 4" xfId="7510" xr:uid="{00000000-0005-0000-0000-0000884A0000}"/>
    <cellStyle name="Normal 26 2 2 4 10" xfId="28225" xr:uid="{00000000-0005-0000-0000-0000894A0000}"/>
    <cellStyle name="Normal 26 2 2 4 2" xfId="7511" xr:uid="{00000000-0005-0000-0000-00008A4A0000}"/>
    <cellStyle name="Normal 26 2 2 4 2 2" xfId="7512" xr:uid="{00000000-0005-0000-0000-00008B4A0000}"/>
    <cellStyle name="Normal 26 2 2 4 2 2 2" xfId="7513" xr:uid="{00000000-0005-0000-0000-00008C4A0000}"/>
    <cellStyle name="Normal 26 2 2 4 2 2 2 2" xfId="7514" xr:uid="{00000000-0005-0000-0000-00008D4A0000}"/>
    <cellStyle name="Normal 26 2 2 4 2 2 2 2 2" xfId="27195" xr:uid="{00000000-0005-0000-0000-00008E4A0000}"/>
    <cellStyle name="Normal 26 2 2 4 2 2 2 2 3" xfId="40436" xr:uid="{00000000-0005-0000-0000-00008F4A0000}"/>
    <cellStyle name="Normal 26 2 2 4 2 2 2 3" xfId="20440" xr:uid="{00000000-0005-0000-0000-0000904A0000}"/>
    <cellStyle name="Normal 26 2 2 4 2 2 2 4" xfId="33681" xr:uid="{00000000-0005-0000-0000-0000914A0000}"/>
    <cellStyle name="Normal 26 2 2 4 2 2 3" xfId="7515" xr:uid="{00000000-0005-0000-0000-0000924A0000}"/>
    <cellStyle name="Normal 26 2 2 4 2 2 3 2" xfId="23704" xr:uid="{00000000-0005-0000-0000-0000934A0000}"/>
    <cellStyle name="Normal 26 2 2 4 2 2 3 3" xfId="36945" xr:uid="{00000000-0005-0000-0000-0000944A0000}"/>
    <cellStyle name="Normal 26 2 2 4 2 2 4" xfId="17174" xr:uid="{00000000-0005-0000-0000-0000954A0000}"/>
    <cellStyle name="Normal 26 2 2 4 2 2 5" xfId="30415" xr:uid="{00000000-0005-0000-0000-0000964A0000}"/>
    <cellStyle name="Normal 26 2 2 4 2 3" xfId="7516" xr:uid="{00000000-0005-0000-0000-0000974A0000}"/>
    <cellStyle name="Normal 26 2 2 4 2 3 2" xfId="7517" xr:uid="{00000000-0005-0000-0000-0000984A0000}"/>
    <cellStyle name="Normal 26 2 2 4 2 3 2 2" xfId="7518" xr:uid="{00000000-0005-0000-0000-0000994A0000}"/>
    <cellStyle name="Normal 26 2 2 4 2 3 2 2 2" xfId="26391" xr:uid="{00000000-0005-0000-0000-00009A4A0000}"/>
    <cellStyle name="Normal 26 2 2 4 2 3 2 2 3" xfId="39632" xr:uid="{00000000-0005-0000-0000-00009B4A0000}"/>
    <cellStyle name="Normal 26 2 2 4 2 3 2 3" xfId="19636" xr:uid="{00000000-0005-0000-0000-00009C4A0000}"/>
    <cellStyle name="Normal 26 2 2 4 2 3 2 4" xfId="32877" xr:uid="{00000000-0005-0000-0000-00009D4A0000}"/>
    <cellStyle name="Normal 26 2 2 4 2 3 3" xfId="7519" xr:uid="{00000000-0005-0000-0000-00009E4A0000}"/>
    <cellStyle name="Normal 26 2 2 4 2 3 3 2" xfId="22900" xr:uid="{00000000-0005-0000-0000-00009F4A0000}"/>
    <cellStyle name="Normal 26 2 2 4 2 3 3 3" xfId="36141" xr:uid="{00000000-0005-0000-0000-0000A04A0000}"/>
    <cellStyle name="Normal 26 2 2 4 2 3 4" xfId="16370" xr:uid="{00000000-0005-0000-0000-0000A14A0000}"/>
    <cellStyle name="Normal 26 2 2 4 2 3 5" xfId="29611" xr:uid="{00000000-0005-0000-0000-0000A24A0000}"/>
    <cellStyle name="Normal 26 2 2 4 2 4" xfId="7520" xr:uid="{00000000-0005-0000-0000-0000A34A0000}"/>
    <cellStyle name="Normal 26 2 2 4 2 4 2" xfId="7521" xr:uid="{00000000-0005-0000-0000-0000A44A0000}"/>
    <cellStyle name="Normal 26 2 2 4 2 4 2 2" xfId="7522" xr:uid="{00000000-0005-0000-0000-0000A54A0000}"/>
    <cellStyle name="Normal 26 2 2 4 2 4 2 2 2" xfId="28043" xr:uid="{00000000-0005-0000-0000-0000A64A0000}"/>
    <cellStyle name="Normal 26 2 2 4 2 4 2 2 3" xfId="41284" xr:uid="{00000000-0005-0000-0000-0000A74A0000}"/>
    <cellStyle name="Normal 26 2 2 4 2 4 2 3" xfId="21290" xr:uid="{00000000-0005-0000-0000-0000A84A0000}"/>
    <cellStyle name="Normal 26 2 2 4 2 4 2 4" xfId="34531" xr:uid="{00000000-0005-0000-0000-0000A94A0000}"/>
    <cellStyle name="Normal 26 2 2 4 2 4 3" xfId="7523" xr:uid="{00000000-0005-0000-0000-0000AA4A0000}"/>
    <cellStyle name="Normal 26 2 2 4 2 4 3 2" xfId="24554" xr:uid="{00000000-0005-0000-0000-0000AB4A0000}"/>
    <cellStyle name="Normal 26 2 2 4 2 4 3 3" xfId="37795" xr:uid="{00000000-0005-0000-0000-0000AC4A0000}"/>
    <cellStyle name="Normal 26 2 2 4 2 4 4" xfId="18024" xr:uid="{00000000-0005-0000-0000-0000AD4A0000}"/>
    <cellStyle name="Normal 26 2 2 4 2 4 5" xfId="31265" xr:uid="{00000000-0005-0000-0000-0000AE4A0000}"/>
    <cellStyle name="Normal 26 2 2 4 2 5" xfId="7524" xr:uid="{00000000-0005-0000-0000-0000AF4A0000}"/>
    <cellStyle name="Normal 26 2 2 4 2 5 2" xfId="7525" xr:uid="{00000000-0005-0000-0000-0000B04A0000}"/>
    <cellStyle name="Normal 26 2 2 4 2 5 2 2" xfId="25407" xr:uid="{00000000-0005-0000-0000-0000B14A0000}"/>
    <cellStyle name="Normal 26 2 2 4 2 5 2 3" xfId="38648" xr:uid="{00000000-0005-0000-0000-0000B24A0000}"/>
    <cellStyle name="Normal 26 2 2 4 2 5 3" xfId="18652" xr:uid="{00000000-0005-0000-0000-0000B34A0000}"/>
    <cellStyle name="Normal 26 2 2 4 2 5 4" xfId="31893" xr:uid="{00000000-0005-0000-0000-0000B44A0000}"/>
    <cellStyle name="Normal 26 2 2 4 2 6" xfId="7526" xr:uid="{00000000-0005-0000-0000-0000B54A0000}"/>
    <cellStyle name="Normal 26 2 2 4 2 6 2" xfId="21916" xr:uid="{00000000-0005-0000-0000-0000B64A0000}"/>
    <cellStyle name="Normal 26 2 2 4 2 6 3" xfId="35157" xr:uid="{00000000-0005-0000-0000-0000B74A0000}"/>
    <cellStyle name="Normal 26 2 2 4 2 7" xfId="15386" xr:uid="{00000000-0005-0000-0000-0000B84A0000}"/>
    <cellStyle name="Normal 26 2 2 4 2 8" xfId="28627" xr:uid="{00000000-0005-0000-0000-0000B94A0000}"/>
    <cellStyle name="Normal 26 2 2 4 3" xfId="7527" xr:uid="{00000000-0005-0000-0000-0000BA4A0000}"/>
    <cellStyle name="Normal 26 2 2 4 3 2" xfId="7528" xr:uid="{00000000-0005-0000-0000-0000BB4A0000}"/>
    <cellStyle name="Normal 26 2 2 4 3 2 2" xfId="7529" xr:uid="{00000000-0005-0000-0000-0000BC4A0000}"/>
    <cellStyle name="Normal 26 2 2 4 3 2 2 2" xfId="24882" xr:uid="{00000000-0005-0000-0000-0000BD4A0000}"/>
    <cellStyle name="Normal 26 2 2 4 3 2 2 3" xfId="38123" xr:uid="{00000000-0005-0000-0000-0000BE4A0000}"/>
    <cellStyle name="Normal 26 2 2 4 3 2 3" xfId="19234" xr:uid="{00000000-0005-0000-0000-0000BF4A0000}"/>
    <cellStyle name="Normal 26 2 2 4 3 2 4" xfId="32475" xr:uid="{00000000-0005-0000-0000-0000C04A0000}"/>
    <cellStyle name="Normal 26 2 2 4 3 3" xfId="7530" xr:uid="{00000000-0005-0000-0000-0000C14A0000}"/>
    <cellStyle name="Normal 26 2 2 4 3 3 2" xfId="25989" xr:uid="{00000000-0005-0000-0000-0000C24A0000}"/>
    <cellStyle name="Normal 26 2 2 4 3 3 3" xfId="39230" xr:uid="{00000000-0005-0000-0000-0000C34A0000}"/>
    <cellStyle name="Normal 26 2 2 4 3 4" xfId="7531" xr:uid="{00000000-0005-0000-0000-0000C44A0000}"/>
    <cellStyle name="Normal 26 2 2 4 3 4 2" xfId="22498" xr:uid="{00000000-0005-0000-0000-0000C54A0000}"/>
    <cellStyle name="Normal 26 2 2 4 3 4 3" xfId="35739" xr:uid="{00000000-0005-0000-0000-0000C64A0000}"/>
    <cellStyle name="Normal 26 2 2 4 3 5" xfId="15968" xr:uid="{00000000-0005-0000-0000-0000C74A0000}"/>
    <cellStyle name="Normal 26 2 2 4 3 6" xfId="29209" xr:uid="{00000000-0005-0000-0000-0000C84A0000}"/>
    <cellStyle name="Normal 26 2 2 4 4" xfId="7532" xr:uid="{00000000-0005-0000-0000-0000C94A0000}"/>
    <cellStyle name="Normal 26 2 2 4 4 2" xfId="7533" xr:uid="{00000000-0005-0000-0000-0000CA4A0000}"/>
    <cellStyle name="Normal 26 2 2 4 4 2 2" xfId="7534" xr:uid="{00000000-0005-0000-0000-0000CB4A0000}"/>
    <cellStyle name="Normal 26 2 2 4 4 2 2 2" xfId="26928" xr:uid="{00000000-0005-0000-0000-0000CC4A0000}"/>
    <cellStyle name="Normal 26 2 2 4 4 2 2 3" xfId="40169" xr:uid="{00000000-0005-0000-0000-0000CD4A0000}"/>
    <cellStyle name="Normal 26 2 2 4 4 2 3" xfId="20173" xr:uid="{00000000-0005-0000-0000-0000CE4A0000}"/>
    <cellStyle name="Normal 26 2 2 4 4 2 4" xfId="33414" xr:uid="{00000000-0005-0000-0000-0000CF4A0000}"/>
    <cellStyle name="Normal 26 2 2 4 4 3" xfId="7535" xr:uid="{00000000-0005-0000-0000-0000D04A0000}"/>
    <cellStyle name="Normal 26 2 2 4 4 3 2" xfId="23437" xr:uid="{00000000-0005-0000-0000-0000D14A0000}"/>
    <cellStyle name="Normal 26 2 2 4 4 3 3" xfId="36678" xr:uid="{00000000-0005-0000-0000-0000D24A0000}"/>
    <cellStyle name="Normal 26 2 2 4 4 4" xfId="16907" xr:uid="{00000000-0005-0000-0000-0000D34A0000}"/>
    <cellStyle name="Normal 26 2 2 4 4 5" xfId="30148" xr:uid="{00000000-0005-0000-0000-0000D44A0000}"/>
    <cellStyle name="Normal 26 2 2 4 5" xfId="7536" xr:uid="{00000000-0005-0000-0000-0000D54A0000}"/>
    <cellStyle name="Normal 26 2 2 4 5 2" xfId="7537" xr:uid="{00000000-0005-0000-0000-0000D64A0000}"/>
    <cellStyle name="Normal 26 2 2 4 5 2 2" xfId="7538" xr:uid="{00000000-0005-0000-0000-0000D74A0000}"/>
    <cellStyle name="Normal 26 2 2 4 5 2 2 2" xfId="25899" xr:uid="{00000000-0005-0000-0000-0000D84A0000}"/>
    <cellStyle name="Normal 26 2 2 4 5 2 2 3" xfId="39140" xr:uid="{00000000-0005-0000-0000-0000D94A0000}"/>
    <cellStyle name="Normal 26 2 2 4 5 2 3" xfId="19144" xr:uid="{00000000-0005-0000-0000-0000DA4A0000}"/>
    <cellStyle name="Normal 26 2 2 4 5 2 4" xfId="32385" xr:uid="{00000000-0005-0000-0000-0000DB4A0000}"/>
    <cellStyle name="Normal 26 2 2 4 5 3" xfId="7539" xr:uid="{00000000-0005-0000-0000-0000DC4A0000}"/>
    <cellStyle name="Normal 26 2 2 4 5 3 2" xfId="22408" xr:uid="{00000000-0005-0000-0000-0000DD4A0000}"/>
    <cellStyle name="Normal 26 2 2 4 5 3 3" xfId="35649" xr:uid="{00000000-0005-0000-0000-0000DE4A0000}"/>
    <cellStyle name="Normal 26 2 2 4 5 4" xfId="15878" xr:uid="{00000000-0005-0000-0000-0000DF4A0000}"/>
    <cellStyle name="Normal 26 2 2 4 5 5" xfId="29119" xr:uid="{00000000-0005-0000-0000-0000E04A0000}"/>
    <cellStyle name="Normal 26 2 2 4 6" xfId="7540" xr:uid="{00000000-0005-0000-0000-0000E14A0000}"/>
    <cellStyle name="Normal 26 2 2 4 6 2" xfId="7541" xr:uid="{00000000-0005-0000-0000-0000E24A0000}"/>
    <cellStyle name="Normal 26 2 2 4 6 2 2" xfId="7542" xr:uid="{00000000-0005-0000-0000-0000E34A0000}"/>
    <cellStyle name="Normal 26 2 2 4 6 2 2 2" xfId="27641" xr:uid="{00000000-0005-0000-0000-0000E44A0000}"/>
    <cellStyle name="Normal 26 2 2 4 6 2 2 3" xfId="40882" xr:uid="{00000000-0005-0000-0000-0000E54A0000}"/>
    <cellStyle name="Normal 26 2 2 4 6 2 3" xfId="20888" xr:uid="{00000000-0005-0000-0000-0000E64A0000}"/>
    <cellStyle name="Normal 26 2 2 4 6 2 4" xfId="34129" xr:uid="{00000000-0005-0000-0000-0000E74A0000}"/>
    <cellStyle name="Normal 26 2 2 4 6 3" xfId="7543" xr:uid="{00000000-0005-0000-0000-0000E84A0000}"/>
    <cellStyle name="Normal 26 2 2 4 6 3 2" xfId="24152" xr:uid="{00000000-0005-0000-0000-0000E94A0000}"/>
    <cellStyle name="Normal 26 2 2 4 6 3 3" xfId="37393" xr:uid="{00000000-0005-0000-0000-0000EA4A0000}"/>
    <cellStyle name="Normal 26 2 2 4 6 4" xfId="17622" xr:uid="{00000000-0005-0000-0000-0000EB4A0000}"/>
    <cellStyle name="Normal 26 2 2 4 6 5" xfId="30863" xr:uid="{00000000-0005-0000-0000-0000EC4A0000}"/>
    <cellStyle name="Normal 26 2 2 4 7" xfId="7544" xr:uid="{00000000-0005-0000-0000-0000ED4A0000}"/>
    <cellStyle name="Normal 26 2 2 4 7 2" xfId="7545" xr:uid="{00000000-0005-0000-0000-0000EE4A0000}"/>
    <cellStyle name="Normal 26 2 2 4 7 2 2" xfId="25005" xr:uid="{00000000-0005-0000-0000-0000EF4A0000}"/>
    <cellStyle name="Normal 26 2 2 4 7 2 3" xfId="38246" xr:uid="{00000000-0005-0000-0000-0000F04A0000}"/>
    <cellStyle name="Normal 26 2 2 4 7 3" xfId="18250" xr:uid="{00000000-0005-0000-0000-0000F14A0000}"/>
    <cellStyle name="Normal 26 2 2 4 7 4" xfId="31491" xr:uid="{00000000-0005-0000-0000-0000F24A0000}"/>
    <cellStyle name="Normal 26 2 2 4 8" xfId="7546" xr:uid="{00000000-0005-0000-0000-0000F34A0000}"/>
    <cellStyle name="Normal 26 2 2 4 8 2" xfId="21514" xr:uid="{00000000-0005-0000-0000-0000F44A0000}"/>
    <cellStyle name="Normal 26 2 2 4 8 3" xfId="34755" xr:uid="{00000000-0005-0000-0000-0000F54A0000}"/>
    <cellStyle name="Normal 26 2 2 4 9" xfId="14984" xr:uid="{00000000-0005-0000-0000-0000F64A0000}"/>
    <cellStyle name="Normal 26 2 2 5" xfId="7547" xr:uid="{00000000-0005-0000-0000-0000F74A0000}"/>
    <cellStyle name="Normal 26 2 2 5 2" xfId="7548" xr:uid="{00000000-0005-0000-0000-0000F84A0000}"/>
    <cellStyle name="Normal 26 2 2 5 2 2" xfId="7549" xr:uid="{00000000-0005-0000-0000-0000F94A0000}"/>
    <cellStyle name="Normal 26 2 2 5 2 2 2" xfId="7550" xr:uid="{00000000-0005-0000-0000-0000FA4A0000}"/>
    <cellStyle name="Normal 26 2 2 5 2 2 2 2" xfId="7551" xr:uid="{00000000-0005-0000-0000-0000FB4A0000}"/>
    <cellStyle name="Normal 26 2 2 5 2 2 2 2 2" xfId="27151" xr:uid="{00000000-0005-0000-0000-0000FC4A0000}"/>
    <cellStyle name="Normal 26 2 2 5 2 2 2 2 3" xfId="40392" xr:uid="{00000000-0005-0000-0000-0000FD4A0000}"/>
    <cellStyle name="Normal 26 2 2 5 2 2 2 3" xfId="20396" xr:uid="{00000000-0005-0000-0000-0000FE4A0000}"/>
    <cellStyle name="Normal 26 2 2 5 2 2 2 4" xfId="33637" xr:uid="{00000000-0005-0000-0000-0000FF4A0000}"/>
    <cellStyle name="Normal 26 2 2 5 2 2 3" xfId="7552" xr:uid="{00000000-0005-0000-0000-0000004B0000}"/>
    <cellStyle name="Normal 26 2 2 5 2 2 3 2" xfId="23660" xr:uid="{00000000-0005-0000-0000-0000014B0000}"/>
    <cellStyle name="Normal 26 2 2 5 2 2 3 3" xfId="36901" xr:uid="{00000000-0005-0000-0000-0000024B0000}"/>
    <cellStyle name="Normal 26 2 2 5 2 2 4" xfId="17130" xr:uid="{00000000-0005-0000-0000-0000034B0000}"/>
    <cellStyle name="Normal 26 2 2 5 2 2 5" xfId="30371" xr:uid="{00000000-0005-0000-0000-0000044B0000}"/>
    <cellStyle name="Normal 26 2 2 5 2 3" xfId="7553" xr:uid="{00000000-0005-0000-0000-0000054B0000}"/>
    <cellStyle name="Normal 26 2 2 5 2 3 2" xfId="7554" xr:uid="{00000000-0005-0000-0000-0000064B0000}"/>
    <cellStyle name="Normal 26 2 2 5 2 3 2 2" xfId="7555" xr:uid="{00000000-0005-0000-0000-0000074B0000}"/>
    <cellStyle name="Normal 26 2 2 5 2 3 2 2 2" xfId="27998" xr:uid="{00000000-0005-0000-0000-0000084B0000}"/>
    <cellStyle name="Normal 26 2 2 5 2 3 2 2 3" xfId="41239" xr:uid="{00000000-0005-0000-0000-0000094B0000}"/>
    <cellStyle name="Normal 26 2 2 5 2 3 2 3" xfId="21245" xr:uid="{00000000-0005-0000-0000-00000A4B0000}"/>
    <cellStyle name="Normal 26 2 2 5 2 3 2 4" xfId="34486" xr:uid="{00000000-0005-0000-0000-00000B4B0000}"/>
    <cellStyle name="Normal 26 2 2 5 2 3 3" xfId="7556" xr:uid="{00000000-0005-0000-0000-00000C4B0000}"/>
    <cellStyle name="Normal 26 2 2 5 2 3 3 2" xfId="24509" xr:uid="{00000000-0005-0000-0000-00000D4B0000}"/>
    <cellStyle name="Normal 26 2 2 5 2 3 3 3" xfId="37750" xr:uid="{00000000-0005-0000-0000-00000E4B0000}"/>
    <cellStyle name="Normal 26 2 2 5 2 3 4" xfId="17979" xr:uid="{00000000-0005-0000-0000-00000F4B0000}"/>
    <cellStyle name="Normal 26 2 2 5 2 3 5" xfId="31220" xr:uid="{00000000-0005-0000-0000-0000104B0000}"/>
    <cellStyle name="Normal 26 2 2 5 2 4" xfId="7557" xr:uid="{00000000-0005-0000-0000-0000114B0000}"/>
    <cellStyle name="Normal 26 2 2 5 2 4 2" xfId="7558" xr:uid="{00000000-0005-0000-0000-0000124B0000}"/>
    <cellStyle name="Normal 26 2 2 5 2 4 2 2" xfId="26346" xr:uid="{00000000-0005-0000-0000-0000134B0000}"/>
    <cellStyle name="Normal 26 2 2 5 2 4 2 3" xfId="39587" xr:uid="{00000000-0005-0000-0000-0000144B0000}"/>
    <cellStyle name="Normal 26 2 2 5 2 4 3" xfId="19591" xr:uid="{00000000-0005-0000-0000-0000154B0000}"/>
    <cellStyle name="Normal 26 2 2 5 2 4 4" xfId="32832" xr:uid="{00000000-0005-0000-0000-0000164B0000}"/>
    <cellStyle name="Normal 26 2 2 5 2 5" xfId="7559" xr:uid="{00000000-0005-0000-0000-0000174B0000}"/>
    <cellStyle name="Normal 26 2 2 5 2 5 2" xfId="22855" xr:uid="{00000000-0005-0000-0000-0000184B0000}"/>
    <cellStyle name="Normal 26 2 2 5 2 5 3" xfId="36096" xr:uid="{00000000-0005-0000-0000-0000194B0000}"/>
    <cellStyle name="Normal 26 2 2 5 2 6" xfId="16325" xr:uid="{00000000-0005-0000-0000-00001A4B0000}"/>
    <cellStyle name="Normal 26 2 2 5 2 7" xfId="29566" xr:uid="{00000000-0005-0000-0000-00001B4B0000}"/>
    <cellStyle name="Normal 26 2 2 5 3" xfId="7560" xr:uid="{00000000-0005-0000-0000-00001C4B0000}"/>
    <cellStyle name="Normal 26 2 2 5 3 2" xfId="7561" xr:uid="{00000000-0005-0000-0000-00001D4B0000}"/>
    <cellStyle name="Normal 26 2 2 5 3 2 2" xfId="7562" xr:uid="{00000000-0005-0000-0000-00001E4B0000}"/>
    <cellStyle name="Normal 26 2 2 5 3 2 2 2" xfId="26749" xr:uid="{00000000-0005-0000-0000-00001F4B0000}"/>
    <cellStyle name="Normal 26 2 2 5 3 2 2 3" xfId="39990" xr:uid="{00000000-0005-0000-0000-0000204B0000}"/>
    <cellStyle name="Normal 26 2 2 5 3 2 3" xfId="19994" xr:uid="{00000000-0005-0000-0000-0000214B0000}"/>
    <cellStyle name="Normal 26 2 2 5 3 2 4" xfId="33235" xr:uid="{00000000-0005-0000-0000-0000224B0000}"/>
    <cellStyle name="Normal 26 2 2 5 3 3" xfId="7563" xr:uid="{00000000-0005-0000-0000-0000234B0000}"/>
    <cellStyle name="Normal 26 2 2 5 3 3 2" xfId="23258" xr:uid="{00000000-0005-0000-0000-0000244B0000}"/>
    <cellStyle name="Normal 26 2 2 5 3 3 3" xfId="36499" xr:uid="{00000000-0005-0000-0000-0000254B0000}"/>
    <cellStyle name="Normal 26 2 2 5 3 4" xfId="16728" xr:uid="{00000000-0005-0000-0000-0000264B0000}"/>
    <cellStyle name="Normal 26 2 2 5 3 5" xfId="29969" xr:uid="{00000000-0005-0000-0000-0000274B0000}"/>
    <cellStyle name="Normal 26 2 2 5 4" xfId="7564" xr:uid="{00000000-0005-0000-0000-0000284B0000}"/>
    <cellStyle name="Normal 26 2 2 5 4 2" xfId="7565" xr:uid="{00000000-0005-0000-0000-0000294B0000}"/>
    <cellStyle name="Normal 26 2 2 5 4 2 2" xfId="7566" xr:uid="{00000000-0005-0000-0000-00002A4B0000}"/>
    <cellStyle name="Normal 26 2 2 5 4 2 2 2" xfId="25720" xr:uid="{00000000-0005-0000-0000-00002B4B0000}"/>
    <cellStyle name="Normal 26 2 2 5 4 2 2 3" xfId="38961" xr:uid="{00000000-0005-0000-0000-00002C4B0000}"/>
    <cellStyle name="Normal 26 2 2 5 4 2 3" xfId="18965" xr:uid="{00000000-0005-0000-0000-00002D4B0000}"/>
    <cellStyle name="Normal 26 2 2 5 4 2 4" xfId="32206" xr:uid="{00000000-0005-0000-0000-00002E4B0000}"/>
    <cellStyle name="Normal 26 2 2 5 4 3" xfId="7567" xr:uid="{00000000-0005-0000-0000-00002F4B0000}"/>
    <cellStyle name="Normal 26 2 2 5 4 3 2" xfId="22229" xr:uid="{00000000-0005-0000-0000-0000304B0000}"/>
    <cellStyle name="Normal 26 2 2 5 4 3 3" xfId="35470" xr:uid="{00000000-0005-0000-0000-0000314B0000}"/>
    <cellStyle name="Normal 26 2 2 5 4 4" xfId="15699" xr:uid="{00000000-0005-0000-0000-0000324B0000}"/>
    <cellStyle name="Normal 26 2 2 5 4 5" xfId="28940" xr:uid="{00000000-0005-0000-0000-0000334B0000}"/>
    <cellStyle name="Normal 26 2 2 5 5" xfId="7568" xr:uid="{00000000-0005-0000-0000-0000344B0000}"/>
    <cellStyle name="Normal 26 2 2 5 5 2" xfId="7569" xr:uid="{00000000-0005-0000-0000-0000354B0000}"/>
    <cellStyle name="Normal 26 2 2 5 5 2 2" xfId="7570" xr:uid="{00000000-0005-0000-0000-0000364B0000}"/>
    <cellStyle name="Normal 26 2 2 5 5 2 2 2" xfId="27597" xr:uid="{00000000-0005-0000-0000-0000374B0000}"/>
    <cellStyle name="Normal 26 2 2 5 5 2 2 3" xfId="40838" xr:uid="{00000000-0005-0000-0000-0000384B0000}"/>
    <cellStyle name="Normal 26 2 2 5 5 2 3" xfId="20843" xr:uid="{00000000-0005-0000-0000-0000394B0000}"/>
    <cellStyle name="Normal 26 2 2 5 5 2 4" xfId="34084" xr:uid="{00000000-0005-0000-0000-00003A4B0000}"/>
    <cellStyle name="Normal 26 2 2 5 5 3" xfId="7571" xr:uid="{00000000-0005-0000-0000-00003B4B0000}"/>
    <cellStyle name="Normal 26 2 2 5 5 3 2" xfId="24107" xr:uid="{00000000-0005-0000-0000-00003C4B0000}"/>
    <cellStyle name="Normal 26 2 2 5 5 3 3" xfId="37348" xr:uid="{00000000-0005-0000-0000-00003D4B0000}"/>
    <cellStyle name="Normal 26 2 2 5 5 4" xfId="17577" xr:uid="{00000000-0005-0000-0000-00003E4B0000}"/>
    <cellStyle name="Normal 26 2 2 5 5 5" xfId="30818" xr:uid="{00000000-0005-0000-0000-00003F4B0000}"/>
    <cellStyle name="Normal 26 2 2 5 6" xfId="7572" xr:uid="{00000000-0005-0000-0000-0000404B0000}"/>
    <cellStyle name="Normal 26 2 2 5 6 2" xfId="7573" xr:uid="{00000000-0005-0000-0000-0000414B0000}"/>
    <cellStyle name="Normal 26 2 2 5 6 2 2" xfId="25362" xr:uid="{00000000-0005-0000-0000-0000424B0000}"/>
    <cellStyle name="Normal 26 2 2 5 6 2 3" xfId="38603" xr:uid="{00000000-0005-0000-0000-0000434B0000}"/>
    <cellStyle name="Normal 26 2 2 5 6 3" xfId="18607" xr:uid="{00000000-0005-0000-0000-0000444B0000}"/>
    <cellStyle name="Normal 26 2 2 5 6 4" xfId="31848" xr:uid="{00000000-0005-0000-0000-0000454B0000}"/>
    <cellStyle name="Normal 26 2 2 5 7" xfId="7574" xr:uid="{00000000-0005-0000-0000-0000464B0000}"/>
    <cellStyle name="Normal 26 2 2 5 7 2" xfId="21871" xr:uid="{00000000-0005-0000-0000-0000474B0000}"/>
    <cellStyle name="Normal 26 2 2 5 7 3" xfId="35112" xr:uid="{00000000-0005-0000-0000-0000484B0000}"/>
    <cellStyle name="Normal 26 2 2 5 8" xfId="15341" xr:uid="{00000000-0005-0000-0000-0000494B0000}"/>
    <cellStyle name="Normal 26 2 2 5 9" xfId="28582" xr:uid="{00000000-0005-0000-0000-00004A4B0000}"/>
    <cellStyle name="Normal 26 2 2 6" xfId="7575" xr:uid="{00000000-0005-0000-0000-00004B4B0000}"/>
    <cellStyle name="Normal 26 2 2 6 2" xfId="7576" xr:uid="{00000000-0005-0000-0000-00004C4B0000}"/>
    <cellStyle name="Normal 26 2 2 6 2 2" xfId="7577" xr:uid="{00000000-0005-0000-0000-00004D4B0000}"/>
    <cellStyle name="Normal 26 2 2 6 2 2 2" xfId="7578" xr:uid="{00000000-0005-0000-0000-00004E4B0000}"/>
    <cellStyle name="Normal 26 2 2 6 2 2 2 2" xfId="26972" xr:uid="{00000000-0005-0000-0000-00004F4B0000}"/>
    <cellStyle name="Normal 26 2 2 6 2 2 2 3" xfId="40213" xr:uid="{00000000-0005-0000-0000-0000504B0000}"/>
    <cellStyle name="Normal 26 2 2 6 2 2 3" xfId="20217" xr:uid="{00000000-0005-0000-0000-0000514B0000}"/>
    <cellStyle name="Normal 26 2 2 6 2 2 4" xfId="33458" xr:uid="{00000000-0005-0000-0000-0000524B0000}"/>
    <cellStyle name="Normal 26 2 2 6 2 3" xfId="7579" xr:uid="{00000000-0005-0000-0000-0000534B0000}"/>
    <cellStyle name="Normal 26 2 2 6 2 3 2" xfId="23481" xr:uid="{00000000-0005-0000-0000-0000544B0000}"/>
    <cellStyle name="Normal 26 2 2 6 2 3 3" xfId="36722" xr:uid="{00000000-0005-0000-0000-0000554B0000}"/>
    <cellStyle name="Normal 26 2 2 6 2 4" xfId="16951" xr:uid="{00000000-0005-0000-0000-0000564B0000}"/>
    <cellStyle name="Normal 26 2 2 6 2 5" xfId="30192" xr:uid="{00000000-0005-0000-0000-0000574B0000}"/>
    <cellStyle name="Normal 26 2 2 6 3" xfId="7580" xr:uid="{00000000-0005-0000-0000-0000584B0000}"/>
    <cellStyle name="Normal 26 2 2 6 3 2" xfId="7581" xr:uid="{00000000-0005-0000-0000-0000594B0000}"/>
    <cellStyle name="Normal 26 2 2 6 3 2 2" xfId="7582" xr:uid="{00000000-0005-0000-0000-00005A4B0000}"/>
    <cellStyle name="Normal 26 2 2 6 3 2 2 2" xfId="26167" xr:uid="{00000000-0005-0000-0000-00005B4B0000}"/>
    <cellStyle name="Normal 26 2 2 6 3 2 2 3" xfId="39408" xr:uid="{00000000-0005-0000-0000-00005C4B0000}"/>
    <cellStyle name="Normal 26 2 2 6 3 2 3" xfId="19412" xr:uid="{00000000-0005-0000-0000-00005D4B0000}"/>
    <cellStyle name="Normal 26 2 2 6 3 2 4" xfId="32653" xr:uid="{00000000-0005-0000-0000-00005E4B0000}"/>
    <cellStyle name="Normal 26 2 2 6 3 3" xfId="7583" xr:uid="{00000000-0005-0000-0000-00005F4B0000}"/>
    <cellStyle name="Normal 26 2 2 6 3 3 2" xfId="22676" xr:uid="{00000000-0005-0000-0000-0000604B0000}"/>
    <cellStyle name="Normal 26 2 2 6 3 3 3" xfId="35917" xr:uid="{00000000-0005-0000-0000-0000614B0000}"/>
    <cellStyle name="Normal 26 2 2 6 3 4" xfId="16146" xr:uid="{00000000-0005-0000-0000-0000624B0000}"/>
    <cellStyle name="Normal 26 2 2 6 3 5" xfId="29387" xr:uid="{00000000-0005-0000-0000-0000634B0000}"/>
    <cellStyle name="Normal 26 2 2 6 4" xfId="7584" xr:uid="{00000000-0005-0000-0000-0000644B0000}"/>
    <cellStyle name="Normal 26 2 2 6 4 2" xfId="7585" xr:uid="{00000000-0005-0000-0000-0000654B0000}"/>
    <cellStyle name="Normal 26 2 2 6 4 2 2" xfId="7586" xr:uid="{00000000-0005-0000-0000-0000664B0000}"/>
    <cellStyle name="Normal 26 2 2 6 4 2 2 2" xfId="27819" xr:uid="{00000000-0005-0000-0000-0000674B0000}"/>
    <cellStyle name="Normal 26 2 2 6 4 2 2 3" xfId="41060" xr:uid="{00000000-0005-0000-0000-0000684B0000}"/>
    <cellStyle name="Normal 26 2 2 6 4 2 3" xfId="21066" xr:uid="{00000000-0005-0000-0000-0000694B0000}"/>
    <cellStyle name="Normal 26 2 2 6 4 2 4" xfId="34307" xr:uid="{00000000-0005-0000-0000-00006A4B0000}"/>
    <cellStyle name="Normal 26 2 2 6 4 3" xfId="7587" xr:uid="{00000000-0005-0000-0000-00006B4B0000}"/>
    <cellStyle name="Normal 26 2 2 6 4 3 2" xfId="24330" xr:uid="{00000000-0005-0000-0000-00006C4B0000}"/>
    <cellStyle name="Normal 26 2 2 6 4 3 3" xfId="37571" xr:uid="{00000000-0005-0000-0000-00006D4B0000}"/>
    <cellStyle name="Normal 26 2 2 6 4 4" xfId="17800" xr:uid="{00000000-0005-0000-0000-00006E4B0000}"/>
    <cellStyle name="Normal 26 2 2 6 4 5" xfId="31041" xr:uid="{00000000-0005-0000-0000-00006F4B0000}"/>
    <cellStyle name="Normal 26 2 2 6 5" xfId="7588" xr:uid="{00000000-0005-0000-0000-0000704B0000}"/>
    <cellStyle name="Normal 26 2 2 6 5 2" xfId="7589" xr:uid="{00000000-0005-0000-0000-0000714B0000}"/>
    <cellStyle name="Normal 26 2 2 6 5 2 2" xfId="25183" xr:uid="{00000000-0005-0000-0000-0000724B0000}"/>
    <cellStyle name="Normal 26 2 2 6 5 2 3" xfId="38424" xr:uid="{00000000-0005-0000-0000-0000734B0000}"/>
    <cellStyle name="Normal 26 2 2 6 5 3" xfId="18428" xr:uid="{00000000-0005-0000-0000-0000744B0000}"/>
    <cellStyle name="Normal 26 2 2 6 5 4" xfId="31669" xr:uid="{00000000-0005-0000-0000-0000754B0000}"/>
    <cellStyle name="Normal 26 2 2 6 6" xfId="7590" xr:uid="{00000000-0005-0000-0000-0000764B0000}"/>
    <cellStyle name="Normal 26 2 2 6 6 2" xfId="21692" xr:uid="{00000000-0005-0000-0000-0000774B0000}"/>
    <cellStyle name="Normal 26 2 2 6 6 3" xfId="34933" xr:uid="{00000000-0005-0000-0000-0000784B0000}"/>
    <cellStyle name="Normal 26 2 2 6 7" xfId="15162" xr:uid="{00000000-0005-0000-0000-0000794B0000}"/>
    <cellStyle name="Normal 26 2 2 6 8" xfId="28403" xr:uid="{00000000-0005-0000-0000-00007A4B0000}"/>
    <cellStyle name="Normal 26 2 2 7" xfId="7591" xr:uid="{00000000-0005-0000-0000-00007B4B0000}"/>
    <cellStyle name="Normal 26 2 2 7 2" xfId="7592" xr:uid="{00000000-0005-0000-0000-00007C4B0000}"/>
    <cellStyle name="Normal 26 2 2 7 2 2" xfId="7593" xr:uid="{00000000-0005-0000-0000-00007D4B0000}"/>
    <cellStyle name="Normal 26 2 2 7 2 2 2" xfId="24745" xr:uid="{00000000-0005-0000-0000-00007E4B0000}"/>
    <cellStyle name="Normal 26 2 2 7 2 2 3" xfId="37986" xr:uid="{00000000-0005-0000-0000-00007F4B0000}"/>
    <cellStyle name="Normal 26 2 2 7 2 3" xfId="19189" xr:uid="{00000000-0005-0000-0000-0000804B0000}"/>
    <cellStyle name="Normal 26 2 2 7 2 4" xfId="32430" xr:uid="{00000000-0005-0000-0000-0000814B0000}"/>
    <cellStyle name="Normal 26 2 2 7 3" xfId="7594" xr:uid="{00000000-0005-0000-0000-0000824B0000}"/>
    <cellStyle name="Normal 26 2 2 7 3 2" xfId="25944" xr:uid="{00000000-0005-0000-0000-0000834B0000}"/>
    <cellStyle name="Normal 26 2 2 7 3 3" xfId="39185" xr:uid="{00000000-0005-0000-0000-0000844B0000}"/>
    <cellStyle name="Normal 26 2 2 7 4" xfId="7595" xr:uid="{00000000-0005-0000-0000-0000854B0000}"/>
    <cellStyle name="Normal 26 2 2 7 4 2" xfId="22453" xr:uid="{00000000-0005-0000-0000-0000864B0000}"/>
    <cellStyle name="Normal 26 2 2 7 4 3" xfId="35694" xr:uid="{00000000-0005-0000-0000-0000874B0000}"/>
    <cellStyle name="Normal 26 2 2 7 5" xfId="15923" xr:uid="{00000000-0005-0000-0000-0000884B0000}"/>
    <cellStyle name="Normal 26 2 2 7 6" xfId="29164" xr:uid="{00000000-0005-0000-0000-0000894B0000}"/>
    <cellStyle name="Normal 26 2 2 8" xfId="7596" xr:uid="{00000000-0005-0000-0000-00008A4B0000}"/>
    <cellStyle name="Normal 26 2 2 8 2" xfId="7597" xr:uid="{00000000-0005-0000-0000-00008B4B0000}"/>
    <cellStyle name="Normal 26 2 2 8 2 2" xfId="7598" xr:uid="{00000000-0005-0000-0000-00008C4B0000}"/>
    <cellStyle name="Normal 26 2 2 8 2 2 2" xfId="26616" xr:uid="{00000000-0005-0000-0000-00008D4B0000}"/>
    <cellStyle name="Normal 26 2 2 8 2 2 3" xfId="39857" xr:uid="{00000000-0005-0000-0000-00008E4B0000}"/>
    <cellStyle name="Normal 26 2 2 8 2 3" xfId="19861" xr:uid="{00000000-0005-0000-0000-00008F4B0000}"/>
    <cellStyle name="Normal 26 2 2 8 2 4" xfId="33102" xr:uid="{00000000-0005-0000-0000-0000904B0000}"/>
    <cellStyle name="Normal 26 2 2 8 3" xfId="7599" xr:uid="{00000000-0005-0000-0000-0000914B0000}"/>
    <cellStyle name="Normal 26 2 2 8 3 2" xfId="23125" xr:uid="{00000000-0005-0000-0000-0000924B0000}"/>
    <cellStyle name="Normal 26 2 2 8 3 3" xfId="36366" xr:uid="{00000000-0005-0000-0000-0000934B0000}"/>
    <cellStyle name="Normal 26 2 2 8 4" xfId="16595" xr:uid="{00000000-0005-0000-0000-0000944B0000}"/>
    <cellStyle name="Normal 26 2 2 8 5" xfId="29836" xr:uid="{00000000-0005-0000-0000-0000954B0000}"/>
    <cellStyle name="Normal 26 2 2 9" xfId="7600" xr:uid="{00000000-0005-0000-0000-0000964B0000}"/>
    <cellStyle name="Normal 26 2 2 9 2" xfId="7601" xr:uid="{00000000-0005-0000-0000-0000974B0000}"/>
    <cellStyle name="Normal 26 2 2 9 2 2" xfId="7602" xr:uid="{00000000-0005-0000-0000-0000984B0000}"/>
    <cellStyle name="Normal 26 2 2 9 2 2 2" xfId="25586" xr:uid="{00000000-0005-0000-0000-0000994B0000}"/>
    <cellStyle name="Normal 26 2 2 9 2 2 3" xfId="38827" xr:uid="{00000000-0005-0000-0000-00009A4B0000}"/>
    <cellStyle name="Normal 26 2 2 9 2 3" xfId="18831" xr:uid="{00000000-0005-0000-0000-00009B4B0000}"/>
    <cellStyle name="Normal 26 2 2 9 2 4" xfId="32072" xr:uid="{00000000-0005-0000-0000-00009C4B0000}"/>
    <cellStyle name="Normal 26 2 2 9 3" xfId="7603" xr:uid="{00000000-0005-0000-0000-00009D4B0000}"/>
    <cellStyle name="Normal 26 2 2 9 3 2" xfId="22095" xr:uid="{00000000-0005-0000-0000-00009E4B0000}"/>
    <cellStyle name="Normal 26 2 2 9 3 3" xfId="35336" xr:uid="{00000000-0005-0000-0000-00009F4B0000}"/>
    <cellStyle name="Normal 26 2 2 9 4" xfId="15565" xr:uid="{00000000-0005-0000-0000-0000A04B0000}"/>
    <cellStyle name="Normal 26 2 2 9 5" xfId="28806" xr:uid="{00000000-0005-0000-0000-0000A14B0000}"/>
    <cellStyle name="Normal 26 2 3" xfId="297" xr:uid="{00000000-0005-0000-0000-0000A24B0000}"/>
    <cellStyle name="Normal 26 2 3 10" xfId="7604" xr:uid="{00000000-0005-0000-0000-0000A34B0000}"/>
    <cellStyle name="Normal 26 2 3 10 2" xfId="7605" xr:uid="{00000000-0005-0000-0000-0000A44B0000}"/>
    <cellStyle name="Normal 26 2 3 10 2 2" xfId="7606" xr:uid="{00000000-0005-0000-0000-0000A54B0000}"/>
    <cellStyle name="Normal 26 2 3 10 2 2 2" xfId="27420" xr:uid="{00000000-0005-0000-0000-0000A64B0000}"/>
    <cellStyle name="Normal 26 2 3 10 2 2 3" xfId="40661" xr:uid="{00000000-0005-0000-0000-0000A74B0000}"/>
    <cellStyle name="Normal 26 2 3 10 2 3" xfId="20665" xr:uid="{00000000-0005-0000-0000-0000A84B0000}"/>
    <cellStyle name="Normal 26 2 3 10 2 4" xfId="33906" xr:uid="{00000000-0005-0000-0000-0000A94B0000}"/>
    <cellStyle name="Normal 26 2 3 10 3" xfId="7607" xr:uid="{00000000-0005-0000-0000-0000AA4B0000}"/>
    <cellStyle name="Normal 26 2 3 10 3 2" xfId="23929" xr:uid="{00000000-0005-0000-0000-0000AB4B0000}"/>
    <cellStyle name="Normal 26 2 3 10 3 3" xfId="37170" xr:uid="{00000000-0005-0000-0000-0000AC4B0000}"/>
    <cellStyle name="Normal 26 2 3 10 4" xfId="17399" xr:uid="{00000000-0005-0000-0000-0000AD4B0000}"/>
    <cellStyle name="Normal 26 2 3 10 5" xfId="30640" xr:uid="{00000000-0005-0000-0000-0000AE4B0000}"/>
    <cellStyle name="Normal 26 2 3 11" xfId="7608" xr:uid="{00000000-0005-0000-0000-0000AF4B0000}"/>
    <cellStyle name="Normal 26 2 3 11 2" xfId="7609" xr:uid="{00000000-0005-0000-0000-0000B04B0000}"/>
    <cellStyle name="Normal 26 2 3 11 2 2" xfId="24961" xr:uid="{00000000-0005-0000-0000-0000B14B0000}"/>
    <cellStyle name="Normal 26 2 3 11 2 3" xfId="38202" xr:uid="{00000000-0005-0000-0000-0000B24B0000}"/>
    <cellStyle name="Normal 26 2 3 11 3" xfId="18206" xr:uid="{00000000-0005-0000-0000-0000B34B0000}"/>
    <cellStyle name="Normal 26 2 3 11 4" xfId="31447" xr:uid="{00000000-0005-0000-0000-0000B44B0000}"/>
    <cellStyle name="Normal 26 2 3 12" xfId="7610" xr:uid="{00000000-0005-0000-0000-0000B54B0000}"/>
    <cellStyle name="Normal 26 2 3 12 2" xfId="21470" xr:uid="{00000000-0005-0000-0000-0000B64B0000}"/>
    <cellStyle name="Normal 26 2 3 12 3" xfId="34711" xr:uid="{00000000-0005-0000-0000-0000B74B0000}"/>
    <cellStyle name="Normal 26 2 3 13" xfId="14940" xr:uid="{00000000-0005-0000-0000-0000B84B0000}"/>
    <cellStyle name="Normal 26 2 3 14" xfId="28181" xr:uid="{00000000-0005-0000-0000-0000B94B0000}"/>
    <cellStyle name="Normal 26 2 3 2" xfId="7611" xr:uid="{00000000-0005-0000-0000-0000BA4B0000}"/>
    <cellStyle name="Normal 26 2 3 2 10" xfId="7612" xr:uid="{00000000-0005-0000-0000-0000BB4B0000}"/>
    <cellStyle name="Normal 26 2 3 2 10 2" xfId="21555" xr:uid="{00000000-0005-0000-0000-0000BC4B0000}"/>
    <cellStyle name="Normal 26 2 3 2 10 3" xfId="34796" xr:uid="{00000000-0005-0000-0000-0000BD4B0000}"/>
    <cellStyle name="Normal 26 2 3 2 11" xfId="15025" xr:uid="{00000000-0005-0000-0000-0000BE4B0000}"/>
    <cellStyle name="Normal 26 2 3 2 12" xfId="28266" xr:uid="{00000000-0005-0000-0000-0000BF4B0000}"/>
    <cellStyle name="Normal 26 2 3 2 2" xfId="7613" xr:uid="{00000000-0005-0000-0000-0000C04B0000}"/>
    <cellStyle name="Normal 26 2 3 2 2 10" xfId="15115" xr:uid="{00000000-0005-0000-0000-0000C14B0000}"/>
    <cellStyle name="Normal 26 2 3 2 2 11" xfId="28356" xr:uid="{00000000-0005-0000-0000-0000C24B0000}"/>
    <cellStyle name="Normal 26 2 3 2 2 2" xfId="7614" xr:uid="{00000000-0005-0000-0000-0000C34B0000}"/>
    <cellStyle name="Normal 26 2 3 2 2 2 2" xfId="7615" xr:uid="{00000000-0005-0000-0000-0000C44B0000}"/>
    <cellStyle name="Normal 26 2 3 2 2 2 2 2" xfId="7616" xr:uid="{00000000-0005-0000-0000-0000C54B0000}"/>
    <cellStyle name="Normal 26 2 3 2 2 2 2 2 2" xfId="7617" xr:uid="{00000000-0005-0000-0000-0000C64B0000}"/>
    <cellStyle name="Normal 26 2 3 2 2 2 2 2 2 2" xfId="7618" xr:uid="{00000000-0005-0000-0000-0000C74B0000}"/>
    <cellStyle name="Normal 26 2 3 2 2 2 2 2 2 2 2" xfId="27372" xr:uid="{00000000-0005-0000-0000-0000C84B0000}"/>
    <cellStyle name="Normal 26 2 3 2 2 2 2 2 2 2 3" xfId="40613" xr:uid="{00000000-0005-0000-0000-0000C94B0000}"/>
    <cellStyle name="Normal 26 2 3 2 2 2 2 2 2 3" xfId="20617" xr:uid="{00000000-0005-0000-0000-0000CA4B0000}"/>
    <cellStyle name="Normal 26 2 3 2 2 2 2 2 2 4" xfId="33858" xr:uid="{00000000-0005-0000-0000-0000CB4B0000}"/>
    <cellStyle name="Normal 26 2 3 2 2 2 2 2 3" xfId="7619" xr:uid="{00000000-0005-0000-0000-0000CC4B0000}"/>
    <cellStyle name="Normal 26 2 3 2 2 2 2 2 3 2" xfId="23881" xr:uid="{00000000-0005-0000-0000-0000CD4B0000}"/>
    <cellStyle name="Normal 26 2 3 2 2 2 2 2 3 3" xfId="37122" xr:uid="{00000000-0005-0000-0000-0000CE4B0000}"/>
    <cellStyle name="Normal 26 2 3 2 2 2 2 2 4" xfId="17351" xr:uid="{00000000-0005-0000-0000-0000CF4B0000}"/>
    <cellStyle name="Normal 26 2 3 2 2 2 2 2 5" xfId="30592" xr:uid="{00000000-0005-0000-0000-0000D04B0000}"/>
    <cellStyle name="Normal 26 2 3 2 2 2 2 3" xfId="7620" xr:uid="{00000000-0005-0000-0000-0000D14B0000}"/>
    <cellStyle name="Normal 26 2 3 2 2 2 2 3 2" xfId="7621" xr:uid="{00000000-0005-0000-0000-0000D24B0000}"/>
    <cellStyle name="Normal 26 2 3 2 2 2 2 3 2 2" xfId="21421" xr:uid="{00000000-0005-0000-0000-0000D34B0000}"/>
    <cellStyle name="Normal 26 2 3 2 2 2 2 3 2 3" xfId="34662" xr:uid="{00000000-0005-0000-0000-0000D44B0000}"/>
    <cellStyle name="Normal 26 2 3 2 2 2 2 3 3" xfId="7622" xr:uid="{00000000-0005-0000-0000-0000D54B0000}"/>
    <cellStyle name="Normal 26 2 3 2 2 2 2 3 3 2" xfId="24685" xr:uid="{00000000-0005-0000-0000-0000D64B0000}"/>
    <cellStyle name="Normal 26 2 3 2 2 2 2 3 3 3" xfId="37926" xr:uid="{00000000-0005-0000-0000-0000D74B0000}"/>
    <cellStyle name="Normal 26 2 3 2 2 2 2 3 4" xfId="18155" xr:uid="{00000000-0005-0000-0000-0000D84B0000}"/>
    <cellStyle name="Normal 26 2 3 2 2 2 2 3 5" xfId="31396" xr:uid="{00000000-0005-0000-0000-0000D94B0000}"/>
    <cellStyle name="Normal 26 2 3 2 2 2 2 4" xfId="7623" xr:uid="{00000000-0005-0000-0000-0000DA4B0000}"/>
    <cellStyle name="Normal 26 2 3 2 2 2 2 4 2" xfId="7624" xr:uid="{00000000-0005-0000-0000-0000DB4B0000}"/>
    <cellStyle name="Normal 26 2 3 2 2 2 2 4 2 2" xfId="26568" xr:uid="{00000000-0005-0000-0000-0000DC4B0000}"/>
    <cellStyle name="Normal 26 2 3 2 2 2 2 4 2 3" xfId="39809" xr:uid="{00000000-0005-0000-0000-0000DD4B0000}"/>
    <cellStyle name="Normal 26 2 3 2 2 2 2 4 3" xfId="19813" xr:uid="{00000000-0005-0000-0000-0000DE4B0000}"/>
    <cellStyle name="Normal 26 2 3 2 2 2 2 4 4" xfId="33054" xr:uid="{00000000-0005-0000-0000-0000DF4B0000}"/>
    <cellStyle name="Normal 26 2 3 2 2 2 2 5" xfId="7625" xr:uid="{00000000-0005-0000-0000-0000E04B0000}"/>
    <cellStyle name="Normal 26 2 3 2 2 2 2 5 2" xfId="23077" xr:uid="{00000000-0005-0000-0000-0000E14B0000}"/>
    <cellStyle name="Normal 26 2 3 2 2 2 2 5 3" xfId="36318" xr:uid="{00000000-0005-0000-0000-0000E24B0000}"/>
    <cellStyle name="Normal 26 2 3 2 2 2 2 6" xfId="16547" xr:uid="{00000000-0005-0000-0000-0000E34B0000}"/>
    <cellStyle name="Normal 26 2 3 2 2 2 2 7" xfId="29788" xr:uid="{00000000-0005-0000-0000-0000E44B0000}"/>
    <cellStyle name="Normal 26 2 3 2 2 2 3" xfId="7626" xr:uid="{00000000-0005-0000-0000-0000E54B0000}"/>
    <cellStyle name="Normal 26 2 3 2 2 2 3 2" xfId="7627" xr:uid="{00000000-0005-0000-0000-0000E64B0000}"/>
    <cellStyle name="Normal 26 2 3 2 2 2 3 2 2" xfId="7628" xr:uid="{00000000-0005-0000-0000-0000E74B0000}"/>
    <cellStyle name="Normal 26 2 3 2 2 2 3 2 2 2" xfId="27326" xr:uid="{00000000-0005-0000-0000-0000E84B0000}"/>
    <cellStyle name="Normal 26 2 3 2 2 2 3 2 2 3" xfId="40567" xr:uid="{00000000-0005-0000-0000-0000E94B0000}"/>
    <cellStyle name="Normal 26 2 3 2 2 2 3 2 3" xfId="20571" xr:uid="{00000000-0005-0000-0000-0000EA4B0000}"/>
    <cellStyle name="Normal 26 2 3 2 2 2 3 2 4" xfId="33812" xr:uid="{00000000-0005-0000-0000-0000EB4B0000}"/>
    <cellStyle name="Normal 26 2 3 2 2 2 3 3" xfId="7629" xr:uid="{00000000-0005-0000-0000-0000EC4B0000}"/>
    <cellStyle name="Normal 26 2 3 2 2 2 3 3 2" xfId="23835" xr:uid="{00000000-0005-0000-0000-0000ED4B0000}"/>
    <cellStyle name="Normal 26 2 3 2 2 2 3 3 3" xfId="37076" xr:uid="{00000000-0005-0000-0000-0000EE4B0000}"/>
    <cellStyle name="Normal 26 2 3 2 2 2 3 4" xfId="17305" xr:uid="{00000000-0005-0000-0000-0000EF4B0000}"/>
    <cellStyle name="Normal 26 2 3 2 2 2 3 5" xfId="30546" xr:uid="{00000000-0005-0000-0000-0000F04B0000}"/>
    <cellStyle name="Normal 26 2 3 2 2 2 4" xfId="7630" xr:uid="{00000000-0005-0000-0000-0000F14B0000}"/>
    <cellStyle name="Normal 26 2 3 2 2 2 4 2" xfId="7631" xr:uid="{00000000-0005-0000-0000-0000F24B0000}"/>
    <cellStyle name="Normal 26 2 3 2 2 2 4 2 2" xfId="7632" xr:uid="{00000000-0005-0000-0000-0000F34B0000}"/>
    <cellStyle name="Normal 26 2 3 2 2 2 4 2 2 2" xfId="26522" xr:uid="{00000000-0005-0000-0000-0000F44B0000}"/>
    <cellStyle name="Normal 26 2 3 2 2 2 4 2 2 3" xfId="39763" xr:uid="{00000000-0005-0000-0000-0000F54B0000}"/>
    <cellStyle name="Normal 26 2 3 2 2 2 4 2 3" xfId="19767" xr:uid="{00000000-0005-0000-0000-0000F64B0000}"/>
    <cellStyle name="Normal 26 2 3 2 2 2 4 2 4" xfId="33008" xr:uid="{00000000-0005-0000-0000-0000F74B0000}"/>
    <cellStyle name="Normal 26 2 3 2 2 2 4 3" xfId="7633" xr:uid="{00000000-0005-0000-0000-0000F84B0000}"/>
    <cellStyle name="Normal 26 2 3 2 2 2 4 3 2" xfId="23031" xr:uid="{00000000-0005-0000-0000-0000F94B0000}"/>
    <cellStyle name="Normal 26 2 3 2 2 2 4 3 3" xfId="36272" xr:uid="{00000000-0005-0000-0000-0000FA4B0000}"/>
    <cellStyle name="Normal 26 2 3 2 2 2 4 4" xfId="16501" xr:uid="{00000000-0005-0000-0000-0000FB4B0000}"/>
    <cellStyle name="Normal 26 2 3 2 2 2 4 5" xfId="29742" xr:uid="{00000000-0005-0000-0000-0000FC4B0000}"/>
    <cellStyle name="Normal 26 2 3 2 2 2 5" xfId="7634" xr:uid="{00000000-0005-0000-0000-0000FD4B0000}"/>
    <cellStyle name="Normal 26 2 3 2 2 2 5 2" xfId="7635" xr:uid="{00000000-0005-0000-0000-0000FE4B0000}"/>
    <cellStyle name="Normal 26 2 3 2 2 2 5 2 2" xfId="7636" xr:uid="{00000000-0005-0000-0000-0000FF4B0000}"/>
    <cellStyle name="Normal 26 2 3 2 2 2 5 2 2 2" xfId="27772" xr:uid="{00000000-0005-0000-0000-0000004C0000}"/>
    <cellStyle name="Normal 26 2 3 2 2 2 5 2 2 3" xfId="41013" xr:uid="{00000000-0005-0000-0000-0000014C0000}"/>
    <cellStyle name="Normal 26 2 3 2 2 2 5 2 3" xfId="21019" xr:uid="{00000000-0005-0000-0000-0000024C0000}"/>
    <cellStyle name="Normal 26 2 3 2 2 2 5 2 4" xfId="34260" xr:uid="{00000000-0005-0000-0000-0000034C0000}"/>
    <cellStyle name="Normal 26 2 3 2 2 2 5 3" xfId="7637" xr:uid="{00000000-0005-0000-0000-0000044C0000}"/>
    <cellStyle name="Normal 26 2 3 2 2 2 5 3 2" xfId="24283" xr:uid="{00000000-0005-0000-0000-0000054C0000}"/>
    <cellStyle name="Normal 26 2 3 2 2 2 5 3 3" xfId="37524" xr:uid="{00000000-0005-0000-0000-0000064C0000}"/>
    <cellStyle name="Normal 26 2 3 2 2 2 5 4" xfId="17753" xr:uid="{00000000-0005-0000-0000-0000074C0000}"/>
    <cellStyle name="Normal 26 2 3 2 2 2 5 5" xfId="30994" xr:uid="{00000000-0005-0000-0000-0000084C0000}"/>
    <cellStyle name="Normal 26 2 3 2 2 2 6" xfId="7638" xr:uid="{00000000-0005-0000-0000-0000094C0000}"/>
    <cellStyle name="Normal 26 2 3 2 2 2 6 2" xfId="7639" xr:uid="{00000000-0005-0000-0000-00000A4C0000}"/>
    <cellStyle name="Normal 26 2 3 2 2 2 6 2 2" xfId="25538" xr:uid="{00000000-0005-0000-0000-00000B4C0000}"/>
    <cellStyle name="Normal 26 2 3 2 2 2 6 2 3" xfId="38779" xr:uid="{00000000-0005-0000-0000-00000C4C0000}"/>
    <cellStyle name="Normal 26 2 3 2 2 2 6 3" xfId="18783" xr:uid="{00000000-0005-0000-0000-00000D4C0000}"/>
    <cellStyle name="Normal 26 2 3 2 2 2 6 4" xfId="32024" xr:uid="{00000000-0005-0000-0000-00000E4C0000}"/>
    <cellStyle name="Normal 26 2 3 2 2 2 7" xfId="7640" xr:uid="{00000000-0005-0000-0000-00000F4C0000}"/>
    <cellStyle name="Normal 26 2 3 2 2 2 7 2" xfId="22047" xr:uid="{00000000-0005-0000-0000-0000104C0000}"/>
    <cellStyle name="Normal 26 2 3 2 2 2 7 3" xfId="35288" xr:uid="{00000000-0005-0000-0000-0000114C0000}"/>
    <cellStyle name="Normal 26 2 3 2 2 2 8" xfId="15517" xr:uid="{00000000-0005-0000-0000-0000124C0000}"/>
    <cellStyle name="Normal 26 2 3 2 2 2 9" xfId="28758" xr:uid="{00000000-0005-0000-0000-0000134C0000}"/>
    <cellStyle name="Normal 26 2 3 2 2 3" xfId="7641" xr:uid="{00000000-0005-0000-0000-0000144C0000}"/>
    <cellStyle name="Normal 26 2 3 2 2 3 2" xfId="7642" xr:uid="{00000000-0005-0000-0000-0000154C0000}"/>
    <cellStyle name="Normal 26 2 3 2 2 3 2 2" xfId="7643" xr:uid="{00000000-0005-0000-0000-0000164C0000}"/>
    <cellStyle name="Normal 26 2 3 2 2 3 2 2 2" xfId="7644" xr:uid="{00000000-0005-0000-0000-0000174C0000}"/>
    <cellStyle name="Normal 26 2 3 2 2 3 2 2 2 2" xfId="27103" xr:uid="{00000000-0005-0000-0000-0000184C0000}"/>
    <cellStyle name="Normal 26 2 3 2 2 3 2 2 2 3" xfId="40344" xr:uid="{00000000-0005-0000-0000-0000194C0000}"/>
    <cellStyle name="Normal 26 2 3 2 2 3 2 2 3" xfId="20348" xr:uid="{00000000-0005-0000-0000-00001A4C0000}"/>
    <cellStyle name="Normal 26 2 3 2 2 3 2 2 4" xfId="33589" xr:uid="{00000000-0005-0000-0000-00001B4C0000}"/>
    <cellStyle name="Normal 26 2 3 2 2 3 2 3" xfId="7645" xr:uid="{00000000-0005-0000-0000-00001C4C0000}"/>
    <cellStyle name="Normal 26 2 3 2 2 3 2 3 2" xfId="23612" xr:uid="{00000000-0005-0000-0000-00001D4C0000}"/>
    <cellStyle name="Normal 26 2 3 2 2 3 2 3 3" xfId="36853" xr:uid="{00000000-0005-0000-0000-00001E4C0000}"/>
    <cellStyle name="Normal 26 2 3 2 2 3 2 4" xfId="17082" xr:uid="{00000000-0005-0000-0000-00001F4C0000}"/>
    <cellStyle name="Normal 26 2 3 2 2 3 2 5" xfId="30323" xr:uid="{00000000-0005-0000-0000-0000204C0000}"/>
    <cellStyle name="Normal 26 2 3 2 2 3 3" xfId="7646" xr:uid="{00000000-0005-0000-0000-0000214C0000}"/>
    <cellStyle name="Normal 26 2 3 2 2 3 3 2" xfId="7647" xr:uid="{00000000-0005-0000-0000-0000224C0000}"/>
    <cellStyle name="Normal 26 2 3 2 2 3 3 2 2" xfId="7648" xr:uid="{00000000-0005-0000-0000-0000234C0000}"/>
    <cellStyle name="Normal 26 2 3 2 2 3 3 2 2 2" xfId="26298" xr:uid="{00000000-0005-0000-0000-0000244C0000}"/>
    <cellStyle name="Normal 26 2 3 2 2 3 3 2 2 3" xfId="39539" xr:uid="{00000000-0005-0000-0000-0000254C0000}"/>
    <cellStyle name="Normal 26 2 3 2 2 3 3 2 3" xfId="19543" xr:uid="{00000000-0005-0000-0000-0000264C0000}"/>
    <cellStyle name="Normal 26 2 3 2 2 3 3 2 4" xfId="32784" xr:uid="{00000000-0005-0000-0000-0000274C0000}"/>
    <cellStyle name="Normal 26 2 3 2 2 3 3 3" xfId="7649" xr:uid="{00000000-0005-0000-0000-0000284C0000}"/>
    <cellStyle name="Normal 26 2 3 2 2 3 3 3 2" xfId="22807" xr:uid="{00000000-0005-0000-0000-0000294C0000}"/>
    <cellStyle name="Normal 26 2 3 2 2 3 3 3 3" xfId="36048" xr:uid="{00000000-0005-0000-0000-00002A4C0000}"/>
    <cellStyle name="Normal 26 2 3 2 2 3 3 4" xfId="16277" xr:uid="{00000000-0005-0000-0000-00002B4C0000}"/>
    <cellStyle name="Normal 26 2 3 2 2 3 3 5" xfId="29518" xr:uid="{00000000-0005-0000-0000-00002C4C0000}"/>
    <cellStyle name="Normal 26 2 3 2 2 3 4" xfId="7650" xr:uid="{00000000-0005-0000-0000-00002D4C0000}"/>
    <cellStyle name="Normal 26 2 3 2 2 3 4 2" xfId="7651" xr:uid="{00000000-0005-0000-0000-00002E4C0000}"/>
    <cellStyle name="Normal 26 2 3 2 2 3 4 2 2" xfId="7652" xr:uid="{00000000-0005-0000-0000-00002F4C0000}"/>
    <cellStyle name="Normal 26 2 3 2 2 3 4 2 2 2" xfId="27950" xr:uid="{00000000-0005-0000-0000-0000304C0000}"/>
    <cellStyle name="Normal 26 2 3 2 2 3 4 2 2 3" xfId="41191" xr:uid="{00000000-0005-0000-0000-0000314C0000}"/>
    <cellStyle name="Normal 26 2 3 2 2 3 4 2 3" xfId="21197" xr:uid="{00000000-0005-0000-0000-0000324C0000}"/>
    <cellStyle name="Normal 26 2 3 2 2 3 4 2 4" xfId="34438" xr:uid="{00000000-0005-0000-0000-0000334C0000}"/>
    <cellStyle name="Normal 26 2 3 2 2 3 4 3" xfId="7653" xr:uid="{00000000-0005-0000-0000-0000344C0000}"/>
    <cellStyle name="Normal 26 2 3 2 2 3 4 3 2" xfId="24461" xr:uid="{00000000-0005-0000-0000-0000354C0000}"/>
    <cellStyle name="Normal 26 2 3 2 2 3 4 3 3" xfId="37702" xr:uid="{00000000-0005-0000-0000-0000364C0000}"/>
    <cellStyle name="Normal 26 2 3 2 2 3 4 4" xfId="17931" xr:uid="{00000000-0005-0000-0000-0000374C0000}"/>
    <cellStyle name="Normal 26 2 3 2 2 3 4 5" xfId="31172" xr:uid="{00000000-0005-0000-0000-0000384C0000}"/>
    <cellStyle name="Normal 26 2 3 2 2 3 5" xfId="7654" xr:uid="{00000000-0005-0000-0000-0000394C0000}"/>
    <cellStyle name="Normal 26 2 3 2 2 3 5 2" xfId="7655" xr:uid="{00000000-0005-0000-0000-00003A4C0000}"/>
    <cellStyle name="Normal 26 2 3 2 2 3 5 2 2" xfId="25314" xr:uid="{00000000-0005-0000-0000-00003B4C0000}"/>
    <cellStyle name="Normal 26 2 3 2 2 3 5 2 3" xfId="38555" xr:uid="{00000000-0005-0000-0000-00003C4C0000}"/>
    <cellStyle name="Normal 26 2 3 2 2 3 5 3" xfId="18559" xr:uid="{00000000-0005-0000-0000-00003D4C0000}"/>
    <cellStyle name="Normal 26 2 3 2 2 3 5 4" xfId="31800" xr:uid="{00000000-0005-0000-0000-00003E4C0000}"/>
    <cellStyle name="Normal 26 2 3 2 2 3 6" xfId="7656" xr:uid="{00000000-0005-0000-0000-00003F4C0000}"/>
    <cellStyle name="Normal 26 2 3 2 2 3 6 2" xfId="21823" xr:uid="{00000000-0005-0000-0000-0000404C0000}"/>
    <cellStyle name="Normal 26 2 3 2 2 3 6 3" xfId="35064" xr:uid="{00000000-0005-0000-0000-0000414C0000}"/>
    <cellStyle name="Normal 26 2 3 2 2 3 7" xfId="15293" xr:uid="{00000000-0005-0000-0000-0000424C0000}"/>
    <cellStyle name="Normal 26 2 3 2 2 3 8" xfId="28534" xr:uid="{00000000-0005-0000-0000-0000434C0000}"/>
    <cellStyle name="Normal 26 2 3 2 2 4" xfId="7657" xr:uid="{00000000-0005-0000-0000-0000444C0000}"/>
    <cellStyle name="Normal 26 2 3 2 2 4 2" xfId="7658" xr:uid="{00000000-0005-0000-0000-0000454C0000}"/>
    <cellStyle name="Normal 26 2 3 2 2 4 2 2" xfId="7659" xr:uid="{00000000-0005-0000-0000-0000464C0000}"/>
    <cellStyle name="Normal 26 2 3 2 2 4 2 2 2" xfId="24886" xr:uid="{00000000-0005-0000-0000-0000474C0000}"/>
    <cellStyle name="Normal 26 2 3 2 2 4 2 2 3" xfId="38127" xr:uid="{00000000-0005-0000-0000-0000484C0000}"/>
    <cellStyle name="Normal 26 2 3 2 2 4 2 3" xfId="19365" xr:uid="{00000000-0005-0000-0000-0000494C0000}"/>
    <cellStyle name="Normal 26 2 3 2 2 4 2 4" xfId="32606" xr:uid="{00000000-0005-0000-0000-00004A4C0000}"/>
    <cellStyle name="Normal 26 2 3 2 2 4 3" xfId="7660" xr:uid="{00000000-0005-0000-0000-00004B4C0000}"/>
    <cellStyle name="Normal 26 2 3 2 2 4 3 2" xfId="26120" xr:uid="{00000000-0005-0000-0000-00004C4C0000}"/>
    <cellStyle name="Normal 26 2 3 2 2 4 3 3" xfId="39361" xr:uid="{00000000-0005-0000-0000-00004D4C0000}"/>
    <cellStyle name="Normal 26 2 3 2 2 4 4" xfId="7661" xr:uid="{00000000-0005-0000-0000-00004E4C0000}"/>
    <cellStyle name="Normal 26 2 3 2 2 4 4 2" xfId="22629" xr:uid="{00000000-0005-0000-0000-00004F4C0000}"/>
    <cellStyle name="Normal 26 2 3 2 2 4 4 3" xfId="35870" xr:uid="{00000000-0005-0000-0000-0000504C0000}"/>
    <cellStyle name="Normal 26 2 3 2 2 4 5" xfId="16099" xr:uid="{00000000-0005-0000-0000-0000514C0000}"/>
    <cellStyle name="Normal 26 2 3 2 2 4 6" xfId="29340" xr:uid="{00000000-0005-0000-0000-0000524C0000}"/>
    <cellStyle name="Normal 26 2 3 2 2 5" xfId="7662" xr:uid="{00000000-0005-0000-0000-0000534C0000}"/>
    <cellStyle name="Normal 26 2 3 2 2 5 2" xfId="7663" xr:uid="{00000000-0005-0000-0000-0000544C0000}"/>
    <cellStyle name="Normal 26 2 3 2 2 5 2 2" xfId="7664" xr:uid="{00000000-0005-0000-0000-0000554C0000}"/>
    <cellStyle name="Normal 26 2 3 2 2 5 2 2 2" xfId="26880" xr:uid="{00000000-0005-0000-0000-0000564C0000}"/>
    <cellStyle name="Normal 26 2 3 2 2 5 2 2 3" xfId="40121" xr:uid="{00000000-0005-0000-0000-0000574C0000}"/>
    <cellStyle name="Normal 26 2 3 2 2 5 2 3" xfId="20125" xr:uid="{00000000-0005-0000-0000-0000584C0000}"/>
    <cellStyle name="Normal 26 2 3 2 2 5 2 4" xfId="33366" xr:uid="{00000000-0005-0000-0000-0000594C0000}"/>
    <cellStyle name="Normal 26 2 3 2 2 5 3" xfId="7665" xr:uid="{00000000-0005-0000-0000-00005A4C0000}"/>
    <cellStyle name="Normal 26 2 3 2 2 5 3 2" xfId="23389" xr:uid="{00000000-0005-0000-0000-00005B4C0000}"/>
    <cellStyle name="Normal 26 2 3 2 2 5 3 3" xfId="36630" xr:uid="{00000000-0005-0000-0000-00005C4C0000}"/>
    <cellStyle name="Normal 26 2 3 2 2 5 4" xfId="16859" xr:uid="{00000000-0005-0000-0000-00005D4C0000}"/>
    <cellStyle name="Normal 26 2 3 2 2 5 5" xfId="30100" xr:uid="{00000000-0005-0000-0000-00005E4C0000}"/>
    <cellStyle name="Normal 26 2 3 2 2 6" xfId="7666" xr:uid="{00000000-0005-0000-0000-00005F4C0000}"/>
    <cellStyle name="Normal 26 2 3 2 2 6 2" xfId="7667" xr:uid="{00000000-0005-0000-0000-0000604C0000}"/>
    <cellStyle name="Normal 26 2 3 2 2 6 2 2" xfId="7668" xr:uid="{00000000-0005-0000-0000-0000614C0000}"/>
    <cellStyle name="Normal 26 2 3 2 2 6 2 2 2" xfId="25851" xr:uid="{00000000-0005-0000-0000-0000624C0000}"/>
    <cellStyle name="Normal 26 2 3 2 2 6 2 2 3" xfId="39092" xr:uid="{00000000-0005-0000-0000-0000634C0000}"/>
    <cellStyle name="Normal 26 2 3 2 2 6 2 3" xfId="19096" xr:uid="{00000000-0005-0000-0000-0000644C0000}"/>
    <cellStyle name="Normal 26 2 3 2 2 6 2 4" xfId="32337" xr:uid="{00000000-0005-0000-0000-0000654C0000}"/>
    <cellStyle name="Normal 26 2 3 2 2 6 3" xfId="7669" xr:uid="{00000000-0005-0000-0000-0000664C0000}"/>
    <cellStyle name="Normal 26 2 3 2 2 6 3 2" xfId="22360" xr:uid="{00000000-0005-0000-0000-0000674C0000}"/>
    <cellStyle name="Normal 26 2 3 2 2 6 3 3" xfId="35601" xr:uid="{00000000-0005-0000-0000-0000684C0000}"/>
    <cellStyle name="Normal 26 2 3 2 2 6 4" xfId="15830" xr:uid="{00000000-0005-0000-0000-0000694C0000}"/>
    <cellStyle name="Normal 26 2 3 2 2 6 5" xfId="29071" xr:uid="{00000000-0005-0000-0000-00006A4C0000}"/>
    <cellStyle name="Normal 26 2 3 2 2 7" xfId="7670" xr:uid="{00000000-0005-0000-0000-00006B4C0000}"/>
    <cellStyle name="Normal 26 2 3 2 2 7 2" xfId="7671" xr:uid="{00000000-0005-0000-0000-00006C4C0000}"/>
    <cellStyle name="Normal 26 2 3 2 2 7 2 2" xfId="7672" xr:uid="{00000000-0005-0000-0000-00006D4C0000}"/>
    <cellStyle name="Normal 26 2 3 2 2 7 2 2 2" xfId="27550" xr:uid="{00000000-0005-0000-0000-00006E4C0000}"/>
    <cellStyle name="Normal 26 2 3 2 2 7 2 2 3" xfId="40791" xr:uid="{00000000-0005-0000-0000-00006F4C0000}"/>
    <cellStyle name="Normal 26 2 3 2 2 7 2 3" xfId="20795" xr:uid="{00000000-0005-0000-0000-0000704C0000}"/>
    <cellStyle name="Normal 26 2 3 2 2 7 2 4" xfId="34036" xr:uid="{00000000-0005-0000-0000-0000714C0000}"/>
    <cellStyle name="Normal 26 2 3 2 2 7 3" xfId="7673" xr:uid="{00000000-0005-0000-0000-0000724C0000}"/>
    <cellStyle name="Normal 26 2 3 2 2 7 3 2" xfId="24059" xr:uid="{00000000-0005-0000-0000-0000734C0000}"/>
    <cellStyle name="Normal 26 2 3 2 2 7 3 3" xfId="37300" xr:uid="{00000000-0005-0000-0000-0000744C0000}"/>
    <cellStyle name="Normal 26 2 3 2 2 7 4" xfId="17529" xr:uid="{00000000-0005-0000-0000-0000754C0000}"/>
    <cellStyle name="Normal 26 2 3 2 2 7 5" xfId="30770" xr:uid="{00000000-0005-0000-0000-0000764C0000}"/>
    <cellStyle name="Normal 26 2 3 2 2 8" xfId="7674" xr:uid="{00000000-0005-0000-0000-0000774C0000}"/>
    <cellStyle name="Normal 26 2 3 2 2 8 2" xfId="7675" xr:uid="{00000000-0005-0000-0000-0000784C0000}"/>
    <cellStyle name="Normal 26 2 3 2 2 8 2 2" xfId="25136" xr:uid="{00000000-0005-0000-0000-0000794C0000}"/>
    <cellStyle name="Normal 26 2 3 2 2 8 2 3" xfId="38377" xr:uid="{00000000-0005-0000-0000-00007A4C0000}"/>
    <cellStyle name="Normal 26 2 3 2 2 8 3" xfId="18381" xr:uid="{00000000-0005-0000-0000-00007B4C0000}"/>
    <cellStyle name="Normal 26 2 3 2 2 8 4" xfId="31622" xr:uid="{00000000-0005-0000-0000-00007C4C0000}"/>
    <cellStyle name="Normal 26 2 3 2 2 9" xfId="7676" xr:uid="{00000000-0005-0000-0000-00007D4C0000}"/>
    <cellStyle name="Normal 26 2 3 2 2 9 2" xfId="21645" xr:uid="{00000000-0005-0000-0000-00007E4C0000}"/>
    <cellStyle name="Normal 26 2 3 2 2 9 3" xfId="34886" xr:uid="{00000000-0005-0000-0000-00007F4C0000}"/>
    <cellStyle name="Normal 26 2 3 2 3" xfId="7677" xr:uid="{00000000-0005-0000-0000-0000804C0000}"/>
    <cellStyle name="Normal 26 2 3 2 3 2" xfId="7678" xr:uid="{00000000-0005-0000-0000-0000814C0000}"/>
    <cellStyle name="Normal 26 2 3 2 3 2 2" xfId="7679" xr:uid="{00000000-0005-0000-0000-0000824C0000}"/>
    <cellStyle name="Normal 26 2 3 2 3 2 2 2" xfId="7680" xr:uid="{00000000-0005-0000-0000-0000834C0000}"/>
    <cellStyle name="Normal 26 2 3 2 3 2 2 2 2" xfId="7681" xr:uid="{00000000-0005-0000-0000-0000844C0000}"/>
    <cellStyle name="Normal 26 2 3 2 3 2 2 2 2 2" xfId="27236" xr:uid="{00000000-0005-0000-0000-0000854C0000}"/>
    <cellStyle name="Normal 26 2 3 2 3 2 2 2 2 3" xfId="40477" xr:uid="{00000000-0005-0000-0000-0000864C0000}"/>
    <cellStyle name="Normal 26 2 3 2 3 2 2 2 3" xfId="20481" xr:uid="{00000000-0005-0000-0000-0000874C0000}"/>
    <cellStyle name="Normal 26 2 3 2 3 2 2 2 4" xfId="33722" xr:uid="{00000000-0005-0000-0000-0000884C0000}"/>
    <cellStyle name="Normal 26 2 3 2 3 2 2 3" xfId="7682" xr:uid="{00000000-0005-0000-0000-0000894C0000}"/>
    <cellStyle name="Normal 26 2 3 2 3 2 2 3 2" xfId="23745" xr:uid="{00000000-0005-0000-0000-00008A4C0000}"/>
    <cellStyle name="Normal 26 2 3 2 3 2 2 3 3" xfId="36986" xr:uid="{00000000-0005-0000-0000-00008B4C0000}"/>
    <cellStyle name="Normal 26 2 3 2 3 2 2 4" xfId="17215" xr:uid="{00000000-0005-0000-0000-00008C4C0000}"/>
    <cellStyle name="Normal 26 2 3 2 3 2 2 5" xfId="30456" xr:uid="{00000000-0005-0000-0000-00008D4C0000}"/>
    <cellStyle name="Normal 26 2 3 2 3 2 3" xfId="7683" xr:uid="{00000000-0005-0000-0000-00008E4C0000}"/>
    <cellStyle name="Normal 26 2 3 2 3 2 3 2" xfId="7684" xr:uid="{00000000-0005-0000-0000-00008F4C0000}"/>
    <cellStyle name="Normal 26 2 3 2 3 2 3 2 2" xfId="7685" xr:uid="{00000000-0005-0000-0000-0000904C0000}"/>
    <cellStyle name="Normal 26 2 3 2 3 2 3 2 2 2" xfId="28084" xr:uid="{00000000-0005-0000-0000-0000914C0000}"/>
    <cellStyle name="Normal 26 2 3 2 3 2 3 2 2 3" xfId="41325" xr:uid="{00000000-0005-0000-0000-0000924C0000}"/>
    <cellStyle name="Normal 26 2 3 2 3 2 3 2 3" xfId="21331" xr:uid="{00000000-0005-0000-0000-0000934C0000}"/>
    <cellStyle name="Normal 26 2 3 2 3 2 3 2 4" xfId="34572" xr:uid="{00000000-0005-0000-0000-0000944C0000}"/>
    <cellStyle name="Normal 26 2 3 2 3 2 3 3" xfId="7686" xr:uid="{00000000-0005-0000-0000-0000954C0000}"/>
    <cellStyle name="Normal 26 2 3 2 3 2 3 3 2" xfId="24595" xr:uid="{00000000-0005-0000-0000-0000964C0000}"/>
    <cellStyle name="Normal 26 2 3 2 3 2 3 3 3" xfId="37836" xr:uid="{00000000-0005-0000-0000-0000974C0000}"/>
    <cellStyle name="Normal 26 2 3 2 3 2 3 4" xfId="18065" xr:uid="{00000000-0005-0000-0000-0000984C0000}"/>
    <cellStyle name="Normal 26 2 3 2 3 2 3 5" xfId="31306" xr:uid="{00000000-0005-0000-0000-0000994C0000}"/>
    <cellStyle name="Normal 26 2 3 2 3 2 4" xfId="7687" xr:uid="{00000000-0005-0000-0000-00009A4C0000}"/>
    <cellStyle name="Normal 26 2 3 2 3 2 4 2" xfId="7688" xr:uid="{00000000-0005-0000-0000-00009B4C0000}"/>
    <cellStyle name="Normal 26 2 3 2 3 2 4 2 2" xfId="26432" xr:uid="{00000000-0005-0000-0000-00009C4C0000}"/>
    <cellStyle name="Normal 26 2 3 2 3 2 4 2 3" xfId="39673" xr:uid="{00000000-0005-0000-0000-00009D4C0000}"/>
    <cellStyle name="Normal 26 2 3 2 3 2 4 3" xfId="19677" xr:uid="{00000000-0005-0000-0000-00009E4C0000}"/>
    <cellStyle name="Normal 26 2 3 2 3 2 4 4" xfId="32918" xr:uid="{00000000-0005-0000-0000-00009F4C0000}"/>
    <cellStyle name="Normal 26 2 3 2 3 2 5" xfId="7689" xr:uid="{00000000-0005-0000-0000-0000A04C0000}"/>
    <cellStyle name="Normal 26 2 3 2 3 2 5 2" xfId="22941" xr:uid="{00000000-0005-0000-0000-0000A14C0000}"/>
    <cellStyle name="Normal 26 2 3 2 3 2 5 3" xfId="36182" xr:uid="{00000000-0005-0000-0000-0000A24C0000}"/>
    <cellStyle name="Normal 26 2 3 2 3 2 6" xfId="16411" xr:uid="{00000000-0005-0000-0000-0000A34C0000}"/>
    <cellStyle name="Normal 26 2 3 2 3 2 7" xfId="29652" xr:uid="{00000000-0005-0000-0000-0000A44C0000}"/>
    <cellStyle name="Normal 26 2 3 2 3 3" xfId="7690" xr:uid="{00000000-0005-0000-0000-0000A54C0000}"/>
    <cellStyle name="Normal 26 2 3 2 3 3 2" xfId="7691" xr:uid="{00000000-0005-0000-0000-0000A64C0000}"/>
    <cellStyle name="Normal 26 2 3 2 3 3 2 2" xfId="7692" xr:uid="{00000000-0005-0000-0000-0000A74C0000}"/>
    <cellStyle name="Normal 26 2 3 2 3 3 2 2 2" xfId="26790" xr:uid="{00000000-0005-0000-0000-0000A84C0000}"/>
    <cellStyle name="Normal 26 2 3 2 3 3 2 2 3" xfId="40031" xr:uid="{00000000-0005-0000-0000-0000A94C0000}"/>
    <cellStyle name="Normal 26 2 3 2 3 3 2 3" xfId="20035" xr:uid="{00000000-0005-0000-0000-0000AA4C0000}"/>
    <cellStyle name="Normal 26 2 3 2 3 3 2 4" xfId="33276" xr:uid="{00000000-0005-0000-0000-0000AB4C0000}"/>
    <cellStyle name="Normal 26 2 3 2 3 3 3" xfId="7693" xr:uid="{00000000-0005-0000-0000-0000AC4C0000}"/>
    <cellStyle name="Normal 26 2 3 2 3 3 3 2" xfId="23299" xr:uid="{00000000-0005-0000-0000-0000AD4C0000}"/>
    <cellStyle name="Normal 26 2 3 2 3 3 3 3" xfId="36540" xr:uid="{00000000-0005-0000-0000-0000AE4C0000}"/>
    <cellStyle name="Normal 26 2 3 2 3 3 4" xfId="16769" xr:uid="{00000000-0005-0000-0000-0000AF4C0000}"/>
    <cellStyle name="Normal 26 2 3 2 3 3 5" xfId="30010" xr:uid="{00000000-0005-0000-0000-0000B04C0000}"/>
    <cellStyle name="Normal 26 2 3 2 3 4" xfId="7694" xr:uid="{00000000-0005-0000-0000-0000B14C0000}"/>
    <cellStyle name="Normal 26 2 3 2 3 4 2" xfId="7695" xr:uid="{00000000-0005-0000-0000-0000B24C0000}"/>
    <cellStyle name="Normal 26 2 3 2 3 4 2 2" xfId="7696" xr:uid="{00000000-0005-0000-0000-0000B34C0000}"/>
    <cellStyle name="Normal 26 2 3 2 3 4 2 2 2" xfId="25761" xr:uid="{00000000-0005-0000-0000-0000B44C0000}"/>
    <cellStyle name="Normal 26 2 3 2 3 4 2 2 3" xfId="39002" xr:uid="{00000000-0005-0000-0000-0000B54C0000}"/>
    <cellStyle name="Normal 26 2 3 2 3 4 2 3" xfId="19006" xr:uid="{00000000-0005-0000-0000-0000B64C0000}"/>
    <cellStyle name="Normal 26 2 3 2 3 4 2 4" xfId="32247" xr:uid="{00000000-0005-0000-0000-0000B74C0000}"/>
    <cellStyle name="Normal 26 2 3 2 3 4 3" xfId="7697" xr:uid="{00000000-0005-0000-0000-0000B84C0000}"/>
    <cellStyle name="Normal 26 2 3 2 3 4 3 2" xfId="22270" xr:uid="{00000000-0005-0000-0000-0000B94C0000}"/>
    <cellStyle name="Normal 26 2 3 2 3 4 3 3" xfId="35511" xr:uid="{00000000-0005-0000-0000-0000BA4C0000}"/>
    <cellStyle name="Normal 26 2 3 2 3 4 4" xfId="15740" xr:uid="{00000000-0005-0000-0000-0000BB4C0000}"/>
    <cellStyle name="Normal 26 2 3 2 3 4 5" xfId="28981" xr:uid="{00000000-0005-0000-0000-0000BC4C0000}"/>
    <cellStyle name="Normal 26 2 3 2 3 5" xfId="7698" xr:uid="{00000000-0005-0000-0000-0000BD4C0000}"/>
    <cellStyle name="Normal 26 2 3 2 3 5 2" xfId="7699" xr:uid="{00000000-0005-0000-0000-0000BE4C0000}"/>
    <cellStyle name="Normal 26 2 3 2 3 5 2 2" xfId="7700" xr:uid="{00000000-0005-0000-0000-0000BF4C0000}"/>
    <cellStyle name="Normal 26 2 3 2 3 5 2 2 2" xfId="27682" xr:uid="{00000000-0005-0000-0000-0000C04C0000}"/>
    <cellStyle name="Normal 26 2 3 2 3 5 2 2 3" xfId="40923" xr:uid="{00000000-0005-0000-0000-0000C14C0000}"/>
    <cellStyle name="Normal 26 2 3 2 3 5 2 3" xfId="20929" xr:uid="{00000000-0005-0000-0000-0000C24C0000}"/>
    <cellStyle name="Normal 26 2 3 2 3 5 2 4" xfId="34170" xr:uid="{00000000-0005-0000-0000-0000C34C0000}"/>
    <cellStyle name="Normal 26 2 3 2 3 5 3" xfId="7701" xr:uid="{00000000-0005-0000-0000-0000C44C0000}"/>
    <cellStyle name="Normal 26 2 3 2 3 5 3 2" xfId="24193" xr:uid="{00000000-0005-0000-0000-0000C54C0000}"/>
    <cellStyle name="Normal 26 2 3 2 3 5 3 3" xfId="37434" xr:uid="{00000000-0005-0000-0000-0000C64C0000}"/>
    <cellStyle name="Normal 26 2 3 2 3 5 4" xfId="17663" xr:uid="{00000000-0005-0000-0000-0000C74C0000}"/>
    <cellStyle name="Normal 26 2 3 2 3 5 5" xfId="30904" xr:uid="{00000000-0005-0000-0000-0000C84C0000}"/>
    <cellStyle name="Normal 26 2 3 2 3 6" xfId="7702" xr:uid="{00000000-0005-0000-0000-0000C94C0000}"/>
    <cellStyle name="Normal 26 2 3 2 3 6 2" xfId="7703" xr:uid="{00000000-0005-0000-0000-0000CA4C0000}"/>
    <cellStyle name="Normal 26 2 3 2 3 6 2 2" xfId="25448" xr:uid="{00000000-0005-0000-0000-0000CB4C0000}"/>
    <cellStyle name="Normal 26 2 3 2 3 6 2 3" xfId="38689" xr:uid="{00000000-0005-0000-0000-0000CC4C0000}"/>
    <cellStyle name="Normal 26 2 3 2 3 6 3" xfId="18693" xr:uid="{00000000-0005-0000-0000-0000CD4C0000}"/>
    <cellStyle name="Normal 26 2 3 2 3 6 4" xfId="31934" xr:uid="{00000000-0005-0000-0000-0000CE4C0000}"/>
    <cellStyle name="Normal 26 2 3 2 3 7" xfId="7704" xr:uid="{00000000-0005-0000-0000-0000CF4C0000}"/>
    <cellStyle name="Normal 26 2 3 2 3 7 2" xfId="21957" xr:uid="{00000000-0005-0000-0000-0000D04C0000}"/>
    <cellStyle name="Normal 26 2 3 2 3 7 3" xfId="35198" xr:uid="{00000000-0005-0000-0000-0000D14C0000}"/>
    <cellStyle name="Normal 26 2 3 2 3 8" xfId="15427" xr:uid="{00000000-0005-0000-0000-0000D24C0000}"/>
    <cellStyle name="Normal 26 2 3 2 3 9" xfId="28668" xr:uid="{00000000-0005-0000-0000-0000D34C0000}"/>
    <cellStyle name="Normal 26 2 3 2 4" xfId="7705" xr:uid="{00000000-0005-0000-0000-0000D44C0000}"/>
    <cellStyle name="Normal 26 2 3 2 4 2" xfId="7706" xr:uid="{00000000-0005-0000-0000-0000D54C0000}"/>
    <cellStyle name="Normal 26 2 3 2 4 2 2" xfId="7707" xr:uid="{00000000-0005-0000-0000-0000D64C0000}"/>
    <cellStyle name="Normal 26 2 3 2 4 2 2 2" xfId="7708" xr:uid="{00000000-0005-0000-0000-0000D74C0000}"/>
    <cellStyle name="Normal 26 2 3 2 4 2 2 2 2" xfId="27013" xr:uid="{00000000-0005-0000-0000-0000D84C0000}"/>
    <cellStyle name="Normal 26 2 3 2 4 2 2 2 3" xfId="40254" xr:uid="{00000000-0005-0000-0000-0000D94C0000}"/>
    <cellStyle name="Normal 26 2 3 2 4 2 2 3" xfId="20258" xr:uid="{00000000-0005-0000-0000-0000DA4C0000}"/>
    <cellStyle name="Normal 26 2 3 2 4 2 2 4" xfId="33499" xr:uid="{00000000-0005-0000-0000-0000DB4C0000}"/>
    <cellStyle name="Normal 26 2 3 2 4 2 3" xfId="7709" xr:uid="{00000000-0005-0000-0000-0000DC4C0000}"/>
    <cellStyle name="Normal 26 2 3 2 4 2 3 2" xfId="23522" xr:uid="{00000000-0005-0000-0000-0000DD4C0000}"/>
    <cellStyle name="Normal 26 2 3 2 4 2 3 3" xfId="36763" xr:uid="{00000000-0005-0000-0000-0000DE4C0000}"/>
    <cellStyle name="Normal 26 2 3 2 4 2 4" xfId="16992" xr:uid="{00000000-0005-0000-0000-0000DF4C0000}"/>
    <cellStyle name="Normal 26 2 3 2 4 2 5" xfId="30233" xr:uid="{00000000-0005-0000-0000-0000E04C0000}"/>
    <cellStyle name="Normal 26 2 3 2 4 3" xfId="7710" xr:uid="{00000000-0005-0000-0000-0000E14C0000}"/>
    <cellStyle name="Normal 26 2 3 2 4 3 2" xfId="7711" xr:uid="{00000000-0005-0000-0000-0000E24C0000}"/>
    <cellStyle name="Normal 26 2 3 2 4 3 2 2" xfId="7712" xr:uid="{00000000-0005-0000-0000-0000E34C0000}"/>
    <cellStyle name="Normal 26 2 3 2 4 3 2 2 2" xfId="26208" xr:uid="{00000000-0005-0000-0000-0000E44C0000}"/>
    <cellStyle name="Normal 26 2 3 2 4 3 2 2 3" xfId="39449" xr:uid="{00000000-0005-0000-0000-0000E54C0000}"/>
    <cellStyle name="Normal 26 2 3 2 4 3 2 3" xfId="19453" xr:uid="{00000000-0005-0000-0000-0000E64C0000}"/>
    <cellStyle name="Normal 26 2 3 2 4 3 2 4" xfId="32694" xr:uid="{00000000-0005-0000-0000-0000E74C0000}"/>
    <cellStyle name="Normal 26 2 3 2 4 3 3" xfId="7713" xr:uid="{00000000-0005-0000-0000-0000E84C0000}"/>
    <cellStyle name="Normal 26 2 3 2 4 3 3 2" xfId="22717" xr:uid="{00000000-0005-0000-0000-0000E94C0000}"/>
    <cellStyle name="Normal 26 2 3 2 4 3 3 3" xfId="35958" xr:uid="{00000000-0005-0000-0000-0000EA4C0000}"/>
    <cellStyle name="Normal 26 2 3 2 4 3 4" xfId="16187" xr:uid="{00000000-0005-0000-0000-0000EB4C0000}"/>
    <cellStyle name="Normal 26 2 3 2 4 3 5" xfId="29428" xr:uid="{00000000-0005-0000-0000-0000EC4C0000}"/>
    <cellStyle name="Normal 26 2 3 2 4 4" xfId="7714" xr:uid="{00000000-0005-0000-0000-0000ED4C0000}"/>
    <cellStyle name="Normal 26 2 3 2 4 4 2" xfId="7715" xr:uid="{00000000-0005-0000-0000-0000EE4C0000}"/>
    <cellStyle name="Normal 26 2 3 2 4 4 2 2" xfId="7716" xr:uid="{00000000-0005-0000-0000-0000EF4C0000}"/>
    <cellStyle name="Normal 26 2 3 2 4 4 2 2 2" xfId="27860" xr:uid="{00000000-0005-0000-0000-0000F04C0000}"/>
    <cellStyle name="Normal 26 2 3 2 4 4 2 2 3" xfId="41101" xr:uid="{00000000-0005-0000-0000-0000F14C0000}"/>
    <cellStyle name="Normal 26 2 3 2 4 4 2 3" xfId="21107" xr:uid="{00000000-0005-0000-0000-0000F24C0000}"/>
    <cellStyle name="Normal 26 2 3 2 4 4 2 4" xfId="34348" xr:uid="{00000000-0005-0000-0000-0000F34C0000}"/>
    <cellStyle name="Normal 26 2 3 2 4 4 3" xfId="7717" xr:uid="{00000000-0005-0000-0000-0000F44C0000}"/>
    <cellStyle name="Normal 26 2 3 2 4 4 3 2" xfId="24371" xr:uid="{00000000-0005-0000-0000-0000F54C0000}"/>
    <cellStyle name="Normal 26 2 3 2 4 4 3 3" xfId="37612" xr:uid="{00000000-0005-0000-0000-0000F64C0000}"/>
    <cellStyle name="Normal 26 2 3 2 4 4 4" xfId="17841" xr:uid="{00000000-0005-0000-0000-0000F74C0000}"/>
    <cellStyle name="Normal 26 2 3 2 4 4 5" xfId="31082" xr:uid="{00000000-0005-0000-0000-0000F84C0000}"/>
    <cellStyle name="Normal 26 2 3 2 4 5" xfId="7718" xr:uid="{00000000-0005-0000-0000-0000F94C0000}"/>
    <cellStyle name="Normal 26 2 3 2 4 5 2" xfId="7719" xr:uid="{00000000-0005-0000-0000-0000FA4C0000}"/>
    <cellStyle name="Normal 26 2 3 2 4 5 2 2" xfId="25224" xr:uid="{00000000-0005-0000-0000-0000FB4C0000}"/>
    <cellStyle name="Normal 26 2 3 2 4 5 2 3" xfId="38465" xr:uid="{00000000-0005-0000-0000-0000FC4C0000}"/>
    <cellStyle name="Normal 26 2 3 2 4 5 3" xfId="18469" xr:uid="{00000000-0005-0000-0000-0000FD4C0000}"/>
    <cellStyle name="Normal 26 2 3 2 4 5 4" xfId="31710" xr:uid="{00000000-0005-0000-0000-0000FE4C0000}"/>
    <cellStyle name="Normal 26 2 3 2 4 6" xfId="7720" xr:uid="{00000000-0005-0000-0000-0000FF4C0000}"/>
    <cellStyle name="Normal 26 2 3 2 4 6 2" xfId="21733" xr:uid="{00000000-0005-0000-0000-0000004D0000}"/>
    <cellStyle name="Normal 26 2 3 2 4 6 3" xfId="34974" xr:uid="{00000000-0005-0000-0000-0000014D0000}"/>
    <cellStyle name="Normal 26 2 3 2 4 7" xfId="15203" xr:uid="{00000000-0005-0000-0000-0000024D0000}"/>
    <cellStyle name="Normal 26 2 3 2 4 8" xfId="28444" xr:uid="{00000000-0005-0000-0000-0000034D0000}"/>
    <cellStyle name="Normal 26 2 3 2 5" xfId="7721" xr:uid="{00000000-0005-0000-0000-0000044D0000}"/>
    <cellStyle name="Normal 26 2 3 2 5 2" xfId="7722" xr:uid="{00000000-0005-0000-0000-0000054D0000}"/>
    <cellStyle name="Normal 26 2 3 2 5 2 2" xfId="7723" xr:uid="{00000000-0005-0000-0000-0000064D0000}"/>
    <cellStyle name="Normal 26 2 3 2 5 2 2 2" xfId="24754" xr:uid="{00000000-0005-0000-0000-0000074D0000}"/>
    <cellStyle name="Normal 26 2 3 2 5 2 2 3" xfId="37995" xr:uid="{00000000-0005-0000-0000-0000084D0000}"/>
    <cellStyle name="Normal 26 2 3 2 5 2 3" xfId="19275" xr:uid="{00000000-0005-0000-0000-0000094D0000}"/>
    <cellStyle name="Normal 26 2 3 2 5 2 4" xfId="32516" xr:uid="{00000000-0005-0000-0000-00000A4D0000}"/>
    <cellStyle name="Normal 26 2 3 2 5 3" xfId="7724" xr:uid="{00000000-0005-0000-0000-00000B4D0000}"/>
    <cellStyle name="Normal 26 2 3 2 5 3 2" xfId="26030" xr:uid="{00000000-0005-0000-0000-00000C4D0000}"/>
    <cellStyle name="Normal 26 2 3 2 5 3 3" xfId="39271" xr:uid="{00000000-0005-0000-0000-00000D4D0000}"/>
    <cellStyle name="Normal 26 2 3 2 5 4" xfId="7725" xr:uid="{00000000-0005-0000-0000-00000E4D0000}"/>
    <cellStyle name="Normal 26 2 3 2 5 4 2" xfId="22539" xr:uid="{00000000-0005-0000-0000-00000F4D0000}"/>
    <cellStyle name="Normal 26 2 3 2 5 4 3" xfId="35780" xr:uid="{00000000-0005-0000-0000-0000104D0000}"/>
    <cellStyle name="Normal 26 2 3 2 5 5" xfId="16009" xr:uid="{00000000-0005-0000-0000-0000114D0000}"/>
    <cellStyle name="Normal 26 2 3 2 5 6" xfId="29250" xr:uid="{00000000-0005-0000-0000-0000124D0000}"/>
    <cellStyle name="Normal 26 2 3 2 6" xfId="7726" xr:uid="{00000000-0005-0000-0000-0000134D0000}"/>
    <cellStyle name="Normal 26 2 3 2 6 2" xfId="7727" xr:uid="{00000000-0005-0000-0000-0000144D0000}"/>
    <cellStyle name="Normal 26 2 3 2 6 2 2" xfId="7728" xr:uid="{00000000-0005-0000-0000-0000154D0000}"/>
    <cellStyle name="Normal 26 2 3 2 6 2 2 2" xfId="26679" xr:uid="{00000000-0005-0000-0000-0000164D0000}"/>
    <cellStyle name="Normal 26 2 3 2 6 2 2 3" xfId="39920" xr:uid="{00000000-0005-0000-0000-0000174D0000}"/>
    <cellStyle name="Normal 26 2 3 2 6 2 3" xfId="19924" xr:uid="{00000000-0005-0000-0000-0000184D0000}"/>
    <cellStyle name="Normal 26 2 3 2 6 2 4" xfId="33165" xr:uid="{00000000-0005-0000-0000-0000194D0000}"/>
    <cellStyle name="Normal 26 2 3 2 6 3" xfId="7729" xr:uid="{00000000-0005-0000-0000-00001A4D0000}"/>
    <cellStyle name="Normal 26 2 3 2 6 3 2" xfId="23188" xr:uid="{00000000-0005-0000-0000-00001B4D0000}"/>
    <cellStyle name="Normal 26 2 3 2 6 3 3" xfId="36429" xr:uid="{00000000-0005-0000-0000-00001C4D0000}"/>
    <cellStyle name="Normal 26 2 3 2 6 4" xfId="16658" xr:uid="{00000000-0005-0000-0000-00001D4D0000}"/>
    <cellStyle name="Normal 26 2 3 2 6 5" xfId="29899" xr:uid="{00000000-0005-0000-0000-00001E4D0000}"/>
    <cellStyle name="Normal 26 2 3 2 7" xfId="7730" xr:uid="{00000000-0005-0000-0000-00001F4D0000}"/>
    <cellStyle name="Normal 26 2 3 2 7 2" xfId="7731" xr:uid="{00000000-0005-0000-0000-0000204D0000}"/>
    <cellStyle name="Normal 26 2 3 2 7 2 2" xfId="7732" xr:uid="{00000000-0005-0000-0000-0000214D0000}"/>
    <cellStyle name="Normal 26 2 3 2 7 2 2 2" xfId="25649" xr:uid="{00000000-0005-0000-0000-0000224D0000}"/>
    <cellStyle name="Normal 26 2 3 2 7 2 2 3" xfId="38890" xr:uid="{00000000-0005-0000-0000-0000234D0000}"/>
    <cellStyle name="Normal 26 2 3 2 7 2 3" xfId="18894" xr:uid="{00000000-0005-0000-0000-0000244D0000}"/>
    <cellStyle name="Normal 26 2 3 2 7 2 4" xfId="32135" xr:uid="{00000000-0005-0000-0000-0000254D0000}"/>
    <cellStyle name="Normal 26 2 3 2 7 3" xfId="7733" xr:uid="{00000000-0005-0000-0000-0000264D0000}"/>
    <cellStyle name="Normal 26 2 3 2 7 3 2" xfId="22158" xr:uid="{00000000-0005-0000-0000-0000274D0000}"/>
    <cellStyle name="Normal 26 2 3 2 7 3 3" xfId="35399" xr:uid="{00000000-0005-0000-0000-0000284D0000}"/>
    <cellStyle name="Normal 26 2 3 2 7 4" xfId="15628" xr:uid="{00000000-0005-0000-0000-0000294D0000}"/>
    <cellStyle name="Normal 26 2 3 2 7 5" xfId="28869" xr:uid="{00000000-0005-0000-0000-00002A4D0000}"/>
    <cellStyle name="Normal 26 2 3 2 8" xfId="7734" xr:uid="{00000000-0005-0000-0000-00002B4D0000}"/>
    <cellStyle name="Normal 26 2 3 2 8 2" xfId="7735" xr:uid="{00000000-0005-0000-0000-00002C4D0000}"/>
    <cellStyle name="Normal 26 2 3 2 8 2 2" xfId="7736" xr:uid="{00000000-0005-0000-0000-00002D4D0000}"/>
    <cellStyle name="Normal 26 2 3 2 8 2 2 2" xfId="27460" xr:uid="{00000000-0005-0000-0000-00002E4D0000}"/>
    <cellStyle name="Normal 26 2 3 2 8 2 2 3" xfId="40701" xr:uid="{00000000-0005-0000-0000-00002F4D0000}"/>
    <cellStyle name="Normal 26 2 3 2 8 2 3" xfId="20705" xr:uid="{00000000-0005-0000-0000-0000304D0000}"/>
    <cellStyle name="Normal 26 2 3 2 8 2 4" xfId="33946" xr:uid="{00000000-0005-0000-0000-0000314D0000}"/>
    <cellStyle name="Normal 26 2 3 2 8 3" xfId="7737" xr:uid="{00000000-0005-0000-0000-0000324D0000}"/>
    <cellStyle name="Normal 26 2 3 2 8 3 2" xfId="23969" xr:uid="{00000000-0005-0000-0000-0000334D0000}"/>
    <cellStyle name="Normal 26 2 3 2 8 3 3" xfId="37210" xr:uid="{00000000-0005-0000-0000-0000344D0000}"/>
    <cellStyle name="Normal 26 2 3 2 8 4" xfId="17439" xr:uid="{00000000-0005-0000-0000-0000354D0000}"/>
    <cellStyle name="Normal 26 2 3 2 8 5" xfId="30680" xr:uid="{00000000-0005-0000-0000-0000364D0000}"/>
    <cellStyle name="Normal 26 2 3 2 9" xfId="7738" xr:uid="{00000000-0005-0000-0000-0000374D0000}"/>
    <cellStyle name="Normal 26 2 3 2 9 2" xfId="7739" xr:uid="{00000000-0005-0000-0000-0000384D0000}"/>
    <cellStyle name="Normal 26 2 3 2 9 2 2" xfId="25046" xr:uid="{00000000-0005-0000-0000-0000394D0000}"/>
    <cellStyle name="Normal 26 2 3 2 9 2 3" xfId="38287" xr:uid="{00000000-0005-0000-0000-00003A4D0000}"/>
    <cellStyle name="Normal 26 2 3 2 9 3" xfId="18291" xr:uid="{00000000-0005-0000-0000-00003B4D0000}"/>
    <cellStyle name="Normal 26 2 3 2 9 4" xfId="31532" xr:uid="{00000000-0005-0000-0000-00003C4D0000}"/>
    <cellStyle name="Normal 26 2 3 3" xfId="7740" xr:uid="{00000000-0005-0000-0000-00003D4D0000}"/>
    <cellStyle name="Normal 26 2 3 3 10" xfId="15074" xr:uid="{00000000-0005-0000-0000-00003E4D0000}"/>
    <cellStyle name="Normal 26 2 3 3 11" xfId="28315" xr:uid="{00000000-0005-0000-0000-00003F4D0000}"/>
    <cellStyle name="Normal 26 2 3 3 2" xfId="7741" xr:uid="{00000000-0005-0000-0000-0000404D0000}"/>
    <cellStyle name="Normal 26 2 3 3 2 2" xfId="7742" xr:uid="{00000000-0005-0000-0000-0000414D0000}"/>
    <cellStyle name="Normal 26 2 3 3 2 2 2" xfId="7743" xr:uid="{00000000-0005-0000-0000-0000424D0000}"/>
    <cellStyle name="Normal 26 2 3 3 2 2 2 2" xfId="7744" xr:uid="{00000000-0005-0000-0000-0000434D0000}"/>
    <cellStyle name="Normal 26 2 3 3 2 2 2 2 2" xfId="7745" xr:uid="{00000000-0005-0000-0000-0000444D0000}"/>
    <cellStyle name="Normal 26 2 3 3 2 2 2 2 2 2" xfId="27285" xr:uid="{00000000-0005-0000-0000-0000454D0000}"/>
    <cellStyle name="Normal 26 2 3 3 2 2 2 2 2 3" xfId="40526" xr:uid="{00000000-0005-0000-0000-0000464D0000}"/>
    <cellStyle name="Normal 26 2 3 3 2 2 2 2 3" xfId="20530" xr:uid="{00000000-0005-0000-0000-0000474D0000}"/>
    <cellStyle name="Normal 26 2 3 3 2 2 2 2 4" xfId="33771" xr:uid="{00000000-0005-0000-0000-0000484D0000}"/>
    <cellStyle name="Normal 26 2 3 3 2 2 2 3" xfId="7746" xr:uid="{00000000-0005-0000-0000-0000494D0000}"/>
    <cellStyle name="Normal 26 2 3 3 2 2 2 3 2" xfId="23794" xr:uid="{00000000-0005-0000-0000-00004A4D0000}"/>
    <cellStyle name="Normal 26 2 3 3 2 2 2 3 3" xfId="37035" xr:uid="{00000000-0005-0000-0000-00004B4D0000}"/>
    <cellStyle name="Normal 26 2 3 3 2 2 2 4" xfId="17264" xr:uid="{00000000-0005-0000-0000-00004C4D0000}"/>
    <cellStyle name="Normal 26 2 3 3 2 2 2 5" xfId="30505" xr:uid="{00000000-0005-0000-0000-00004D4D0000}"/>
    <cellStyle name="Normal 26 2 3 3 2 2 3" xfId="7747" xr:uid="{00000000-0005-0000-0000-00004E4D0000}"/>
    <cellStyle name="Normal 26 2 3 3 2 2 3 2" xfId="7748" xr:uid="{00000000-0005-0000-0000-00004F4D0000}"/>
    <cellStyle name="Normal 26 2 3 3 2 2 3 2 2" xfId="7749" xr:uid="{00000000-0005-0000-0000-0000504D0000}"/>
    <cellStyle name="Normal 26 2 3 3 2 2 3 2 2 2" xfId="28132" xr:uid="{00000000-0005-0000-0000-0000514D0000}"/>
    <cellStyle name="Normal 26 2 3 3 2 2 3 2 2 3" xfId="41373" xr:uid="{00000000-0005-0000-0000-0000524D0000}"/>
    <cellStyle name="Normal 26 2 3 3 2 2 3 2 3" xfId="21380" xr:uid="{00000000-0005-0000-0000-0000534D0000}"/>
    <cellStyle name="Normal 26 2 3 3 2 2 3 2 4" xfId="34621" xr:uid="{00000000-0005-0000-0000-0000544D0000}"/>
    <cellStyle name="Normal 26 2 3 3 2 2 3 3" xfId="7750" xr:uid="{00000000-0005-0000-0000-0000554D0000}"/>
    <cellStyle name="Normal 26 2 3 3 2 2 3 3 2" xfId="24644" xr:uid="{00000000-0005-0000-0000-0000564D0000}"/>
    <cellStyle name="Normal 26 2 3 3 2 2 3 3 3" xfId="37885" xr:uid="{00000000-0005-0000-0000-0000574D0000}"/>
    <cellStyle name="Normal 26 2 3 3 2 2 3 4" xfId="18114" xr:uid="{00000000-0005-0000-0000-0000584D0000}"/>
    <cellStyle name="Normal 26 2 3 3 2 2 3 5" xfId="31355" xr:uid="{00000000-0005-0000-0000-0000594D0000}"/>
    <cellStyle name="Normal 26 2 3 3 2 2 4" xfId="7751" xr:uid="{00000000-0005-0000-0000-00005A4D0000}"/>
    <cellStyle name="Normal 26 2 3 3 2 2 4 2" xfId="7752" xr:uid="{00000000-0005-0000-0000-00005B4D0000}"/>
    <cellStyle name="Normal 26 2 3 3 2 2 4 2 2" xfId="26481" xr:uid="{00000000-0005-0000-0000-00005C4D0000}"/>
    <cellStyle name="Normal 26 2 3 3 2 2 4 2 3" xfId="39722" xr:uid="{00000000-0005-0000-0000-00005D4D0000}"/>
    <cellStyle name="Normal 26 2 3 3 2 2 4 3" xfId="19726" xr:uid="{00000000-0005-0000-0000-00005E4D0000}"/>
    <cellStyle name="Normal 26 2 3 3 2 2 4 4" xfId="32967" xr:uid="{00000000-0005-0000-0000-00005F4D0000}"/>
    <cellStyle name="Normal 26 2 3 3 2 2 5" xfId="7753" xr:uid="{00000000-0005-0000-0000-0000604D0000}"/>
    <cellStyle name="Normal 26 2 3 3 2 2 5 2" xfId="22990" xr:uid="{00000000-0005-0000-0000-0000614D0000}"/>
    <cellStyle name="Normal 26 2 3 3 2 2 5 3" xfId="36231" xr:uid="{00000000-0005-0000-0000-0000624D0000}"/>
    <cellStyle name="Normal 26 2 3 3 2 2 6" xfId="16460" xr:uid="{00000000-0005-0000-0000-0000634D0000}"/>
    <cellStyle name="Normal 26 2 3 3 2 2 7" xfId="29701" xr:uid="{00000000-0005-0000-0000-0000644D0000}"/>
    <cellStyle name="Normal 26 2 3 3 2 3" xfId="7754" xr:uid="{00000000-0005-0000-0000-0000654D0000}"/>
    <cellStyle name="Normal 26 2 3 3 2 3 2" xfId="7755" xr:uid="{00000000-0005-0000-0000-0000664D0000}"/>
    <cellStyle name="Normal 26 2 3 3 2 3 2 2" xfId="7756" xr:uid="{00000000-0005-0000-0000-0000674D0000}"/>
    <cellStyle name="Normal 26 2 3 3 2 3 2 2 2" xfId="26839" xr:uid="{00000000-0005-0000-0000-0000684D0000}"/>
    <cellStyle name="Normal 26 2 3 3 2 3 2 2 3" xfId="40080" xr:uid="{00000000-0005-0000-0000-0000694D0000}"/>
    <cellStyle name="Normal 26 2 3 3 2 3 2 3" xfId="20084" xr:uid="{00000000-0005-0000-0000-00006A4D0000}"/>
    <cellStyle name="Normal 26 2 3 3 2 3 2 4" xfId="33325" xr:uid="{00000000-0005-0000-0000-00006B4D0000}"/>
    <cellStyle name="Normal 26 2 3 3 2 3 3" xfId="7757" xr:uid="{00000000-0005-0000-0000-00006C4D0000}"/>
    <cellStyle name="Normal 26 2 3 3 2 3 3 2" xfId="23348" xr:uid="{00000000-0005-0000-0000-00006D4D0000}"/>
    <cellStyle name="Normal 26 2 3 3 2 3 3 3" xfId="36589" xr:uid="{00000000-0005-0000-0000-00006E4D0000}"/>
    <cellStyle name="Normal 26 2 3 3 2 3 4" xfId="16818" xr:uid="{00000000-0005-0000-0000-00006F4D0000}"/>
    <cellStyle name="Normal 26 2 3 3 2 3 5" xfId="30059" xr:uid="{00000000-0005-0000-0000-0000704D0000}"/>
    <cellStyle name="Normal 26 2 3 3 2 4" xfId="7758" xr:uid="{00000000-0005-0000-0000-0000714D0000}"/>
    <cellStyle name="Normal 26 2 3 3 2 4 2" xfId="7759" xr:uid="{00000000-0005-0000-0000-0000724D0000}"/>
    <cellStyle name="Normal 26 2 3 3 2 4 2 2" xfId="7760" xr:uid="{00000000-0005-0000-0000-0000734D0000}"/>
    <cellStyle name="Normal 26 2 3 3 2 4 2 2 2" xfId="25810" xr:uid="{00000000-0005-0000-0000-0000744D0000}"/>
    <cellStyle name="Normal 26 2 3 3 2 4 2 2 3" xfId="39051" xr:uid="{00000000-0005-0000-0000-0000754D0000}"/>
    <cellStyle name="Normal 26 2 3 3 2 4 2 3" xfId="19055" xr:uid="{00000000-0005-0000-0000-0000764D0000}"/>
    <cellStyle name="Normal 26 2 3 3 2 4 2 4" xfId="32296" xr:uid="{00000000-0005-0000-0000-0000774D0000}"/>
    <cellStyle name="Normal 26 2 3 3 2 4 3" xfId="7761" xr:uid="{00000000-0005-0000-0000-0000784D0000}"/>
    <cellStyle name="Normal 26 2 3 3 2 4 3 2" xfId="22319" xr:uid="{00000000-0005-0000-0000-0000794D0000}"/>
    <cellStyle name="Normal 26 2 3 3 2 4 3 3" xfId="35560" xr:uid="{00000000-0005-0000-0000-00007A4D0000}"/>
    <cellStyle name="Normal 26 2 3 3 2 4 4" xfId="15789" xr:uid="{00000000-0005-0000-0000-00007B4D0000}"/>
    <cellStyle name="Normal 26 2 3 3 2 4 5" xfId="29030" xr:uid="{00000000-0005-0000-0000-00007C4D0000}"/>
    <cellStyle name="Normal 26 2 3 3 2 5" xfId="7762" xr:uid="{00000000-0005-0000-0000-00007D4D0000}"/>
    <cellStyle name="Normal 26 2 3 3 2 5 2" xfId="7763" xr:uid="{00000000-0005-0000-0000-00007E4D0000}"/>
    <cellStyle name="Normal 26 2 3 3 2 5 2 2" xfId="7764" xr:uid="{00000000-0005-0000-0000-00007F4D0000}"/>
    <cellStyle name="Normal 26 2 3 3 2 5 2 2 2" xfId="27731" xr:uid="{00000000-0005-0000-0000-0000804D0000}"/>
    <cellStyle name="Normal 26 2 3 3 2 5 2 2 3" xfId="40972" xr:uid="{00000000-0005-0000-0000-0000814D0000}"/>
    <cellStyle name="Normal 26 2 3 3 2 5 2 3" xfId="20978" xr:uid="{00000000-0005-0000-0000-0000824D0000}"/>
    <cellStyle name="Normal 26 2 3 3 2 5 2 4" xfId="34219" xr:uid="{00000000-0005-0000-0000-0000834D0000}"/>
    <cellStyle name="Normal 26 2 3 3 2 5 3" xfId="7765" xr:uid="{00000000-0005-0000-0000-0000844D0000}"/>
    <cellStyle name="Normal 26 2 3 3 2 5 3 2" xfId="24242" xr:uid="{00000000-0005-0000-0000-0000854D0000}"/>
    <cellStyle name="Normal 26 2 3 3 2 5 3 3" xfId="37483" xr:uid="{00000000-0005-0000-0000-0000864D0000}"/>
    <cellStyle name="Normal 26 2 3 3 2 5 4" xfId="17712" xr:uid="{00000000-0005-0000-0000-0000874D0000}"/>
    <cellStyle name="Normal 26 2 3 3 2 5 5" xfId="30953" xr:uid="{00000000-0005-0000-0000-0000884D0000}"/>
    <cellStyle name="Normal 26 2 3 3 2 6" xfId="7766" xr:uid="{00000000-0005-0000-0000-0000894D0000}"/>
    <cellStyle name="Normal 26 2 3 3 2 6 2" xfId="7767" xr:uid="{00000000-0005-0000-0000-00008A4D0000}"/>
    <cellStyle name="Normal 26 2 3 3 2 6 2 2" xfId="25497" xr:uid="{00000000-0005-0000-0000-00008B4D0000}"/>
    <cellStyle name="Normal 26 2 3 3 2 6 2 3" xfId="38738" xr:uid="{00000000-0005-0000-0000-00008C4D0000}"/>
    <cellStyle name="Normal 26 2 3 3 2 6 3" xfId="18742" xr:uid="{00000000-0005-0000-0000-00008D4D0000}"/>
    <cellStyle name="Normal 26 2 3 3 2 6 4" xfId="31983" xr:uid="{00000000-0005-0000-0000-00008E4D0000}"/>
    <cellStyle name="Normal 26 2 3 3 2 7" xfId="7768" xr:uid="{00000000-0005-0000-0000-00008F4D0000}"/>
    <cellStyle name="Normal 26 2 3 3 2 7 2" xfId="22006" xr:uid="{00000000-0005-0000-0000-0000904D0000}"/>
    <cellStyle name="Normal 26 2 3 3 2 7 3" xfId="35247" xr:uid="{00000000-0005-0000-0000-0000914D0000}"/>
    <cellStyle name="Normal 26 2 3 3 2 8" xfId="15476" xr:uid="{00000000-0005-0000-0000-0000924D0000}"/>
    <cellStyle name="Normal 26 2 3 3 2 9" xfId="28717" xr:uid="{00000000-0005-0000-0000-0000934D0000}"/>
    <cellStyle name="Normal 26 2 3 3 3" xfId="7769" xr:uid="{00000000-0005-0000-0000-0000944D0000}"/>
    <cellStyle name="Normal 26 2 3 3 3 2" xfId="7770" xr:uid="{00000000-0005-0000-0000-0000954D0000}"/>
    <cellStyle name="Normal 26 2 3 3 3 2 2" xfId="7771" xr:uid="{00000000-0005-0000-0000-0000964D0000}"/>
    <cellStyle name="Normal 26 2 3 3 3 2 2 2" xfId="7772" xr:uid="{00000000-0005-0000-0000-0000974D0000}"/>
    <cellStyle name="Normal 26 2 3 3 3 2 2 2 2" xfId="27062" xr:uid="{00000000-0005-0000-0000-0000984D0000}"/>
    <cellStyle name="Normal 26 2 3 3 3 2 2 2 3" xfId="40303" xr:uid="{00000000-0005-0000-0000-0000994D0000}"/>
    <cellStyle name="Normal 26 2 3 3 3 2 2 3" xfId="20307" xr:uid="{00000000-0005-0000-0000-00009A4D0000}"/>
    <cellStyle name="Normal 26 2 3 3 3 2 2 4" xfId="33548" xr:uid="{00000000-0005-0000-0000-00009B4D0000}"/>
    <cellStyle name="Normal 26 2 3 3 3 2 3" xfId="7773" xr:uid="{00000000-0005-0000-0000-00009C4D0000}"/>
    <cellStyle name="Normal 26 2 3 3 3 2 3 2" xfId="23571" xr:uid="{00000000-0005-0000-0000-00009D4D0000}"/>
    <cellStyle name="Normal 26 2 3 3 3 2 3 3" xfId="36812" xr:uid="{00000000-0005-0000-0000-00009E4D0000}"/>
    <cellStyle name="Normal 26 2 3 3 3 2 4" xfId="17041" xr:uid="{00000000-0005-0000-0000-00009F4D0000}"/>
    <cellStyle name="Normal 26 2 3 3 3 2 5" xfId="30282" xr:uid="{00000000-0005-0000-0000-0000A04D0000}"/>
    <cellStyle name="Normal 26 2 3 3 3 3" xfId="7774" xr:uid="{00000000-0005-0000-0000-0000A14D0000}"/>
    <cellStyle name="Normal 26 2 3 3 3 3 2" xfId="7775" xr:uid="{00000000-0005-0000-0000-0000A24D0000}"/>
    <cellStyle name="Normal 26 2 3 3 3 3 2 2" xfId="7776" xr:uid="{00000000-0005-0000-0000-0000A34D0000}"/>
    <cellStyle name="Normal 26 2 3 3 3 3 2 2 2" xfId="26257" xr:uid="{00000000-0005-0000-0000-0000A44D0000}"/>
    <cellStyle name="Normal 26 2 3 3 3 3 2 2 3" xfId="39498" xr:uid="{00000000-0005-0000-0000-0000A54D0000}"/>
    <cellStyle name="Normal 26 2 3 3 3 3 2 3" xfId="19502" xr:uid="{00000000-0005-0000-0000-0000A64D0000}"/>
    <cellStyle name="Normal 26 2 3 3 3 3 2 4" xfId="32743" xr:uid="{00000000-0005-0000-0000-0000A74D0000}"/>
    <cellStyle name="Normal 26 2 3 3 3 3 3" xfId="7777" xr:uid="{00000000-0005-0000-0000-0000A84D0000}"/>
    <cellStyle name="Normal 26 2 3 3 3 3 3 2" xfId="22766" xr:uid="{00000000-0005-0000-0000-0000A94D0000}"/>
    <cellStyle name="Normal 26 2 3 3 3 3 3 3" xfId="36007" xr:uid="{00000000-0005-0000-0000-0000AA4D0000}"/>
    <cellStyle name="Normal 26 2 3 3 3 3 4" xfId="16236" xr:uid="{00000000-0005-0000-0000-0000AB4D0000}"/>
    <cellStyle name="Normal 26 2 3 3 3 3 5" xfId="29477" xr:uid="{00000000-0005-0000-0000-0000AC4D0000}"/>
    <cellStyle name="Normal 26 2 3 3 3 4" xfId="7778" xr:uid="{00000000-0005-0000-0000-0000AD4D0000}"/>
    <cellStyle name="Normal 26 2 3 3 3 4 2" xfId="7779" xr:uid="{00000000-0005-0000-0000-0000AE4D0000}"/>
    <cellStyle name="Normal 26 2 3 3 3 4 2 2" xfId="7780" xr:uid="{00000000-0005-0000-0000-0000AF4D0000}"/>
    <cellStyle name="Normal 26 2 3 3 3 4 2 2 2" xfId="27909" xr:uid="{00000000-0005-0000-0000-0000B04D0000}"/>
    <cellStyle name="Normal 26 2 3 3 3 4 2 2 3" xfId="41150" xr:uid="{00000000-0005-0000-0000-0000B14D0000}"/>
    <cellStyle name="Normal 26 2 3 3 3 4 2 3" xfId="21156" xr:uid="{00000000-0005-0000-0000-0000B24D0000}"/>
    <cellStyle name="Normal 26 2 3 3 3 4 2 4" xfId="34397" xr:uid="{00000000-0005-0000-0000-0000B34D0000}"/>
    <cellStyle name="Normal 26 2 3 3 3 4 3" xfId="7781" xr:uid="{00000000-0005-0000-0000-0000B44D0000}"/>
    <cellStyle name="Normal 26 2 3 3 3 4 3 2" xfId="24420" xr:uid="{00000000-0005-0000-0000-0000B54D0000}"/>
    <cellStyle name="Normal 26 2 3 3 3 4 3 3" xfId="37661" xr:uid="{00000000-0005-0000-0000-0000B64D0000}"/>
    <cellStyle name="Normal 26 2 3 3 3 4 4" xfId="17890" xr:uid="{00000000-0005-0000-0000-0000B74D0000}"/>
    <cellStyle name="Normal 26 2 3 3 3 4 5" xfId="31131" xr:uid="{00000000-0005-0000-0000-0000B84D0000}"/>
    <cellStyle name="Normal 26 2 3 3 3 5" xfId="7782" xr:uid="{00000000-0005-0000-0000-0000B94D0000}"/>
    <cellStyle name="Normal 26 2 3 3 3 5 2" xfId="7783" xr:uid="{00000000-0005-0000-0000-0000BA4D0000}"/>
    <cellStyle name="Normal 26 2 3 3 3 5 2 2" xfId="25273" xr:uid="{00000000-0005-0000-0000-0000BB4D0000}"/>
    <cellStyle name="Normal 26 2 3 3 3 5 2 3" xfId="38514" xr:uid="{00000000-0005-0000-0000-0000BC4D0000}"/>
    <cellStyle name="Normal 26 2 3 3 3 5 3" xfId="18518" xr:uid="{00000000-0005-0000-0000-0000BD4D0000}"/>
    <cellStyle name="Normal 26 2 3 3 3 5 4" xfId="31759" xr:uid="{00000000-0005-0000-0000-0000BE4D0000}"/>
    <cellStyle name="Normal 26 2 3 3 3 6" xfId="7784" xr:uid="{00000000-0005-0000-0000-0000BF4D0000}"/>
    <cellStyle name="Normal 26 2 3 3 3 6 2" xfId="21782" xr:uid="{00000000-0005-0000-0000-0000C04D0000}"/>
    <cellStyle name="Normal 26 2 3 3 3 6 3" xfId="35023" xr:uid="{00000000-0005-0000-0000-0000C14D0000}"/>
    <cellStyle name="Normal 26 2 3 3 3 7" xfId="15252" xr:uid="{00000000-0005-0000-0000-0000C24D0000}"/>
    <cellStyle name="Normal 26 2 3 3 3 8" xfId="28493" xr:uid="{00000000-0005-0000-0000-0000C34D0000}"/>
    <cellStyle name="Normal 26 2 3 3 4" xfId="7785" xr:uid="{00000000-0005-0000-0000-0000C44D0000}"/>
    <cellStyle name="Normal 26 2 3 3 4 2" xfId="7786" xr:uid="{00000000-0005-0000-0000-0000C54D0000}"/>
    <cellStyle name="Normal 26 2 3 3 4 2 2" xfId="7787" xr:uid="{00000000-0005-0000-0000-0000C64D0000}"/>
    <cellStyle name="Normal 26 2 3 3 4 2 2 2" xfId="24774" xr:uid="{00000000-0005-0000-0000-0000C74D0000}"/>
    <cellStyle name="Normal 26 2 3 3 4 2 2 3" xfId="38015" xr:uid="{00000000-0005-0000-0000-0000C84D0000}"/>
    <cellStyle name="Normal 26 2 3 3 4 2 3" xfId="19324" xr:uid="{00000000-0005-0000-0000-0000C94D0000}"/>
    <cellStyle name="Normal 26 2 3 3 4 2 4" xfId="32565" xr:uid="{00000000-0005-0000-0000-0000CA4D0000}"/>
    <cellStyle name="Normal 26 2 3 3 4 3" xfId="7788" xr:uid="{00000000-0005-0000-0000-0000CB4D0000}"/>
    <cellStyle name="Normal 26 2 3 3 4 3 2" xfId="26079" xr:uid="{00000000-0005-0000-0000-0000CC4D0000}"/>
    <cellStyle name="Normal 26 2 3 3 4 3 3" xfId="39320" xr:uid="{00000000-0005-0000-0000-0000CD4D0000}"/>
    <cellStyle name="Normal 26 2 3 3 4 4" xfId="7789" xr:uid="{00000000-0005-0000-0000-0000CE4D0000}"/>
    <cellStyle name="Normal 26 2 3 3 4 4 2" xfId="22588" xr:uid="{00000000-0005-0000-0000-0000CF4D0000}"/>
    <cellStyle name="Normal 26 2 3 3 4 4 3" xfId="35829" xr:uid="{00000000-0005-0000-0000-0000D04D0000}"/>
    <cellStyle name="Normal 26 2 3 3 4 5" xfId="16058" xr:uid="{00000000-0005-0000-0000-0000D14D0000}"/>
    <cellStyle name="Normal 26 2 3 3 4 6" xfId="29299" xr:uid="{00000000-0005-0000-0000-0000D24D0000}"/>
    <cellStyle name="Normal 26 2 3 3 5" xfId="7790" xr:uid="{00000000-0005-0000-0000-0000D34D0000}"/>
    <cellStyle name="Normal 26 2 3 3 5 2" xfId="7791" xr:uid="{00000000-0005-0000-0000-0000D44D0000}"/>
    <cellStyle name="Normal 26 2 3 3 5 2 2" xfId="7792" xr:uid="{00000000-0005-0000-0000-0000D54D0000}"/>
    <cellStyle name="Normal 26 2 3 3 5 2 2 2" xfId="26678" xr:uid="{00000000-0005-0000-0000-0000D64D0000}"/>
    <cellStyle name="Normal 26 2 3 3 5 2 2 3" xfId="39919" xr:uid="{00000000-0005-0000-0000-0000D74D0000}"/>
    <cellStyle name="Normal 26 2 3 3 5 2 3" xfId="19923" xr:uid="{00000000-0005-0000-0000-0000D84D0000}"/>
    <cellStyle name="Normal 26 2 3 3 5 2 4" xfId="33164" xr:uid="{00000000-0005-0000-0000-0000D94D0000}"/>
    <cellStyle name="Normal 26 2 3 3 5 3" xfId="7793" xr:uid="{00000000-0005-0000-0000-0000DA4D0000}"/>
    <cellStyle name="Normal 26 2 3 3 5 3 2" xfId="23187" xr:uid="{00000000-0005-0000-0000-0000DB4D0000}"/>
    <cellStyle name="Normal 26 2 3 3 5 3 3" xfId="36428" xr:uid="{00000000-0005-0000-0000-0000DC4D0000}"/>
    <cellStyle name="Normal 26 2 3 3 5 4" xfId="16657" xr:uid="{00000000-0005-0000-0000-0000DD4D0000}"/>
    <cellStyle name="Normal 26 2 3 3 5 5" xfId="29898" xr:uid="{00000000-0005-0000-0000-0000DE4D0000}"/>
    <cellStyle name="Normal 26 2 3 3 6" xfId="7794" xr:uid="{00000000-0005-0000-0000-0000DF4D0000}"/>
    <cellStyle name="Normal 26 2 3 3 6 2" xfId="7795" xr:uid="{00000000-0005-0000-0000-0000E04D0000}"/>
    <cellStyle name="Normal 26 2 3 3 6 2 2" xfId="7796" xr:uid="{00000000-0005-0000-0000-0000E14D0000}"/>
    <cellStyle name="Normal 26 2 3 3 6 2 2 2" xfId="25648" xr:uid="{00000000-0005-0000-0000-0000E24D0000}"/>
    <cellStyle name="Normal 26 2 3 3 6 2 2 3" xfId="38889" xr:uid="{00000000-0005-0000-0000-0000E34D0000}"/>
    <cellStyle name="Normal 26 2 3 3 6 2 3" xfId="18893" xr:uid="{00000000-0005-0000-0000-0000E44D0000}"/>
    <cellStyle name="Normal 26 2 3 3 6 2 4" xfId="32134" xr:uid="{00000000-0005-0000-0000-0000E54D0000}"/>
    <cellStyle name="Normal 26 2 3 3 6 3" xfId="7797" xr:uid="{00000000-0005-0000-0000-0000E64D0000}"/>
    <cellStyle name="Normal 26 2 3 3 6 3 2" xfId="22157" xr:uid="{00000000-0005-0000-0000-0000E74D0000}"/>
    <cellStyle name="Normal 26 2 3 3 6 3 3" xfId="35398" xr:uid="{00000000-0005-0000-0000-0000E84D0000}"/>
    <cellStyle name="Normal 26 2 3 3 6 4" xfId="15627" xr:uid="{00000000-0005-0000-0000-0000E94D0000}"/>
    <cellStyle name="Normal 26 2 3 3 6 5" xfId="28868" xr:uid="{00000000-0005-0000-0000-0000EA4D0000}"/>
    <cellStyle name="Normal 26 2 3 3 7" xfId="7798" xr:uid="{00000000-0005-0000-0000-0000EB4D0000}"/>
    <cellStyle name="Normal 26 2 3 3 7 2" xfId="7799" xr:uid="{00000000-0005-0000-0000-0000EC4D0000}"/>
    <cellStyle name="Normal 26 2 3 3 7 2 2" xfId="7800" xr:uid="{00000000-0005-0000-0000-0000ED4D0000}"/>
    <cellStyle name="Normal 26 2 3 3 7 2 2 2" xfId="27509" xr:uid="{00000000-0005-0000-0000-0000EE4D0000}"/>
    <cellStyle name="Normal 26 2 3 3 7 2 2 3" xfId="40750" xr:uid="{00000000-0005-0000-0000-0000EF4D0000}"/>
    <cellStyle name="Normal 26 2 3 3 7 2 3" xfId="20754" xr:uid="{00000000-0005-0000-0000-0000F04D0000}"/>
    <cellStyle name="Normal 26 2 3 3 7 2 4" xfId="33995" xr:uid="{00000000-0005-0000-0000-0000F14D0000}"/>
    <cellStyle name="Normal 26 2 3 3 7 3" xfId="7801" xr:uid="{00000000-0005-0000-0000-0000F24D0000}"/>
    <cellStyle name="Normal 26 2 3 3 7 3 2" xfId="24018" xr:uid="{00000000-0005-0000-0000-0000F34D0000}"/>
    <cellStyle name="Normal 26 2 3 3 7 3 3" xfId="37259" xr:uid="{00000000-0005-0000-0000-0000F44D0000}"/>
    <cellStyle name="Normal 26 2 3 3 7 4" xfId="17488" xr:uid="{00000000-0005-0000-0000-0000F54D0000}"/>
    <cellStyle name="Normal 26 2 3 3 7 5" xfId="30729" xr:uid="{00000000-0005-0000-0000-0000F64D0000}"/>
    <cellStyle name="Normal 26 2 3 3 8" xfId="7802" xr:uid="{00000000-0005-0000-0000-0000F74D0000}"/>
    <cellStyle name="Normal 26 2 3 3 8 2" xfId="7803" xr:uid="{00000000-0005-0000-0000-0000F84D0000}"/>
    <cellStyle name="Normal 26 2 3 3 8 2 2" xfId="25095" xr:uid="{00000000-0005-0000-0000-0000F94D0000}"/>
    <cellStyle name="Normal 26 2 3 3 8 2 3" xfId="38336" xr:uid="{00000000-0005-0000-0000-0000FA4D0000}"/>
    <cellStyle name="Normal 26 2 3 3 8 3" xfId="18340" xr:uid="{00000000-0005-0000-0000-0000FB4D0000}"/>
    <cellStyle name="Normal 26 2 3 3 8 4" xfId="31581" xr:uid="{00000000-0005-0000-0000-0000FC4D0000}"/>
    <cellStyle name="Normal 26 2 3 3 9" xfId="7804" xr:uid="{00000000-0005-0000-0000-0000FD4D0000}"/>
    <cellStyle name="Normal 26 2 3 3 9 2" xfId="21604" xr:uid="{00000000-0005-0000-0000-0000FE4D0000}"/>
    <cellStyle name="Normal 26 2 3 3 9 3" xfId="34845" xr:uid="{00000000-0005-0000-0000-0000FF4D0000}"/>
    <cellStyle name="Normal 26 2 3 4" xfId="7805" xr:uid="{00000000-0005-0000-0000-0000004E0000}"/>
    <cellStyle name="Normal 26 2 3 4 10" xfId="28226" xr:uid="{00000000-0005-0000-0000-0000014E0000}"/>
    <cellStyle name="Normal 26 2 3 4 2" xfId="7806" xr:uid="{00000000-0005-0000-0000-0000024E0000}"/>
    <cellStyle name="Normal 26 2 3 4 2 2" xfId="7807" xr:uid="{00000000-0005-0000-0000-0000034E0000}"/>
    <cellStyle name="Normal 26 2 3 4 2 2 2" xfId="7808" xr:uid="{00000000-0005-0000-0000-0000044E0000}"/>
    <cellStyle name="Normal 26 2 3 4 2 2 2 2" xfId="7809" xr:uid="{00000000-0005-0000-0000-0000054E0000}"/>
    <cellStyle name="Normal 26 2 3 4 2 2 2 2 2" xfId="27196" xr:uid="{00000000-0005-0000-0000-0000064E0000}"/>
    <cellStyle name="Normal 26 2 3 4 2 2 2 2 3" xfId="40437" xr:uid="{00000000-0005-0000-0000-0000074E0000}"/>
    <cellStyle name="Normal 26 2 3 4 2 2 2 3" xfId="20441" xr:uid="{00000000-0005-0000-0000-0000084E0000}"/>
    <cellStyle name="Normal 26 2 3 4 2 2 2 4" xfId="33682" xr:uid="{00000000-0005-0000-0000-0000094E0000}"/>
    <cellStyle name="Normal 26 2 3 4 2 2 3" xfId="7810" xr:uid="{00000000-0005-0000-0000-00000A4E0000}"/>
    <cellStyle name="Normal 26 2 3 4 2 2 3 2" xfId="23705" xr:uid="{00000000-0005-0000-0000-00000B4E0000}"/>
    <cellStyle name="Normal 26 2 3 4 2 2 3 3" xfId="36946" xr:uid="{00000000-0005-0000-0000-00000C4E0000}"/>
    <cellStyle name="Normal 26 2 3 4 2 2 4" xfId="17175" xr:uid="{00000000-0005-0000-0000-00000D4E0000}"/>
    <cellStyle name="Normal 26 2 3 4 2 2 5" xfId="30416" xr:uid="{00000000-0005-0000-0000-00000E4E0000}"/>
    <cellStyle name="Normal 26 2 3 4 2 3" xfId="7811" xr:uid="{00000000-0005-0000-0000-00000F4E0000}"/>
    <cellStyle name="Normal 26 2 3 4 2 3 2" xfId="7812" xr:uid="{00000000-0005-0000-0000-0000104E0000}"/>
    <cellStyle name="Normal 26 2 3 4 2 3 2 2" xfId="7813" xr:uid="{00000000-0005-0000-0000-0000114E0000}"/>
    <cellStyle name="Normal 26 2 3 4 2 3 2 2 2" xfId="26392" xr:uid="{00000000-0005-0000-0000-0000124E0000}"/>
    <cellStyle name="Normal 26 2 3 4 2 3 2 2 3" xfId="39633" xr:uid="{00000000-0005-0000-0000-0000134E0000}"/>
    <cellStyle name="Normal 26 2 3 4 2 3 2 3" xfId="19637" xr:uid="{00000000-0005-0000-0000-0000144E0000}"/>
    <cellStyle name="Normal 26 2 3 4 2 3 2 4" xfId="32878" xr:uid="{00000000-0005-0000-0000-0000154E0000}"/>
    <cellStyle name="Normal 26 2 3 4 2 3 3" xfId="7814" xr:uid="{00000000-0005-0000-0000-0000164E0000}"/>
    <cellStyle name="Normal 26 2 3 4 2 3 3 2" xfId="22901" xr:uid="{00000000-0005-0000-0000-0000174E0000}"/>
    <cellStyle name="Normal 26 2 3 4 2 3 3 3" xfId="36142" xr:uid="{00000000-0005-0000-0000-0000184E0000}"/>
    <cellStyle name="Normal 26 2 3 4 2 3 4" xfId="16371" xr:uid="{00000000-0005-0000-0000-0000194E0000}"/>
    <cellStyle name="Normal 26 2 3 4 2 3 5" xfId="29612" xr:uid="{00000000-0005-0000-0000-00001A4E0000}"/>
    <cellStyle name="Normal 26 2 3 4 2 4" xfId="7815" xr:uid="{00000000-0005-0000-0000-00001B4E0000}"/>
    <cellStyle name="Normal 26 2 3 4 2 4 2" xfId="7816" xr:uid="{00000000-0005-0000-0000-00001C4E0000}"/>
    <cellStyle name="Normal 26 2 3 4 2 4 2 2" xfId="7817" xr:uid="{00000000-0005-0000-0000-00001D4E0000}"/>
    <cellStyle name="Normal 26 2 3 4 2 4 2 2 2" xfId="28044" xr:uid="{00000000-0005-0000-0000-00001E4E0000}"/>
    <cellStyle name="Normal 26 2 3 4 2 4 2 2 3" xfId="41285" xr:uid="{00000000-0005-0000-0000-00001F4E0000}"/>
    <cellStyle name="Normal 26 2 3 4 2 4 2 3" xfId="21291" xr:uid="{00000000-0005-0000-0000-0000204E0000}"/>
    <cellStyle name="Normal 26 2 3 4 2 4 2 4" xfId="34532" xr:uid="{00000000-0005-0000-0000-0000214E0000}"/>
    <cellStyle name="Normal 26 2 3 4 2 4 3" xfId="7818" xr:uid="{00000000-0005-0000-0000-0000224E0000}"/>
    <cellStyle name="Normal 26 2 3 4 2 4 3 2" xfId="24555" xr:uid="{00000000-0005-0000-0000-0000234E0000}"/>
    <cellStyle name="Normal 26 2 3 4 2 4 3 3" xfId="37796" xr:uid="{00000000-0005-0000-0000-0000244E0000}"/>
    <cellStyle name="Normal 26 2 3 4 2 4 4" xfId="18025" xr:uid="{00000000-0005-0000-0000-0000254E0000}"/>
    <cellStyle name="Normal 26 2 3 4 2 4 5" xfId="31266" xr:uid="{00000000-0005-0000-0000-0000264E0000}"/>
    <cellStyle name="Normal 26 2 3 4 2 5" xfId="7819" xr:uid="{00000000-0005-0000-0000-0000274E0000}"/>
    <cellStyle name="Normal 26 2 3 4 2 5 2" xfId="7820" xr:uid="{00000000-0005-0000-0000-0000284E0000}"/>
    <cellStyle name="Normal 26 2 3 4 2 5 2 2" xfId="25408" xr:uid="{00000000-0005-0000-0000-0000294E0000}"/>
    <cellStyle name="Normal 26 2 3 4 2 5 2 3" xfId="38649" xr:uid="{00000000-0005-0000-0000-00002A4E0000}"/>
    <cellStyle name="Normal 26 2 3 4 2 5 3" xfId="18653" xr:uid="{00000000-0005-0000-0000-00002B4E0000}"/>
    <cellStyle name="Normal 26 2 3 4 2 5 4" xfId="31894" xr:uid="{00000000-0005-0000-0000-00002C4E0000}"/>
    <cellStyle name="Normal 26 2 3 4 2 6" xfId="7821" xr:uid="{00000000-0005-0000-0000-00002D4E0000}"/>
    <cellStyle name="Normal 26 2 3 4 2 6 2" xfId="21917" xr:uid="{00000000-0005-0000-0000-00002E4E0000}"/>
    <cellStyle name="Normal 26 2 3 4 2 6 3" xfId="35158" xr:uid="{00000000-0005-0000-0000-00002F4E0000}"/>
    <cellStyle name="Normal 26 2 3 4 2 7" xfId="15387" xr:uid="{00000000-0005-0000-0000-0000304E0000}"/>
    <cellStyle name="Normal 26 2 3 4 2 8" xfId="28628" xr:uid="{00000000-0005-0000-0000-0000314E0000}"/>
    <cellStyle name="Normal 26 2 3 4 3" xfId="7822" xr:uid="{00000000-0005-0000-0000-0000324E0000}"/>
    <cellStyle name="Normal 26 2 3 4 3 2" xfId="7823" xr:uid="{00000000-0005-0000-0000-0000334E0000}"/>
    <cellStyle name="Normal 26 2 3 4 3 2 2" xfId="7824" xr:uid="{00000000-0005-0000-0000-0000344E0000}"/>
    <cellStyle name="Normal 26 2 3 4 3 2 2 2" xfId="24925" xr:uid="{00000000-0005-0000-0000-0000354E0000}"/>
    <cellStyle name="Normal 26 2 3 4 3 2 2 3" xfId="38166" xr:uid="{00000000-0005-0000-0000-0000364E0000}"/>
    <cellStyle name="Normal 26 2 3 4 3 2 3" xfId="19235" xr:uid="{00000000-0005-0000-0000-0000374E0000}"/>
    <cellStyle name="Normal 26 2 3 4 3 2 4" xfId="32476" xr:uid="{00000000-0005-0000-0000-0000384E0000}"/>
    <cellStyle name="Normal 26 2 3 4 3 3" xfId="7825" xr:uid="{00000000-0005-0000-0000-0000394E0000}"/>
    <cellStyle name="Normal 26 2 3 4 3 3 2" xfId="25990" xr:uid="{00000000-0005-0000-0000-00003A4E0000}"/>
    <cellStyle name="Normal 26 2 3 4 3 3 3" xfId="39231" xr:uid="{00000000-0005-0000-0000-00003B4E0000}"/>
    <cellStyle name="Normal 26 2 3 4 3 4" xfId="7826" xr:uid="{00000000-0005-0000-0000-00003C4E0000}"/>
    <cellStyle name="Normal 26 2 3 4 3 4 2" xfId="22499" xr:uid="{00000000-0005-0000-0000-00003D4E0000}"/>
    <cellStyle name="Normal 26 2 3 4 3 4 3" xfId="35740" xr:uid="{00000000-0005-0000-0000-00003E4E0000}"/>
    <cellStyle name="Normal 26 2 3 4 3 5" xfId="15969" xr:uid="{00000000-0005-0000-0000-00003F4E0000}"/>
    <cellStyle name="Normal 26 2 3 4 3 6" xfId="29210" xr:uid="{00000000-0005-0000-0000-0000404E0000}"/>
    <cellStyle name="Normal 26 2 3 4 4" xfId="7827" xr:uid="{00000000-0005-0000-0000-0000414E0000}"/>
    <cellStyle name="Normal 26 2 3 4 4 2" xfId="7828" xr:uid="{00000000-0005-0000-0000-0000424E0000}"/>
    <cellStyle name="Normal 26 2 3 4 4 2 2" xfId="7829" xr:uid="{00000000-0005-0000-0000-0000434E0000}"/>
    <cellStyle name="Normal 26 2 3 4 4 2 2 2" xfId="26929" xr:uid="{00000000-0005-0000-0000-0000444E0000}"/>
    <cellStyle name="Normal 26 2 3 4 4 2 2 3" xfId="40170" xr:uid="{00000000-0005-0000-0000-0000454E0000}"/>
    <cellStyle name="Normal 26 2 3 4 4 2 3" xfId="20174" xr:uid="{00000000-0005-0000-0000-0000464E0000}"/>
    <cellStyle name="Normal 26 2 3 4 4 2 4" xfId="33415" xr:uid="{00000000-0005-0000-0000-0000474E0000}"/>
    <cellStyle name="Normal 26 2 3 4 4 3" xfId="7830" xr:uid="{00000000-0005-0000-0000-0000484E0000}"/>
    <cellStyle name="Normal 26 2 3 4 4 3 2" xfId="23438" xr:uid="{00000000-0005-0000-0000-0000494E0000}"/>
    <cellStyle name="Normal 26 2 3 4 4 3 3" xfId="36679" xr:uid="{00000000-0005-0000-0000-00004A4E0000}"/>
    <cellStyle name="Normal 26 2 3 4 4 4" xfId="16908" xr:uid="{00000000-0005-0000-0000-00004B4E0000}"/>
    <cellStyle name="Normal 26 2 3 4 4 5" xfId="30149" xr:uid="{00000000-0005-0000-0000-00004C4E0000}"/>
    <cellStyle name="Normal 26 2 3 4 5" xfId="7831" xr:uid="{00000000-0005-0000-0000-00004D4E0000}"/>
    <cellStyle name="Normal 26 2 3 4 5 2" xfId="7832" xr:uid="{00000000-0005-0000-0000-00004E4E0000}"/>
    <cellStyle name="Normal 26 2 3 4 5 2 2" xfId="7833" xr:uid="{00000000-0005-0000-0000-00004F4E0000}"/>
    <cellStyle name="Normal 26 2 3 4 5 2 2 2" xfId="25900" xr:uid="{00000000-0005-0000-0000-0000504E0000}"/>
    <cellStyle name="Normal 26 2 3 4 5 2 2 3" xfId="39141" xr:uid="{00000000-0005-0000-0000-0000514E0000}"/>
    <cellStyle name="Normal 26 2 3 4 5 2 3" xfId="19145" xr:uid="{00000000-0005-0000-0000-0000524E0000}"/>
    <cellStyle name="Normal 26 2 3 4 5 2 4" xfId="32386" xr:uid="{00000000-0005-0000-0000-0000534E0000}"/>
    <cellStyle name="Normal 26 2 3 4 5 3" xfId="7834" xr:uid="{00000000-0005-0000-0000-0000544E0000}"/>
    <cellStyle name="Normal 26 2 3 4 5 3 2" xfId="22409" xr:uid="{00000000-0005-0000-0000-0000554E0000}"/>
    <cellStyle name="Normal 26 2 3 4 5 3 3" xfId="35650" xr:uid="{00000000-0005-0000-0000-0000564E0000}"/>
    <cellStyle name="Normal 26 2 3 4 5 4" xfId="15879" xr:uid="{00000000-0005-0000-0000-0000574E0000}"/>
    <cellStyle name="Normal 26 2 3 4 5 5" xfId="29120" xr:uid="{00000000-0005-0000-0000-0000584E0000}"/>
    <cellStyle name="Normal 26 2 3 4 6" xfId="7835" xr:uid="{00000000-0005-0000-0000-0000594E0000}"/>
    <cellStyle name="Normal 26 2 3 4 6 2" xfId="7836" xr:uid="{00000000-0005-0000-0000-00005A4E0000}"/>
    <cellStyle name="Normal 26 2 3 4 6 2 2" xfId="7837" xr:uid="{00000000-0005-0000-0000-00005B4E0000}"/>
    <cellStyle name="Normal 26 2 3 4 6 2 2 2" xfId="27642" xr:uid="{00000000-0005-0000-0000-00005C4E0000}"/>
    <cellStyle name="Normal 26 2 3 4 6 2 2 3" xfId="40883" xr:uid="{00000000-0005-0000-0000-00005D4E0000}"/>
    <cellStyle name="Normal 26 2 3 4 6 2 3" xfId="20889" xr:uid="{00000000-0005-0000-0000-00005E4E0000}"/>
    <cellStyle name="Normal 26 2 3 4 6 2 4" xfId="34130" xr:uid="{00000000-0005-0000-0000-00005F4E0000}"/>
    <cellStyle name="Normal 26 2 3 4 6 3" xfId="7838" xr:uid="{00000000-0005-0000-0000-0000604E0000}"/>
    <cellStyle name="Normal 26 2 3 4 6 3 2" xfId="24153" xr:uid="{00000000-0005-0000-0000-0000614E0000}"/>
    <cellStyle name="Normal 26 2 3 4 6 3 3" xfId="37394" xr:uid="{00000000-0005-0000-0000-0000624E0000}"/>
    <cellStyle name="Normal 26 2 3 4 6 4" xfId="17623" xr:uid="{00000000-0005-0000-0000-0000634E0000}"/>
    <cellStyle name="Normal 26 2 3 4 6 5" xfId="30864" xr:uid="{00000000-0005-0000-0000-0000644E0000}"/>
    <cellStyle name="Normal 26 2 3 4 7" xfId="7839" xr:uid="{00000000-0005-0000-0000-0000654E0000}"/>
    <cellStyle name="Normal 26 2 3 4 7 2" xfId="7840" xr:uid="{00000000-0005-0000-0000-0000664E0000}"/>
    <cellStyle name="Normal 26 2 3 4 7 2 2" xfId="25006" xr:uid="{00000000-0005-0000-0000-0000674E0000}"/>
    <cellStyle name="Normal 26 2 3 4 7 2 3" xfId="38247" xr:uid="{00000000-0005-0000-0000-0000684E0000}"/>
    <cellStyle name="Normal 26 2 3 4 7 3" xfId="18251" xr:uid="{00000000-0005-0000-0000-0000694E0000}"/>
    <cellStyle name="Normal 26 2 3 4 7 4" xfId="31492" xr:uid="{00000000-0005-0000-0000-00006A4E0000}"/>
    <cellStyle name="Normal 26 2 3 4 8" xfId="7841" xr:uid="{00000000-0005-0000-0000-00006B4E0000}"/>
    <cellStyle name="Normal 26 2 3 4 8 2" xfId="21515" xr:uid="{00000000-0005-0000-0000-00006C4E0000}"/>
    <cellStyle name="Normal 26 2 3 4 8 3" xfId="34756" xr:uid="{00000000-0005-0000-0000-00006D4E0000}"/>
    <cellStyle name="Normal 26 2 3 4 9" xfId="14985" xr:uid="{00000000-0005-0000-0000-00006E4E0000}"/>
    <cellStyle name="Normal 26 2 3 5" xfId="7842" xr:uid="{00000000-0005-0000-0000-00006F4E0000}"/>
    <cellStyle name="Normal 26 2 3 5 2" xfId="7843" xr:uid="{00000000-0005-0000-0000-0000704E0000}"/>
    <cellStyle name="Normal 26 2 3 5 2 2" xfId="7844" xr:uid="{00000000-0005-0000-0000-0000714E0000}"/>
    <cellStyle name="Normal 26 2 3 5 2 2 2" xfId="7845" xr:uid="{00000000-0005-0000-0000-0000724E0000}"/>
    <cellStyle name="Normal 26 2 3 5 2 2 2 2" xfId="7846" xr:uid="{00000000-0005-0000-0000-0000734E0000}"/>
    <cellStyle name="Normal 26 2 3 5 2 2 2 2 2" xfId="27152" xr:uid="{00000000-0005-0000-0000-0000744E0000}"/>
    <cellStyle name="Normal 26 2 3 5 2 2 2 2 3" xfId="40393" xr:uid="{00000000-0005-0000-0000-0000754E0000}"/>
    <cellStyle name="Normal 26 2 3 5 2 2 2 3" xfId="20397" xr:uid="{00000000-0005-0000-0000-0000764E0000}"/>
    <cellStyle name="Normal 26 2 3 5 2 2 2 4" xfId="33638" xr:uid="{00000000-0005-0000-0000-0000774E0000}"/>
    <cellStyle name="Normal 26 2 3 5 2 2 3" xfId="7847" xr:uid="{00000000-0005-0000-0000-0000784E0000}"/>
    <cellStyle name="Normal 26 2 3 5 2 2 3 2" xfId="23661" xr:uid="{00000000-0005-0000-0000-0000794E0000}"/>
    <cellStyle name="Normal 26 2 3 5 2 2 3 3" xfId="36902" xr:uid="{00000000-0005-0000-0000-00007A4E0000}"/>
    <cellStyle name="Normal 26 2 3 5 2 2 4" xfId="17131" xr:uid="{00000000-0005-0000-0000-00007B4E0000}"/>
    <cellStyle name="Normal 26 2 3 5 2 2 5" xfId="30372" xr:uid="{00000000-0005-0000-0000-00007C4E0000}"/>
    <cellStyle name="Normal 26 2 3 5 2 3" xfId="7848" xr:uid="{00000000-0005-0000-0000-00007D4E0000}"/>
    <cellStyle name="Normal 26 2 3 5 2 3 2" xfId="7849" xr:uid="{00000000-0005-0000-0000-00007E4E0000}"/>
    <cellStyle name="Normal 26 2 3 5 2 3 2 2" xfId="7850" xr:uid="{00000000-0005-0000-0000-00007F4E0000}"/>
    <cellStyle name="Normal 26 2 3 5 2 3 2 2 2" xfId="27999" xr:uid="{00000000-0005-0000-0000-0000804E0000}"/>
    <cellStyle name="Normal 26 2 3 5 2 3 2 2 3" xfId="41240" xr:uid="{00000000-0005-0000-0000-0000814E0000}"/>
    <cellStyle name="Normal 26 2 3 5 2 3 2 3" xfId="21246" xr:uid="{00000000-0005-0000-0000-0000824E0000}"/>
    <cellStyle name="Normal 26 2 3 5 2 3 2 4" xfId="34487" xr:uid="{00000000-0005-0000-0000-0000834E0000}"/>
    <cellStyle name="Normal 26 2 3 5 2 3 3" xfId="7851" xr:uid="{00000000-0005-0000-0000-0000844E0000}"/>
    <cellStyle name="Normal 26 2 3 5 2 3 3 2" xfId="24510" xr:uid="{00000000-0005-0000-0000-0000854E0000}"/>
    <cellStyle name="Normal 26 2 3 5 2 3 3 3" xfId="37751" xr:uid="{00000000-0005-0000-0000-0000864E0000}"/>
    <cellStyle name="Normal 26 2 3 5 2 3 4" xfId="17980" xr:uid="{00000000-0005-0000-0000-0000874E0000}"/>
    <cellStyle name="Normal 26 2 3 5 2 3 5" xfId="31221" xr:uid="{00000000-0005-0000-0000-0000884E0000}"/>
    <cellStyle name="Normal 26 2 3 5 2 4" xfId="7852" xr:uid="{00000000-0005-0000-0000-0000894E0000}"/>
    <cellStyle name="Normal 26 2 3 5 2 4 2" xfId="7853" xr:uid="{00000000-0005-0000-0000-00008A4E0000}"/>
    <cellStyle name="Normal 26 2 3 5 2 4 2 2" xfId="26347" xr:uid="{00000000-0005-0000-0000-00008B4E0000}"/>
    <cellStyle name="Normal 26 2 3 5 2 4 2 3" xfId="39588" xr:uid="{00000000-0005-0000-0000-00008C4E0000}"/>
    <cellStyle name="Normal 26 2 3 5 2 4 3" xfId="19592" xr:uid="{00000000-0005-0000-0000-00008D4E0000}"/>
    <cellStyle name="Normal 26 2 3 5 2 4 4" xfId="32833" xr:uid="{00000000-0005-0000-0000-00008E4E0000}"/>
    <cellStyle name="Normal 26 2 3 5 2 5" xfId="7854" xr:uid="{00000000-0005-0000-0000-00008F4E0000}"/>
    <cellStyle name="Normal 26 2 3 5 2 5 2" xfId="22856" xr:uid="{00000000-0005-0000-0000-0000904E0000}"/>
    <cellStyle name="Normal 26 2 3 5 2 5 3" xfId="36097" xr:uid="{00000000-0005-0000-0000-0000914E0000}"/>
    <cellStyle name="Normal 26 2 3 5 2 6" xfId="16326" xr:uid="{00000000-0005-0000-0000-0000924E0000}"/>
    <cellStyle name="Normal 26 2 3 5 2 7" xfId="29567" xr:uid="{00000000-0005-0000-0000-0000934E0000}"/>
    <cellStyle name="Normal 26 2 3 5 3" xfId="7855" xr:uid="{00000000-0005-0000-0000-0000944E0000}"/>
    <cellStyle name="Normal 26 2 3 5 3 2" xfId="7856" xr:uid="{00000000-0005-0000-0000-0000954E0000}"/>
    <cellStyle name="Normal 26 2 3 5 3 2 2" xfId="7857" xr:uid="{00000000-0005-0000-0000-0000964E0000}"/>
    <cellStyle name="Normal 26 2 3 5 3 2 2 2" xfId="26750" xr:uid="{00000000-0005-0000-0000-0000974E0000}"/>
    <cellStyle name="Normal 26 2 3 5 3 2 2 3" xfId="39991" xr:uid="{00000000-0005-0000-0000-0000984E0000}"/>
    <cellStyle name="Normal 26 2 3 5 3 2 3" xfId="19995" xr:uid="{00000000-0005-0000-0000-0000994E0000}"/>
    <cellStyle name="Normal 26 2 3 5 3 2 4" xfId="33236" xr:uid="{00000000-0005-0000-0000-00009A4E0000}"/>
    <cellStyle name="Normal 26 2 3 5 3 3" xfId="7858" xr:uid="{00000000-0005-0000-0000-00009B4E0000}"/>
    <cellStyle name="Normal 26 2 3 5 3 3 2" xfId="23259" xr:uid="{00000000-0005-0000-0000-00009C4E0000}"/>
    <cellStyle name="Normal 26 2 3 5 3 3 3" xfId="36500" xr:uid="{00000000-0005-0000-0000-00009D4E0000}"/>
    <cellStyle name="Normal 26 2 3 5 3 4" xfId="16729" xr:uid="{00000000-0005-0000-0000-00009E4E0000}"/>
    <cellStyle name="Normal 26 2 3 5 3 5" xfId="29970" xr:uid="{00000000-0005-0000-0000-00009F4E0000}"/>
    <cellStyle name="Normal 26 2 3 5 4" xfId="7859" xr:uid="{00000000-0005-0000-0000-0000A04E0000}"/>
    <cellStyle name="Normal 26 2 3 5 4 2" xfId="7860" xr:uid="{00000000-0005-0000-0000-0000A14E0000}"/>
    <cellStyle name="Normal 26 2 3 5 4 2 2" xfId="7861" xr:uid="{00000000-0005-0000-0000-0000A24E0000}"/>
    <cellStyle name="Normal 26 2 3 5 4 2 2 2" xfId="25721" xr:uid="{00000000-0005-0000-0000-0000A34E0000}"/>
    <cellStyle name="Normal 26 2 3 5 4 2 2 3" xfId="38962" xr:uid="{00000000-0005-0000-0000-0000A44E0000}"/>
    <cellStyle name="Normal 26 2 3 5 4 2 3" xfId="18966" xr:uid="{00000000-0005-0000-0000-0000A54E0000}"/>
    <cellStyle name="Normal 26 2 3 5 4 2 4" xfId="32207" xr:uid="{00000000-0005-0000-0000-0000A64E0000}"/>
    <cellStyle name="Normal 26 2 3 5 4 3" xfId="7862" xr:uid="{00000000-0005-0000-0000-0000A74E0000}"/>
    <cellStyle name="Normal 26 2 3 5 4 3 2" xfId="22230" xr:uid="{00000000-0005-0000-0000-0000A84E0000}"/>
    <cellStyle name="Normal 26 2 3 5 4 3 3" xfId="35471" xr:uid="{00000000-0005-0000-0000-0000A94E0000}"/>
    <cellStyle name="Normal 26 2 3 5 4 4" xfId="15700" xr:uid="{00000000-0005-0000-0000-0000AA4E0000}"/>
    <cellStyle name="Normal 26 2 3 5 4 5" xfId="28941" xr:uid="{00000000-0005-0000-0000-0000AB4E0000}"/>
    <cellStyle name="Normal 26 2 3 5 5" xfId="7863" xr:uid="{00000000-0005-0000-0000-0000AC4E0000}"/>
    <cellStyle name="Normal 26 2 3 5 5 2" xfId="7864" xr:uid="{00000000-0005-0000-0000-0000AD4E0000}"/>
    <cellStyle name="Normal 26 2 3 5 5 2 2" xfId="7865" xr:uid="{00000000-0005-0000-0000-0000AE4E0000}"/>
    <cellStyle name="Normal 26 2 3 5 5 2 2 2" xfId="27598" xr:uid="{00000000-0005-0000-0000-0000AF4E0000}"/>
    <cellStyle name="Normal 26 2 3 5 5 2 2 3" xfId="40839" xr:uid="{00000000-0005-0000-0000-0000B04E0000}"/>
    <cellStyle name="Normal 26 2 3 5 5 2 3" xfId="20844" xr:uid="{00000000-0005-0000-0000-0000B14E0000}"/>
    <cellStyle name="Normal 26 2 3 5 5 2 4" xfId="34085" xr:uid="{00000000-0005-0000-0000-0000B24E0000}"/>
    <cellStyle name="Normal 26 2 3 5 5 3" xfId="7866" xr:uid="{00000000-0005-0000-0000-0000B34E0000}"/>
    <cellStyle name="Normal 26 2 3 5 5 3 2" xfId="24108" xr:uid="{00000000-0005-0000-0000-0000B44E0000}"/>
    <cellStyle name="Normal 26 2 3 5 5 3 3" xfId="37349" xr:uid="{00000000-0005-0000-0000-0000B54E0000}"/>
    <cellStyle name="Normal 26 2 3 5 5 4" xfId="17578" xr:uid="{00000000-0005-0000-0000-0000B64E0000}"/>
    <cellStyle name="Normal 26 2 3 5 5 5" xfId="30819" xr:uid="{00000000-0005-0000-0000-0000B74E0000}"/>
    <cellStyle name="Normal 26 2 3 5 6" xfId="7867" xr:uid="{00000000-0005-0000-0000-0000B84E0000}"/>
    <cellStyle name="Normal 26 2 3 5 6 2" xfId="7868" xr:uid="{00000000-0005-0000-0000-0000B94E0000}"/>
    <cellStyle name="Normal 26 2 3 5 6 2 2" xfId="25363" xr:uid="{00000000-0005-0000-0000-0000BA4E0000}"/>
    <cellStyle name="Normal 26 2 3 5 6 2 3" xfId="38604" xr:uid="{00000000-0005-0000-0000-0000BB4E0000}"/>
    <cellStyle name="Normal 26 2 3 5 6 3" xfId="18608" xr:uid="{00000000-0005-0000-0000-0000BC4E0000}"/>
    <cellStyle name="Normal 26 2 3 5 6 4" xfId="31849" xr:uid="{00000000-0005-0000-0000-0000BD4E0000}"/>
    <cellStyle name="Normal 26 2 3 5 7" xfId="7869" xr:uid="{00000000-0005-0000-0000-0000BE4E0000}"/>
    <cellStyle name="Normal 26 2 3 5 7 2" xfId="21872" xr:uid="{00000000-0005-0000-0000-0000BF4E0000}"/>
    <cellStyle name="Normal 26 2 3 5 7 3" xfId="35113" xr:uid="{00000000-0005-0000-0000-0000C04E0000}"/>
    <cellStyle name="Normal 26 2 3 5 8" xfId="15342" xr:uid="{00000000-0005-0000-0000-0000C14E0000}"/>
    <cellStyle name="Normal 26 2 3 5 9" xfId="28583" xr:uid="{00000000-0005-0000-0000-0000C24E0000}"/>
    <cellStyle name="Normal 26 2 3 6" xfId="7870" xr:uid="{00000000-0005-0000-0000-0000C34E0000}"/>
    <cellStyle name="Normal 26 2 3 6 2" xfId="7871" xr:uid="{00000000-0005-0000-0000-0000C44E0000}"/>
    <cellStyle name="Normal 26 2 3 6 2 2" xfId="7872" xr:uid="{00000000-0005-0000-0000-0000C54E0000}"/>
    <cellStyle name="Normal 26 2 3 6 2 2 2" xfId="7873" xr:uid="{00000000-0005-0000-0000-0000C64E0000}"/>
    <cellStyle name="Normal 26 2 3 6 2 2 2 2" xfId="26973" xr:uid="{00000000-0005-0000-0000-0000C74E0000}"/>
    <cellStyle name="Normal 26 2 3 6 2 2 2 3" xfId="40214" xr:uid="{00000000-0005-0000-0000-0000C84E0000}"/>
    <cellStyle name="Normal 26 2 3 6 2 2 3" xfId="20218" xr:uid="{00000000-0005-0000-0000-0000C94E0000}"/>
    <cellStyle name="Normal 26 2 3 6 2 2 4" xfId="33459" xr:uid="{00000000-0005-0000-0000-0000CA4E0000}"/>
    <cellStyle name="Normal 26 2 3 6 2 3" xfId="7874" xr:uid="{00000000-0005-0000-0000-0000CB4E0000}"/>
    <cellStyle name="Normal 26 2 3 6 2 3 2" xfId="23482" xr:uid="{00000000-0005-0000-0000-0000CC4E0000}"/>
    <cellStyle name="Normal 26 2 3 6 2 3 3" xfId="36723" xr:uid="{00000000-0005-0000-0000-0000CD4E0000}"/>
    <cellStyle name="Normal 26 2 3 6 2 4" xfId="16952" xr:uid="{00000000-0005-0000-0000-0000CE4E0000}"/>
    <cellStyle name="Normal 26 2 3 6 2 5" xfId="30193" xr:uid="{00000000-0005-0000-0000-0000CF4E0000}"/>
    <cellStyle name="Normal 26 2 3 6 3" xfId="7875" xr:uid="{00000000-0005-0000-0000-0000D04E0000}"/>
    <cellStyle name="Normal 26 2 3 6 3 2" xfId="7876" xr:uid="{00000000-0005-0000-0000-0000D14E0000}"/>
    <cellStyle name="Normal 26 2 3 6 3 2 2" xfId="7877" xr:uid="{00000000-0005-0000-0000-0000D24E0000}"/>
    <cellStyle name="Normal 26 2 3 6 3 2 2 2" xfId="26168" xr:uid="{00000000-0005-0000-0000-0000D34E0000}"/>
    <cellStyle name="Normal 26 2 3 6 3 2 2 3" xfId="39409" xr:uid="{00000000-0005-0000-0000-0000D44E0000}"/>
    <cellStyle name="Normal 26 2 3 6 3 2 3" xfId="19413" xr:uid="{00000000-0005-0000-0000-0000D54E0000}"/>
    <cellStyle name="Normal 26 2 3 6 3 2 4" xfId="32654" xr:uid="{00000000-0005-0000-0000-0000D64E0000}"/>
    <cellStyle name="Normal 26 2 3 6 3 3" xfId="7878" xr:uid="{00000000-0005-0000-0000-0000D74E0000}"/>
    <cellStyle name="Normal 26 2 3 6 3 3 2" xfId="22677" xr:uid="{00000000-0005-0000-0000-0000D84E0000}"/>
    <cellStyle name="Normal 26 2 3 6 3 3 3" xfId="35918" xr:uid="{00000000-0005-0000-0000-0000D94E0000}"/>
    <cellStyle name="Normal 26 2 3 6 3 4" xfId="16147" xr:uid="{00000000-0005-0000-0000-0000DA4E0000}"/>
    <cellStyle name="Normal 26 2 3 6 3 5" xfId="29388" xr:uid="{00000000-0005-0000-0000-0000DB4E0000}"/>
    <cellStyle name="Normal 26 2 3 6 4" xfId="7879" xr:uid="{00000000-0005-0000-0000-0000DC4E0000}"/>
    <cellStyle name="Normal 26 2 3 6 4 2" xfId="7880" xr:uid="{00000000-0005-0000-0000-0000DD4E0000}"/>
    <cellStyle name="Normal 26 2 3 6 4 2 2" xfId="7881" xr:uid="{00000000-0005-0000-0000-0000DE4E0000}"/>
    <cellStyle name="Normal 26 2 3 6 4 2 2 2" xfId="27820" xr:uid="{00000000-0005-0000-0000-0000DF4E0000}"/>
    <cellStyle name="Normal 26 2 3 6 4 2 2 3" xfId="41061" xr:uid="{00000000-0005-0000-0000-0000E04E0000}"/>
    <cellStyle name="Normal 26 2 3 6 4 2 3" xfId="21067" xr:uid="{00000000-0005-0000-0000-0000E14E0000}"/>
    <cellStyle name="Normal 26 2 3 6 4 2 4" xfId="34308" xr:uid="{00000000-0005-0000-0000-0000E24E0000}"/>
    <cellStyle name="Normal 26 2 3 6 4 3" xfId="7882" xr:uid="{00000000-0005-0000-0000-0000E34E0000}"/>
    <cellStyle name="Normal 26 2 3 6 4 3 2" xfId="24331" xr:uid="{00000000-0005-0000-0000-0000E44E0000}"/>
    <cellStyle name="Normal 26 2 3 6 4 3 3" xfId="37572" xr:uid="{00000000-0005-0000-0000-0000E54E0000}"/>
    <cellStyle name="Normal 26 2 3 6 4 4" xfId="17801" xr:uid="{00000000-0005-0000-0000-0000E64E0000}"/>
    <cellStyle name="Normal 26 2 3 6 4 5" xfId="31042" xr:uid="{00000000-0005-0000-0000-0000E74E0000}"/>
    <cellStyle name="Normal 26 2 3 6 5" xfId="7883" xr:uid="{00000000-0005-0000-0000-0000E84E0000}"/>
    <cellStyle name="Normal 26 2 3 6 5 2" xfId="7884" xr:uid="{00000000-0005-0000-0000-0000E94E0000}"/>
    <cellStyle name="Normal 26 2 3 6 5 2 2" xfId="25184" xr:uid="{00000000-0005-0000-0000-0000EA4E0000}"/>
    <cellStyle name="Normal 26 2 3 6 5 2 3" xfId="38425" xr:uid="{00000000-0005-0000-0000-0000EB4E0000}"/>
    <cellStyle name="Normal 26 2 3 6 5 3" xfId="18429" xr:uid="{00000000-0005-0000-0000-0000EC4E0000}"/>
    <cellStyle name="Normal 26 2 3 6 5 4" xfId="31670" xr:uid="{00000000-0005-0000-0000-0000ED4E0000}"/>
    <cellStyle name="Normal 26 2 3 6 6" xfId="7885" xr:uid="{00000000-0005-0000-0000-0000EE4E0000}"/>
    <cellStyle name="Normal 26 2 3 6 6 2" xfId="21693" xr:uid="{00000000-0005-0000-0000-0000EF4E0000}"/>
    <cellStyle name="Normal 26 2 3 6 6 3" xfId="34934" xr:uid="{00000000-0005-0000-0000-0000F04E0000}"/>
    <cellStyle name="Normal 26 2 3 6 7" xfId="15163" xr:uid="{00000000-0005-0000-0000-0000F14E0000}"/>
    <cellStyle name="Normal 26 2 3 6 8" xfId="28404" xr:uid="{00000000-0005-0000-0000-0000F24E0000}"/>
    <cellStyle name="Normal 26 2 3 7" xfId="7886" xr:uid="{00000000-0005-0000-0000-0000F34E0000}"/>
    <cellStyle name="Normal 26 2 3 7 2" xfId="7887" xr:uid="{00000000-0005-0000-0000-0000F44E0000}"/>
    <cellStyle name="Normal 26 2 3 7 2 2" xfId="7888" xr:uid="{00000000-0005-0000-0000-0000F54E0000}"/>
    <cellStyle name="Normal 26 2 3 7 2 2 2" xfId="24827" xr:uid="{00000000-0005-0000-0000-0000F64E0000}"/>
    <cellStyle name="Normal 26 2 3 7 2 2 3" xfId="38068" xr:uid="{00000000-0005-0000-0000-0000F74E0000}"/>
    <cellStyle name="Normal 26 2 3 7 2 3" xfId="19190" xr:uid="{00000000-0005-0000-0000-0000F84E0000}"/>
    <cellStyle name="Normal 26 2 3 7 2 4" xfId="32431" xr:uid="{00000000-0005-0000-0000-0000F94E0000}"/>
    <cellStyle name="Normal 26 2 3 7 3" xfId="7889" xr:uid="{00000000-0005-0000-0000-0000FA4E0000}"/>
    <cellStyle name="Normal 26 2 3 7 3 2" xfId="25945" xr:uid="{00000000-0005-0000-0000-0000FB4E0000}"/>
    <cellStyle name="Normal 26 2 3 7 3 3" xfId="39186" xr:uid="{00000000-0005-0000-0000-0000FC4E0000}"/>
    <cellStyle name="Normal 26 2 3 7 4" xfId="7890" xr:uid="{00000000-0005-0000-0000-0000FD4E0000}"/>
    <cellStyle name="Normal 26 2 3 7 4 2" xfId="22454" xr:uid="{00000000-0005-0000-0000-0000FE4E0000}"/>
    <cellStyle name="Normal 26 2 3 7 4 3" xfId="35695" xr:uid="{00000000-0005-0000-0000-0000FF4E0000}"/>
    <cellStyle name="Normal 26 2 3 7 5" xfId="15924" xr:uid="{00000000-0005-0000-0000-0000004F0000}"/>
    <cellStyle name="Normal 26 2 3 7 6" xfId="29165" xr:uid="{00000000-0005-0000-0000-0000014F0000}"/>
    <cellStyle name="Normal 26 2 3 8" xfId="7891" xr:uid="{00000000-0005-0000-0000-0000024F0000}"/>
    <cellStyle name="Normal 26 2 3 8 2" xfId="7892" xr:uid="{00000000-0005-0000-0000-0000034F0000}"/>
    <cellStyle name="Normal 26 2 3 8 2 2" xfId="7893" xr:uid="{00000000-0005-0000-0000-0000044F0000}"/>
    <cellStyle name="Normal 26 2 3 8 2 2 2" xfId="26617" xr:uid="{00000000-0005-0000-0000-0000054F0000}"/>
    <cellStyle name="Normal 26 2 3 8 2 2 3" xfId="39858" xr:uid="{00000000-0005-0000-0000-0000064F0000}"/>
    <cellStyle name="Normal 26 2 3 8 2 3" xfId="19862" xr:uid="{00000000-0005-0000-0000-0000074F0000}"/>
    <cellStyle name="Normal 26 2 3 8 2 4" xfId="33103" xr:uid="{00000000-0005-0000-0000-0000084F0000}"/>
    <cellStyle name="Normal 26 2 3 8 3" xfId="7894" xr:uid="{00000000-0005-0000-0000-0000094F0000}"/>
    <cellStyle name="Normal 26 2 3 8 3 2" xfId="23126" xr:uid="{00000000-0005-0000-0000-00000A4F0000}"/>
    <cellStyle name="Normal 26 2 3 8 3 3" xfId="36367" xr:uid="{00000000-0005-0000-0000-00000B4F0000}"/>
    <cellStyle name="Normal 26 2 3 8 4" xfId="16596" xr:uid="{00000000-0005-0000-0000-00000C4F0000}"/>
    <cellStyle name="Normal 26 2 3 8 5" xfId="29837" xr:uid="{00000000-0005-0000-0000-00000D4F0000}"/>
    <cellStyle name="Normal 26 2 3 9" xfId="7895" xr:uid="{00000000-0005-0000-0000-00000E4F0000}"/>
    <cellStyle name="Normal 26 2 3 9 2" xfId="7896" xr:uid="{00000000-0005-0000-0000-00000F4F0000}"/>
    <cellStyle name="Normal 26 2 3 9 2 2" xfId="7897" xr:uid="{00000000-0005-0000-0000-0000104F0000}"/>
    <cellStyle name="Normal 26 2 3 9 2 2 2" xfId="25587" xr:uid="{00000000-0005-0000-0000-0000114F0000}"/>
    <cellStyle name="Normal 26 2 3 9 2 2 3" xfId="38828" xr:uid="{00000000-0005-0000-0000-0000124F0000}"/>
    <cellStyle name="Normal 26 2 3 9 2 3" xfId="18832" xr:uid="{00000000-0005-0000-0000-0000134F0000}"/>
    <cellStyle name="Normal 26 2 3 9 2 4" xfId="32073" xr:uid="{00000000-0005-0000-0000-0000144F0000}"/>
    <cellStyle name="Normal 26 2 3 9 3" xfId="7898" xr:uid="{00000000-0005-0000-0000-0000154F0000}"/>
    <cellStyle name="Normal 26 2 3 9 3 2" xfId="22096" xr:uid="{00000000-0005-0000-0000-0000164F0000}"/>
    <cellStyle name="Normal 26 2 3 9 3 3" xfId="35337" xr:uid="{00000000-0005-0000-0000-0000174F0000}"/>
    <cellStyle name="Normal 26 2 3 9 4" xfId="15566" xr:uid="{00000000-0005-0000-0000-0000184F0000}"/>
    <cellStyle name="Normal 26 2 3 9 5" xfId="28807" xr:uid="{00000000-0005-0000-0000-0000194F0000}"/>
    <cellStyle name="Normal 26 2 4" xfId="7899" xr:uid="{00000000-0005-0000-0000-00001A4F0000}"/>
    <cellStyle name="Normal 26 2 4 10" xfId="7900" xr:uid="{00000000-0005-0000-0000-00001B4F0000}"/>
    <cellStyle name="Normal 26 2 4 10 2" xfId="21553" xr:uid="{00000000-0005-0000-0000-00001C4F0000}"/>
    <cellStyle name="Normal 26 2 4 10 3" xfId="34794" xr:uid="{00000000-0005-0000-0000-00001D4F0000}"/>
    <cellStyle name="Normal 26 2 4 11" xfId="15023" xr:uid="{00000000-0005-0000-0000-00001E4F0000}"/>
    <cellStyle name="Normal 26 2 4 12" xfId="28264" xr:uid="{00000000-0005-0000-0000-00001F4F0000}"/>
    <cellStyle name="Normal 26 2 4 2" xfId="7901" xr:uid="{00000000-0005-0000-0000-0000204F0000}"/>
    <cellStyle name="Normal 26 2 4 2 10" xfId="15113" xr:uid="{00000000-0005-0000-0000-0000214F0000}"/>
    <cellStyle name="Normal 26 2 4 2 11" xfId="28354" xr:uid="{00000000-0005-0000-0000-0000224F0000}"/>
    <cellStyle name="Normal 26 2 4 2 2" xfId="7902" xr:uid="{00000000-0005-0000-0000-0000234F0000}"/>
    <cellStyle name="Normal 26 2 4 2 2 2" xfId="7903" xr:uid="{00000000-0005-0000-0000-0000244F0000}"/>
    <cellStyle name="Normal 26 2 4 2 2 2 2" xfId="7904" xr:uid="{00000000-0005-0000-0000-0000254F0000}"/>
    <cellStyle name="Normal 26 2 4 2 2 2 2 2" xfId="7905" xr:uid="{00000000-0005-0000-0000-0000264F0000}"/>
    <cellStyle name="Normal 26 2 4 2 2 2 2 2 2" xfId="7906" xr:uid="{00000000-0005-0000-0000-0000274F0000}"/>
    <cellStyle name="Normal 26 2 4 2 2 2 2 2 2 2" xfId="27370" xr:uid="{00000000-0005-0000-0000-0000284F0000}"/>
    <cellStyle name="Normal 26 2 4 2 2 2 2 2 2 3" xfId="40611" xr:uid="{00000000-0005-0000-0000-0000294F0000}"/>
    <cellStyle name="Normal 26 2 4 2 2 2 2 2 3" xfId="20615" xr:uid="{00000000-0005-0000-0000-00002A4F0000}"/>
    <cellStyle name="Normal 26 2 4 2 2 2 2 2 4" xfId="33856" xr:uid="{00000000-0005-0000-0000-00002B4F0000}"/>
    <cellStyle name="Normal 26 2 4 2 2 2 2 3" xfId="7907" xr:uid="{00000000-0005-0000-0000-00002C4F0000}"/>
    <cellStyle name="Normal 26 2 4 2 2 2 2 3 2" xfId="23879" xr:uid="{00000000-0005-0000-0000-00002D4F0000}"/>
    <cellStyle name="Normal 26 2 4 2 2 2 2 3 3" xfId="37120" xr:uid="{00000000-0005-0000-0000-00002E4F0000}"/>
    <cellStyle name="Normal 26 2 4 2 2 2 2 4" xfId="17349" xr:uid="{00000000-0005-0000-0000-00002F4F0000}"/>
    <cellStyle name="Normal 26 2 4 2 2 2 2 5" xfId="30590" xr:uid="{00000000-0005-0000-0000-0000304F0000}"/>
    <cellStyle name="Normal 26 2 4 2 2 2 3" xfId="7908" xr:uid="{00000000-0005-0000-0000-0000314F0000}"/>
    <cellStyle name="Normal 26 2 4 2 2 2 3 2" xfId="7909" xr:uid="{00000000-0005-0000-0000-0000324F0000}"/>
    <cellStyle name="Normal 26 2 4 2 2 2 3 2 2" xfId="21419" xr:uid="{00000000-0005-0000-0000-0000334F0000}"/>
    <cellStyle name="Normal 26 2 4 2 2 2 3 2 3" xfId="34660" xr:uid="{00000000-0005-0000-0000-0000344F0000}"/>
    <cellStyle name="Normal 26 2 4 2 2 2 3 3" xfId="7910" xr:uid="{00000000-0005-0000-0000-0000354F0000}"/>
    <cellStyle name="Normal 26 2 4 2 2 2 3 3 2" xfId="24683" xr:uid="{00000000-0005-0000-0000-0000364F0000}"/>
    <cellStyle name="Normal 26 2 4 2 2 2 3 3 3" xfId="37924" xr:uid="{00000000-0005-0000-0000-0000374F0000}"/>
    <cellStyle name="Normal 26 2 4 2 2 2 3 4" xfId="18153" xr:uid="{00000000-0005-0000-0000-0000384F0000}"/>
    <cellStyle name="Normal 26 2 4 2 2 2 3 5" xfId="31394" xr:uid="{00000000-0005-0000-0000-0000394F0000}"/>
    <cellStyle name="Normal 26 2 4 2 2 2 4" xfId="7911" xr:uid="{00000000-0005-0000-0000-00003A4F0000}"/>
    <cellStyle name="Normal 26 2 4 2 2 2 4 2" xfId="7912" xr:uid="{00000000-0005-0000-0000-00003B4F0000}"/>
    <cellStyle name="Normal 26 2 4 2 2 2 4 2 2" xfId="26566" xr:uid="{00000000-0005-0000-0000-00003C4F0000}"/>
    <cellStyle name="Normal 26 2 4 2 2 2 4 2 3" xfId="39807" xr:uid="{00000000-0005-0000-0000-00003D4F0000}"/>
    <cellStyle name="Normal 26 2 4 2 2 2 4 3" xfId="19811" xr:uid="{00000000-0005-0000-0000-00003E4F0000}"/>
    <cellStyle name="Normal 26 2 4 2 2 2 4 4" xfId="33052" xr:uid="{00000000-0005-0000-0000-00003F4F0000}"/>
    <cellStyle name="Normal 26 2 4 2 2 2 5" xfId="7913" xr:uid="{00000000-0005-0000-0000-0000404F0000}"/>
    <cellStyle name="Normal 26 2 4 2 2 2 5 2" xfId="23075" xr:uid="{00000000-0005-0000-0000-0000414F0000}"/>
    <cellStyle name="Normal 26 2 4 2 2 2 5 3" xfId="36316" xr:uid="{00000000-0005-0000-0000-0000424F0000}"/>
    <cellStyle name="Normal 26 2 4 2 2 2 6" xfId="16545" xr:uid="{00000000-0005-0000-0000-0000434F0000}"/>
    <cellStyle name="Normal 26 2 4 2 2 2 7" xfId="29786" xr:uid="{00000000-0005-0000-0000-0000444F0000}"/>
    <cellStyle name="Normal 26 2 4 2 2 3" xfId="7914" xr:uid="{00000000-0005-0000-0000-0000454F0000}"/>
    <cellStyle name="Normal 26 2 4 2 2 3 2" xfId="7915" xr:uid="{00000000-0005-0000-0000-0000464F0000}"/>
    <cellStyle name="Normal 26 2 4 2 2 3 2 2" xfId="7916" xr:uid="{00000000-0005-0000-0000-0000474F0000}"/>
    <cellStyle name="Normal 26 2 4 2 2 3 2 2 2" xfId="27324" xr:uid="{00000000-0005-0000-0000-0000484F0000}"/>
    <cellStyle name="Normal 26 2 4 2 2 3 2 2 3" xfId="40565" xr:uid="{00000000-0005-0000-0000-0000494F0000}"/>
    <cellStyle name="Normal 26 2 4 2 2 3 2 3" xfId="20569" xr:uid="{00000000-0005-0000-0000-00004A4F0000}"/>
    <cellStyle name="Normal 26 2 4 2 2 3 2 4" xfId="33810" xr:uid="{00000000-0005-0000-0000-00004B4F0000}"/>
    <cellStyle name="Normal 26 2 4 2 2 3 3" xfId="7917" xr:uid="{00000000-0005-0000-0000-00004C4F0000}"/>
    <cellStyle name="Normal 26 2 4 2 2 3 3 2" xfId="23833" xr:uid="{00000000-0005-0000-0000-00004D4F0000}"/>
    <cellStyle name="Normal 26 2 4 2 2 3 3 3" xfId="37074" xr:uid="{00000000-0005-0000-0000-00004E4F0000}"/>
    <cellStyle name="Normal 26 2 4 2 2 3 4" xfId="17303" xr:uid="{00000000-0005-0000-0000-00004F4F0000}"/>
    <cellStyle name="Normal 26 2 4 2 2 3 5" xfId="30544" xr:uid="{00000000-0005-0000-0000-0000504F0000}"/>
    <cellStyle name="Normal 26 2 4 2 2 4" xfId="7918" xr:uid="{00000000-0005-0000-0000-0000514F0000}"/>
    <cellStyle name="Normal 26 2 4 2 2 4 2" xfId="7919" xr:uid="{00000000-0005-0000-0000-0000524F0000}"/>
    <cellStyle name="Normal 26 2 4 2 2 4 2 2" xfId="7920" xr:uid="{00000000-0005-0000-0000-0000534F0000}"/>
    <cellStyle name="Normal 26 2 4 2 2 4 2 2 2" xfId="26520" xr:uid="{00000000-0005-0000-0000-0000544F0000}"/>
    <cellStyle name="Normal 26 2 4 2 2 4 2 2 3" xfId="39761" xr:uid="{00000000-0005-0000-0000-0000554F0000}"/>
    <cellStyle name="Normal 26 2 4 2 2 4 2 3" xfId="19765" xr:uid="{00000000-0005-0000-0000-0000564F0000}"/>
    <cellStyle name="Normal 26 2 4 2 2 4 2 4" xfId="33006" xr:uid="{00000000-0005-0000-0000-0000574F0000}"/>
    <cellStyle name="Normal 26 2 4 2 2 4 3" xfId="7921" xr:uid="{00000000-0005-0000-0000-0000584F0000}"/>
    <cellStyle name="Normal 26 2 4 2 2 4 3 2" xfId="23029" xr:uid="{00000000-0005-0000-0000-0000594F0000}"/>
    <cellStyle name="Normal 26 2 4 2 2 4 3 3" xfId="36270" xr:uid="{00000000-0005-0000-0000-00005A4F0000}"/>
    <cellStyle name="Normal 26 2 4 2 2 4 4" xfId="16499" xr:uid="{00000000-0005-0000-0000-00005B4F0000}"/>
    <cellStyle name="Normal 26 2 4 2 2 4 5" xfId="29740" xr:uid="{00000000-0005-0000-0000-00005C4F0000}"/>
    <cellStyle name="Normal 26 2 4 2 2 5" xfId="7922" xr:uid="{00000000-0005-0000-0000-00005D4F0000}"/>
    <cellStyle name="Normal 26 2 4 2 2 5 2" xfId="7923" xr:uid="{00000000-0005-0000-0000-00005E4F0000}"/>
    <cellStyle name="Normal 26 2 4 2 2 5 2 2" xfId="7924" xr:uid="{00000000-0005-0000-0000-00005F4F0000}"/>
    <cellStyle name="Normal 26 2 4 2 2 5 2 2 2" xfId="27770" xr:uid="{00000000-0005-0000-0000-0000604F0000}"/>
    <cellStyle name="Normal 26 2 4 2 2 5 2 2 3" xfId="41011" xr:uid="{00000000-0005-0000-0000-0000614F0000}"/>
    <cellStyle name="Normal 26 2 4 2 2 5 2 3" xfId="21017" xr:uid="{00000000-0005-0000-0000-0000624F0000}"/>
    <cellStyle name="Normal 26 2 4 2 2 5 2 4" xfId="34258" xr:uid="{00000000-0005-0000-0000-0000634F0000}"/>
    <cellStyle name="Normal 26 2 4 2 2 5 3" xfId="7925" xr:uid="{00000000-0005-0000-0000-0000644F0000}"/>
    <cellStyle name="Normal 26 2 4 2 2 5 3 2" xfId="24281" xr:uid="{00000000-0005-0000-0000-0000654F0000}"/>
    <cellStyle name="Normal 26 2 4 2 2 5 3 3" xfId="37522" xr:uid="{00000000-0005-0000-0000-0000664F0000}"/>
    <cellStyle name="Normal 26 2 4 2 2 5 4" xfId="17751" xr:uid="{00000000-0005-0000-0000-0000674F0000}"/>
    <cellStyle name="Normal 26 2 4 2 2 5 5" xfId="30992" xr:uid="{00000000-0005-0000-0000-0000684F0000}"/>
    <cellStyle name="Normal 26 2 4 2 2 6" xfId="7926" xr:uid="{00000000-0005-0000-0000-0000694F0000}"/>
    <cellStyle name="Normal 26 2 4 2 2 6 2" xfId="7927" xr:uid="{00000000-0005-0000-0000-00006A4F0000}"/>
    <cellStyle name="Normal 26 2 4 2 2 6 2 2" xfId="25536" xr:uid="{00000000-0005-0000-0000-00006B4F0000}"/>
    <cellStyle name="Normal 26 2 4 2 2 6 2 3" xfId="38777" xr:uid="{00000000-0005-0000-0000-00006C4F0000}"/>
    <cellStyle name="Normal 26 2 4 2 2 6 3" xfId="18781" xr:uid="{00000000-0005-0000-0000-00006D4F0000}"/>
    <cellStyle name="Normal 26 2 4 2 2 6 4" xfId="32022" xr:uid="{00000000-0005-0000-0000-00006E4F0000}"/>
    <cellStyle name="Normal 26 2 4 2 2 7" xfId="7928" xr:uid="{00000000-0005-0000-0000-00006F4F0000}"/>
    <cellStyle name="Normal 26 2 4 2 2 7 2" xfId="22045" xr:uid="{00000000-0005-0000-0000-0000704F0000}"/>
    <cellStyle name="Normal 26 2 4 2 2 7 3" xfId="35286" xr:uid="{00000000-0005-0000-0000-0000714F0000}"/>
    <cellStyle name="Normal 26 2 4 2 2 8" xfId="15515" xr:uid="{00000000-0005-0000-0000-0000724F0000}"/>
    <cellStyle name="Normal 26 2 4 2 2 9" xfId="28756" xr:uid="{00000000-0005-0000-0000-0000734F0000}"/>
    <cellStyle name="Normal 26 2 4 2 3" xfId="7929" xr:uid="{00000000-0005-0000-0000-0000744F0000}"/>
    <cellStyle name="Normal 26 2 4 2 3 2" xfId="7930" xr:uid="{00000000-0005-0000-0000-0000754F0000}"/>
    <cellStyle name="Normal 26 2 4 2 3 2 2" xfId="7931" xr:uid="{00000000-0005-0000-0000-0000764F0000}"/>
    <cellStyle name="Normal 26 2 4 2 3 2 2 2" xfId="7932" xr:uid="{00000000-0005-0000-0000-0000774F0000}"/>
    <cellStyle name="Normal 26 2 4 2 3 2 2 2 2" xfId="27101" xr:uid="{00000000-0005-0000-0000-0000784F0000}"/>
    <cellStyle name="Normal 26 2 4 2 3 2 2 2 3" xfId="40342" xr:uid="{00000000-0005-0000-0000-0000794F0000}"/>
    <cellStyle name="Normal 26 2 4 2 3 2 2 3" xfId="20346" xr:uid="{00000000-0005-0000-0000-00007A4F0000}"/>
    <cellStyle name="Normal 26 2 4 2 3 2 2 4" xfId="33587" xr:uid="{00000000-0005-0000-0000-00007B4F0000}"/>
    <cellStyle name="Normal 26 2 4 2 3 2 3" xfId="7933" xr:uid="{00000000-0005-0000-0000-00007C4F0000}"/>
    <cellStyle name="Normal 26 2 4 2 3 2 3 2" xfId="23610" xr:uid="{00000000-0005-0000-0000-00007D4F0000}"/>
    <cellStyle name="Normal 26 2 4 2 3 2 3 3" xfId="36851" xr:uid="{00000000-0005-0000-0000-00007E4F0000}"/>
    <cellStyle name="Normal 26 2 4 2 3 2 4" xfId="17080" xr:uid="{00000000-0005-0000-0000-00007F4F0000}"/>
    <cellStyle name="Normal 26 2 4 2 3 2 5" xfId="30321" xr:uid="{00000000-0005-0000-0000-0000804F0000}"/>
    <cellStyle name="Normal 26 2 4 2 3 3" xfId="7934" xr:uid="{00000000-0005-0000-0000-0000814F0000}"/>
    <cellStyle name="Normal 26 2 4 2 3 3 2" xfId="7935" xr:uid="{00000000-0005-0000-0000-0000824F0000}"/>
    <cellStyle name="Normal 26 2 4 2 3 3 2 2" xfId="7936" xr:uid="{00000000-0005-0000-0000-0000834F0000}"/>
    <cellStyle name="Normal 26 2 4 2 3 3 2 2 2" xfId="26296" xr:uid="{00000000-0005-0000-0000-0000844F0000}"/>
    <cellStyle name="Normal 26 2 4 2 3 3 2 2 3" xfId="39537" xr:uid="{00000000-0005-0000-0000-0000854F0000}"/>
    <cellStyle name="Normal 26 2 4 2 3 3 2 3" xfId="19541" xr:uid="{00000000-0005-0000-0000-0000864F0000}"/>
    <cellStyle name="Normal 26 2 4 2 3 3 2 4" xfId="32782" xr:uid="{00000000-0005-0000-0000-0000874F0000}"/>
    <cellStyle name="Normal 26 2 4 2 3 3 3" xfId="7937" xr:uid="{00000000-0005-0000-0000-0000884F0000}"/>
    <cellStyle name="Normal 26 2 4 2 3 3 3 2" xfId="22805" xr:uid="{00000000-0005-0000-0000-0000894F0000}"/>
    <cellStyle name="Normal 26 2 4 2 3 3 3 3" xfId="36046" xr:uid="{00000000-0005-0000-0000-00008A4F0000}"/>
    <cellStyle name="Normal 26 2 4 2 3 3 4" xfId="16275" xr:uid="{00000000-0005-0000-0000-00008B4F0000}"/>
    <cellStyle name="Normal 26 2 4 2 3 3 5" xfId="29516" xr:uid="{00000000-0005-0000-0000-00008C4F0000}"/>
    <cellStyle name="Normal 26 2 4 2 3 4" xfId="7938" xr:uid="{00000000-0005-0000-0000-00008D4F0000}"/>
    <cellStyle name="Normal 26 2 4 2 3 4 2" xfId="7939" xr:uid="{00000000-0005-0000-0000-00008E4F0000}"/>
    <cellStyle name="Normal 26 2 4 2 3 4 2 2" xfId="7940" xr:uid="{00000000-0005-0000-0000-00008F4F0000}"/>
    <cellStyle name="Normal 26 2 4 2 3 4 2 2 2" xfId="27948" xr:uid="{00000000-0005-0000-0000-0000904F0000}"/>
    <cellStyle name="Normal 26 2 4 2 3 4 2 2 3" xfId="41189" xr:uid="{00000000-0005-0000-0000-0000914F0000}"/>
    <cellStyle name="Normal 26 2 4 2 3 4 2 3" xfId="21195" xr:uid="{00000000-0005-0000-0000-0000924F0000}"/>
    <cellStyle name="Normal 26 2 4 2 3 4 2 4" xfId="34436" xr:uid="{00000000-0005-0000-0000-0000934F0000}"/>
    <cellStyle name="Normal 26 2 4 2 3 4 3" xfId="7941" xr:uid="{00000000-0005-0000-0000-0000944F0000}"/>
    <cellStyle name="Normal 26 2 4 2 3 4 3 2" xfId="24459" xr:uid="{00000000-0005-0000-0000-0000954F0000}"/>
    <cellStyle name="Normal 26 2 4 2 3 4 3 3" xfId="37700" xr:uid="{00000000-0005-0000-0000-0000964F0000}"/>
    <cellStyle name="Normal 26 2 4 2 3 4 4" xfId="17929" xr:uid="{00000000-0005-0000-0000-0000974F0000}"/>
    <cellStyle name="Normal 26 2 4 2 3 4 5" xfId="31170" xr:uid="{00000000-0005-0000-0000-0000984F0000}"/>
    <cellStyle name="Normal 26 2 4 2 3 5" xfId="7942" xr:uid="{00000000-0005-0000-0000-0000994F0000}"/>
    <cellStyle name="Normal 26 2 4 2 3 5 2" xfId="7943" xr:uid="{00000000-0005-0000-0000-00009A4F0000}"/>
    <cellStyle name="Normal 26 2 4 2 3 5 2 2" xfId="25312" xr:uid="{00000000-0005-0000-0000-00009B4F0000}"/>
    <cellStyle name="Normal 26 2 4 2 3 5 2 3" xfId="38553" xr:uid="{00000000-0005-0000-0000-00009C4F0000}"/>
    <cellStyle name="Normal 26 2 4 2 3 5 3" xfId="18557" xr:uid="{00000000-0005-0000-0000-00009D4F0000}"/>
    <cellStyle name="Normal 26 2 4 2 3 5 4" xfId="31798" xr:uid="{00000000-0005-0000-0000-00009E4F0000}"/>
    <cellStyle name="Normal 26 2 4 2 3 6" xfId="7944" xr:uid="{00000000-0005-0000-0000-00009F4F0000}"/>
    <cellStyle name="Normal 26 2 4 2 3 6 2" xfId="21821" xr:uid="{00000000-0005-0000-0000-0000A04F0000}"/>
    <cellStyle name="Normal 26 2 4 2 3 6 3" xfId="35062" xr:uid="{00000000-0005-0000-0000-0000A14F0000}"/>
    <cellStyle name="Normal 26 2 4 2 3 7" xfId="15291" xr:uid="{00000000-0005-0000-0000-0000A24F0000}"/>
    <cellStyle name="Normal 26 2 4 2 3 8" xfId="28532" xr:uid="{00000000-0005-0000-0000-0000A34F0000}"/>
    <cellStyle name="Normal 26 2 4 2 4" xfId="7945" xr:uid="{00000000-0005-0000-0000-0000A44F0000}"/>
    <cellStyle name="Normal 26 2 4 2 4 2" xfId="7946" xr:uid="{00000000-0005-0000-0000-0000A54F0000}"/>
    <cellStyle name="Normal 26 2 4 2 4 2 2" xfId="7947" xr:uid="{00000000-0005-0000-0000-0000A64F0000}"/>
    <cellStyle name="Normal 26 2 4 2 4 2 2 2" xfId="24924" xr:uid="{00000000-0005-0000-0000-0000A74F0000}"/>
    <cellStyle name="Normal 26 2 4 2 4 2 2 3" xfId="38165" xr:uid="{00000000-0005-0000-0000-0000A84F0000}"/>
    <cellStyle name="Normal 26 2 4 2 4 2 3" xfId="19363" xr:uid="{00000000-0005-0000-0000-0000A94F0000}"/>
    <cellStyle name="Normal 26 2 4 2 4 2 4" xfId="32604" xr:uid="{00000000-0005-0000-0000-0000AA4F0000}"/>
    <cellStyle name="Normal 26 2 4 2 4 3" xfId="7948" xr:uid="{00000000-0005-0000-0000-0000AB4F0000}"/>
    <cellStyle name="Normal 26 2 4 2 4 3 2" xfId="26118" xr:uid="{00000000-0005-0000-0000-0000AC4F0000}"/>
    <cellStyle name="Normal 26 2 4 2 4 3 3" xfId="39359" xr:uid="{00000000-0005-0000-0000-0000AD4F0000}"/>
    <cellStyle name="Normal 26 2 4 2 4 4" xfId="7949" xr:uid="{00000000-0005-0000-0000-0000AE4F0000}"/>
    <cellStyle name="Normal 26 2 4 2 4 4 2" xfId="22627" xr:uid="{00000000-0005-0000-0000-0000AF4F0000}"/>
    <cellStyle name="Normal 26 2 4 2 4 4 3" xfId="35868" xr:uid="{00000000-0005-0000-0000-0000B04F0000}"/>
    <cellStyle name="Normal 26 2 4 2 4 5" xfId="16097" xr:uid="{00000000-0005-0000-0000-0000B14F0000}"/>
    <cellStyle name="Normal 26 2 4 2 4 6" xfId="29338" xr:uid="{00000000-0005-0000-0000-0000B24F0000}"/>
    <cellStyle name="Normal 26 2 4 2 5" xfId="7950" xr:uid="{00000000-0005-0000-0000-0000B34F0000}"/>
    <cellStyle name="Normal 26 2 4 2 5 2" xfId="7951" xr:uid="{00000000-0005-0000-0000-0000B44F0000}"/>
    <cellStyle name="Normal 26 2 4 2 5 2 2" xfId="7952" xr:uid="{00000000-0005-0000-0000-0000B54F0000}"/>
    <cellStyle name="Normal 26 2 4 2 5 2 2 2" xfId="26878" xr:uid="{00000000-0005-0000-0000-0000B64F0000}"/>
    <cellStyle name="Normal 26 2 4 2 5 2 2 3" xfId="40119" xr:uid="{00000000-0005-0000-0000-0000B74F0000}"/>
    <cellStyle name="Normal 26 2 4 2 5 2 3" xfId="20123" xr:uid="{00000000-0005-0000-0000-0000B84F0000}"/>
    <cellStyle name="Normal 26 2 4 2 5 2 4" xfId="33364" xr:uid="{00000000-0005-0000-0000-0000B94F0000}"/>
    <cellStyle name="Normal 26 2 4 2 5 3" xfId="7953" xr:uid="{00000000-0005-0000-0000-0000BA4F0000}"/>
    <cellStyle name="Normal 26 2 4 2 5 3 2" xfId="23387" xr:uid="{00000000-0005-0000-0000-0000BB4F0000}"/>
    <cellStyle name="Normal 26 2 4 2 5 3 3" xfId="36628" xr:uid="{00000000-0005-0000-0000-0000BC4F0000}"/>
    <cellStyle name="Normal 26 2 4 2 5 4" xfId="16857" xr:uid="{00000000-0005-0000-0000-0000BD4F0000}"/>
    <cellStyle name="Normal 26 2 4 2 5 5" xfId="30098" xr:uid="{00000000-0005-0000-0000-0000BE4F0000}"/>
    <cellStyle name="Normal 26 2 4 2 6" xfId="7954" xr:uid="{00000000-0005-0000-0000-0000BF4F0000}"/>
    <cellStyle name="Normal 26 2 4 2 6 2" xfId="7955" xr:uid="{00000000-0005-0000-0000-0000C04F0000}"/>
    <cellStyle name="Normal 26 2 4 2 6 2 2" xfId="7956" xr:uid="{00000000-0005-0000-0000-0000C14F0000}"/>
    <cellStyle name="Normal 26 2 4 2 6 2 2 2" xfId="25849" xr:uid="{00000000-0005-0000-0000-0000C24F0000}"/>
    <cellStyle name="Normal 26 2 4 2 6 2 2 3" xfId="39090" xr:uid="{00000000-0005-0000-0000-0000C34F0000}"/>
    <cellStyle name="Normal 26 2 4 2 6 2 3" xfId="19094" xr:uid="{00000000-0005-0000-0000-0000C44F0000}"/>
    <cellStyle name="Normal 26 2 4 2 6 2 4" xfId="32335" xr:uid="{00000000-0005-0000-0000-0000C54F0000}"/>
    <cellStyle name="Normal 26 2 4 2 6 3" xfId="7957" xr:uid="{00000000-0005-0000-0000-0000C64F0000}"/>
    <cellStyle name="Normal 26 2 4 2 6 3 2" xfId="22358" xr:uid="{00000000-0005-0000-0000-0000C74F0000}"/>
    <cellStyle name="Normal 26 2 4 2 6 3 3" xfId="35599" xr:uid="{00000000-0005-0000-0000-0000C84F0000}"/>
    <cellStyle name="Normal 26 2 4 2 6 4" xfId="15828" xr:uid="{00000000-0005-0000-0000-0000C94F0000}"/>
    <cellStyle name="Normal 26 2 4 2 6 5" xfId="29069" xr:uid="{00000000-0005-0000-0000-0000CA4F0000}"/>
    <cellStyle name="Normal 26 2 4 2 7" xfId="7958" xr:uid="{00000000-0005-0000-0000-0000CB4F0000}"/>
    <cellStyle name="Normal 26 2 4 2 7 2" xfId="7959" xr:uid="{00000000-0005-0000-0000-0000CC4F0000}"/>
    <cellStyle name="Normal 26 2 4 2 7 2 2" xfId="7960" xr:uid="{00000000-0005-0000-0000-0000CD4F0000}"/>
    <cellStyle name="Normal 26 2 4 2 7 2 2 2" xfId="27548" xr:uid="{00000000-0005-0000-0000-0000CE4F0000}"/>
    <cellStyle name="Normal 26 2 4 2 7 2 2 3" xfId="40789" xr:uid="{00000000-0005-0000-0000-0000CF4F0000}"/>
    <cellStyle name="Normal 26 2 4 2 7 2 3" xfId="20793" xr:uid="{00000000-0005-0000-0000-0000D04F0000}"/>
    <cellStyle name="Normal 26 2 4 2 7 2 4" xfId="34034" xr:uid="{00000000-0005-0000-0000-0000D14F0000}"/>
    <cellStyle name="Normal 26 2 4 2 7 3" xfId="7961" xr:uid="{00000000-0005-0000-0000-0000D24F0000}"/>
    <cellStyle name="Normal 26 2 4 2 7 3 2" xfId="24057" xr:uid="{00000000-0005-0000-0000-0000D34F0000}"/>
    <cellStyle name="Normal 26 2 4 2 7 3 3" xfId="37298" xr:uid="{00000000-0005-0000-0000-0000D44F0000}"/>
    <cellStyle name="Normal 26 2 4 2 7 4" xfId="17527" xr:uid="{00000000-0005-0000-0000-0000D54F0000}"/>
    <cellStyle name="Normal 26 2 4 2 7 5" xfId="30768" xr:uid="{00000000-0005-0000-0000-0000D64F0000}"/>
    <cellStyle name="Normal 26 2 4 2 8" xfId="7962" xr:uid="{00000000-0005-0000-0000-0000D74F0000}"/>
    <cellStyle name="Normal 26 2 4 2 8 2" xfId="7963" xr:uid="{00000000-0005-0000-0000-0000D84F0000}"/>
    <cellStyle name="Normal 26 2 4 2 8 2 2" xfId="25134" xr:uid="{00000000-0005-0000-0000-0000D94F0000}"/>
    <cellStyle name="Normal 26 2 4 2 8 2 3" xfId="38375" xr:uid="{00000000-0005-0000-0000-0000DA4F0000}"/>
    <cellStyle name="Normal 26 2 4 2 8 3" xfId="18379" xr:uid="{00000000-0005-0000-0000-0000DB4F0000}"/>
    <cellStyle name="Normal 26 2 4 2 8 4" xfId="31620" xr:uid="{00000000-0005-0000-0000-0000DC4F0000}"/>
    <cellStyle name="Normal 26 2 4 2 9" xfId="7964" xr:uid="{00000000-0005-0000-0000-0000DD4F0000}"/>
    <cellStyle name="Normal 26 2 4 2 9 2" xfId="21643" xr:uid="{00000000-0005-0000-0000-0000DE4F0000}"/>
    <cellStyle name="Normal 26 2 4 2 9 3" xfId="34884" xr:uid="{00000000-0005-0000-0000-0000DF4F0000}"/>
    <cellStyle name="Normal 26 2 4 3" xfId="7965" xr:uid="{00000000-0005-0000-0000-0000E04F0000}"/>
    <cellStyle name="Normal 26 2 4 3 2" xfId="7966" xr:uid="{00000000-0005-0000-0000-0000E14F0000}"/>
    <cellStyle name="Normal 26 2 4 3 2 2" xfId="7967" xr:uid="{00000000-0005-0000-0000-0000E24F0000}"/>
    <cellStyle name="Normal 26 2 4 3 2 2 2" xfId="7968" xr:uid="{00000000-0005-0000-0000-0000E34F0000}"/>
    <cellStyle name="Normal 26 2 4 3 2 2 2 2" xfId="7969" xr:uid="{00000000-0005-0000-0000-0000E44F0000}"/>
    <cellStyle name="Normal 26 2 4 3 2 2 2 2 2" xfId="27234" xr:uid="{00000000-0005-0000-0000-0000E54F0000}"/>
    <cellStyle name="Normal 26 2 4 3 2 2 2 2 3" xfId="40475" xr:uid="{00000000-0005-0000-0000-0000E64F0000}"/>
    <cellStyle name="Normal 26 2 4 3 2 2 2 3" xfId="20479" xr:uid="{00000000-0005-0000-0000-0000E74F0000}"/>
    <cellStyle name="Normal 26 2 4 3 2 2 2 4" xfId="33720" xr:uid="{00000000-0005-0000-0000-0000E84F0000}"/>
    <cellStyle name="Normal 26 2 4 3 2 2 3" xfId="7970" xr:uid="{00000000-0005-0000-0000-0000E94F0000}"/>
    <cellStyle name="Normal 26 2 4 3 2 2 3 2" xfId="23743" xr:uid="{00000000-0005-0000-0000-0000EA4F0000}"/>
    <cellStyle name="Normal 26 2 4 3 2 2 3 3" xfId="36984" xr:uid="{00000000-0005-0000-0000-0000EB4F0000}"/>
    <cellStyle name="Normal 26 2 4 3 2 2 4" xfId="17213" xr:uid="{00000000-0005-0000-0000-0000EC4F0000}"/>
    <cellStyle name="Normal 26 2 4 3 2 2 5" xfId="30454" xr:uid="{00000000-0005-0000-0000-0000ED4F0000}"/>
    <cellStyle name="Normal 26 2 4 3 2 3" xfId="7971" xr:uid="{00000000-0005-0000-0000-0000EE4F0000}"/>
    <cellStyle name="Normal 26 2 4 3 2 3 2" xfId="7972" xr:uid="{00000000-0005-0000-0000-0000EF4F0000}"/>
    <cellStyle name="Normal 26 2 4 3 2 3 2 2" xfId="7973" xr:uid="{00000000-0005-0000-0000-0000F04F0000}"/>
    <cellStyle name="Normal 26 2 4 3 2 3 2 2 2" xfId="28082" xr:uid="{00000000-0005-0000-0000-0000F14F0000}"/>
    <cellStyle name="Normal 26 2 4 3 2 3 2 2 3" xfId="41323" xr:uid="{00000000-0005-0000-0000-0000F24F0000}"/>
    <cellStyle name="Normal 26 2 4 3 2 3 2 3" xfId="21329" xr:uid="{00000000-0005-0000-0000-0000F34F0000}"/>
    <cellStyle name="Normal 26 2 4 3 2 3 2 4" xfId="34570" xr:uid="{00000000-0005-0000-0000-0000F44F0000}"/>
    <cellStyle name="Normal 26 2 4 3 2 3 3" xfId="7974" xr:uid="{00000000-0005-0000-0000-0000F54F0000}"/>
    <cellStyle name="Normal 26 2 4 3 2 3 3 2" xfId="24593" xr:uid="{00000000-0005-0000-0000-0000F64F0000}"/>
    <cellStyle name="Normal 26 2 4 3 2 3 3 3" xfId="37834" xr:uid="{00000000-0005-0000-0000-0000F74F0000}"/>
    <cellStyle name="Normal 26 2 4 3 2 3 4" xfId="18063" xr:uid="{00000000-0005-0000-0000-0000F84F0000}"/>
    <cellStyle name="Normal 26 2 4 3 2 3 5" xfId="31304" xr:uid="{00000000-0005-0000-0000-0000F94F0000}"/>
    <cellStyle name="Normal 26 2 4 3 2 4" xfId="7975" xr:uid="{00000000-0005-0000-0000-0000FA4F0000}"/>
    <cellStyle name="Normal 26 2 4 3 2 4 2" xfId="7976" xr:uid="{00000000-0005-0000-0000-0000FB4F0000}"/>
    <cellStyle name="Normal 26 2 4 3 2 4 2 2" xfId="26430" xr:uid="{00000000-0005-0000-0000-0000FC4F0000}"/>
    <cellStyle name="Normal 26 2 4 3 2 4 2 3" xfId="39671" xr:uid="{00000000-0005-0000-0000-0000FD4F0000}"/>
    <cellStyle name="Normal 26 2 4 3 2 4 3" xfId="19675" xr:uid="{00000000-0005-0000-0000-0000FE4F0000}"/>
    <cellStyle name="Normal 26 2 4 3 2 4 4" xfId="32916" xr:uid="{00000000-0005-0000-0000-0000FF4F0000}"/>
    <cellStyle name="Normal 26 2 4 3 2 5" xfId="7977" xr:uid="{00000000-0005-0000-0000-000000500000}"/>
    <cellStyle name="Normal 26 2 4 3 2 5 2" xfId="22939" xr:uid="{00000000-0005-0000-0000-000001500000}"/>
    <cellStyle name="Normal 26 2 4 3 2 5 3" xfId="36180" xr:uid="{00000000-0005-0000-0000-000002500000}"/>
    <cellStyle name="Normal 26 2 4 3 2 6" xfId="16409" xr:uid="{00000000-0005-0000-0000-000003500000}"/>
    <cellStyle name="Normal 26 2 4 3 2 7" xfId="29650" xr:uid="{00000000-0005-0000-0000-000004500000}"/>
    <cellStyle name="Normal 26 2 4 3 3" xfId="7978" xr:uid="{00000000-0005-0000-0000-000005500000}"/>
    <cellStyle name="Normal 26 2 4 3 3 2" xfId="7979" xr:uid="{00000000-0005-0000-0000-000006500000}"/>
    <cellStyle name="Normal 26 2 4 3 3 2 2" xfId="7980" xr:uid="{00000000-0005-0000-0000-000007500000}"/>
    <cellStyle name="Normal 26 2 4 3 3 2 2 2" xfId="26788" xr:uid="{00000000-0005-0000-0000-000008500000}"/>
    <cellStyle name="Normal 26 2 4 3 3 2 2 3" xfId="40029" xr:uid="{00000000-0005-0000-0000-000009500000}"/>
    <cellStyle name="Normal 26 2 4 3 3 2 3" xfId="20033" xr:uid="{00000000-0005-0000-0000-00000A500000}"/>
    <cellStyle name="Normal 26 2 4 3 3 2 4" xfId="33274" xr:uid="{00000000-0005-0000-0000-00000B500000}"/>
    <cellStyle name="Normal 26 2 4 3 3 3" xfId="7981" xr:uid="{00000000-0005-0000-0000-00000C500000}"/>
    <cellStyle name="Normal 26 2 4 3 3 3 2" xfId="23297" xr:uid="{00000000-0005-0000-0000-00000D500000}"/>
    <cellStyle name="Normal 26 2 4 3 3 3 3" xfId="36538" xr:uid="{00000000-0005-0000-0000-00000E500000}"/>
    <cellStyle name="Normal 26 2 4 3 3 4" xfId="16767" xr:uid="{00000000-0005-0000-0000-00000F500000}"/>
    <cellStyle name="Normal 26 2 4 3 3 5" xfId="30008" xr:uid="{00000000-0005-0000-0000-000010500000}"/>
    <cellStyle name="Normal 26 2 4 3 4" xfId="7982" xr:uid="{00000000-0005-0000-0000-000011500000}"/>
    <cellStyle name="Normal 26 2 4 3 4 2" xfId="7983" xr:uid="{00000000-0005-0000-0000-000012500000}"/>
    <cellStyle name="Normal 26 2 4 3 4 2 2" xfId="7984" xr:uid="{00000000-0005-0000-0000-000013500000}"/>
    <cellStyle name="Normal 26 2 4 3 4 2 2 2" xfId="25759" xr:uid="{00000000-0005-0000-0000-000014500000}"/>
    <cellStyle name="Normal 26 2 4 3 4 2 2 3" xfId="39000" xr:uid="{00000000-0005-0000-0000-000015500000}"/>
    <cellStyle name="Normal 26 2 4 3 4 2 3" xfId="19004" xr:uid="{00000000-0005-0000-0000-000016500000}"/>
    <cellStyle name="Normal 26 2 4 3 4 2 4" xfId="32245" xr:uid="{00000000-0005-0000-0000-000017500000}"/>
    <cellStyle name="Normal 26 2 4 3 4 3" xfId="7985" xr:uid="{00000000-0005-0000-0000-000018500000}"/>
    <cellStyle name="Normal 26 2 4 3 4 3 2" xfId="22268" xr:uid="{00000000-0005-0000-0000-000019500000}"/>
    <cellStyle name="Normal 26 2 4 3 4 3 3" xfId="35509" xr:uid="{00000000-0005-0000-0000-00001A500000}"/>
    <cellStyle name="Normal 26 2 4 3 4 4" xfId="15738" xr:uid="{00000000-0005-0000-0000-00001B500000}"/>
    <cellStyle name="Normal 26 2 4 3 4 5" xfId="28979" xr:uid="{00000000-0005-0000-0000-00001C500000}"/>
    <cellStyle name="Normal 26 2 4 3 5" xfId="7986" xr:uid="{00000000-0005-0000-0000-00001D500000}"/>
    <cellStyle name="Normal 26 2 4 3 5 2" xfId="7987" xr:uid="{00000000-0005-0000-0000-00001E500000}"/>
    <cellStyle name="Normal 26 2 4 3 5 2 2" xfId="7988" xr:uid="{00000000-0005-0000-0000-00001F500000}"/>
    <cellStyle name="Normal 26 2 4 3 5 2 2 2" xfId="27680" xr:uid="{00000000-0005-0000-0000-000020500000}"/>
    <cellStyle name="Normal 26 2 4 3 5 2 2 3" xfId="40921" xr:uid="{00000000-0005-0000-0000-000021500000}"/>
    <cellStyle name="Normal 26 2 4 3 5 2 3" xfId="20927" xr:uid="{00000000-0005-0000-0000-000022500000}"/>
    <cellStyle name="Normal 26 2 4 3 5 2 4" xfId="34168" xr:uid="{00000000-0005-0000-0000-000023500000}"/>
    <cellStyle name="Normal 26 2 4 3 5 3" xfId="7989" xr:uid="{00000000-0005-0000-0000-000024500000}"/>
    <cellStyle name="Normal 26 2 4 3 5 3 2" xfId="24191" xr:uid="{00000000-0005-0000-0000-000025500000}"/>
    <cellStyle name="Normal 26 2 4 3 5 3 3" xfId="37432" xr:uid="{00000000-0005-0000-0000-000026500000}"/>
    <cellStyle name="Normal 26 2 4 3 5 4" xfId="17661" xr:uid="{00000000-0005-0000-0000-000027500000}"/>
    <cellStyle name="Normal 26 2 4 3 5 5" xfId="30902" xr:uid="{00000000-0005-0000-0000-000028500000}"/>
    <cellStyle name="Normal 26 2 4 3 6" xfId="7990" xr:uid="{00000000-0005-0000-0000-000029500000}"/>
    <cellStyle name="Normal 26 2 4 3 6 2" xfId="7991" xr:uid="{00000000-0005-0000-0000-00002A500000}"/>
    <cellStyle name="Normal 26 2 4 3 6 2 2" xfId="25446" xr:uid="{00000000-0005-0000-0000-00002B500000}"/>
    <cellStyle name="Normal 26 2 4 3 6 2 3" xfId="38687" xr:uid="{00000000-0005-0000-0000-00002C500000}"/>
    <cellStyle name="Normal 26 2 4 3 6 3" xfId="18691" xr:uid="{00000000-0005-0000-0000-00002D500000}"/>
    <cellStyle name="Normal 26 2 4 3 6 4" xfId="31932" xr:uid="{00000000-0005-0000-0000-00002E500000}"/>
    <cellStyle name="Normal 26 2 4 3 7" xfId="7992" xr:uid="{00000000-0005-0000-0000-00002F500000}"/>
    <cellStyle name="Normal 26 2 4 3 7 2" xfId="21955" xr:uid="{00000000-0005-0000-0000-000030500000}"/>
    <cellStyle name="Normal 26 2 4 3 7 3" xfId="35196" xr:uid="{00000000-0005-0000-0000-000031500000}"/>
    <cellStyle name="Normal 26 2 4 3 8" xfId="15425" xr:uid="{00000000-0005-0000-0000-000032500000}"/>
    <cellStyle name="Normal 26 2 4 3 9" xfId="28666" xr:uid="{00000000-0005-0000-0000-000033500000}"/>
    <cellStyle name="Normal 26 2 4 4" xfId="7993" xr:uid="{00000000-0005-0000-0000-000034500000}"/>
    <cellStyle name="Normal 26 2 4 4 2" xfId="7994" xr:uid="{00000000-0005-0000-0000-000035500000}"/>
    <cellStyle name="Normal 26 2 4 4 2 2" xfId="7995" xr:uid="{00000000-0005-0000-0000-000036500000}"/>
    <cellStyle name="Normal 26 2 4 4 2 2 2" xfId="7996" xr:uid="{00000000-0005-0000-0000-000037500000}"/>
    <cellStyle name="Normal 26 2 4 4 2 2 2 2" xfId="27011" xr:uid="{00000000-0005-0000-0000-000038500000}"/>
    <cellStyle name="Normal 26 2 4 4 2 2 2 3" xfId="40252" xr:uid="{00000000-0005-0000-0000-000039500000}"/>
    <cellStyle name="Normal 26 2 4 4 2 2 3" xfId="20256" xr:uid="{00000000-0005-0000-0000-00003A500000}"/>
    <cellStyle name="Normal 26 2 4 4 2 2 4" xfId="33497" xr:uid="{00000000-0005-0000-0000-00003B500000}"/>
    <cellStyle name="Normal 26 2 4 4 2 3" xfId="7997" xr:uid="{00000000-0005-0000-0000-00003C500000}"/>
    <cellStyle name="Normal 26 2 4 4 2 3 2" xfId="23520" xr:uid="{00000000-0005-0000-0000-00003D500000}"/>
    <cellStyle name="Normal 26 2 4 4 2 3 3" xfId="36761" xr:uid="{00000000-0005-0000-0000-00003E500000}"/>
    <cellStyle name="Normal 26 2 4 4 2 4" xfId="16990" xr:uid="{00000000-0005-0000-0000-00003F500000}"/>
    <cellStyle name="Normal 26 2 4 4 2 5" xfId="30231" xr:uid="{00000000-0005-0000-0000-000040500000}"/>
    <cellStyle name="Normal 26 2 4 4 3" xfId="7998" xr:uid="{00000000-0005-0000-0000-000041500000}"/>
    <cellStyle name="Normal 26 2 4 4 3 2" xfId="7999" xr:uid="{00000000-0005-0000-0000-000042500000}"/>
    <cellStyle name="Normal 26 2 4 4 3 2 2" xfId="8000" xr:uid="{00000000-0005-0000-0000-000043500000}"/>
    <cellStyle name="Normal 26 2 4 4 3 2 2 2" xfId="26206" xr:uid="{00000000-0005-0000-0000-000044500000}"/>
    <cellStyle name="Normal 26 2 4 4 3 2 2 3" xfId="39447" xr:uid="{00000000-0005-0000-0000-000045500000}"/>
    <cellStyle name="Normal 26 2 4 4 3 2 3" xfId="19451" xr:uid="{00000000-0005-0000-0000-000046500000}"/>
    <cellStyle name="Normal 26 2 4 4 3 2 4" xfId="32692" xr:uid="{00000000-0005-0000-0000-000047500000}"/>
    <cellStyle name="Normal 26 2 4 4 3 3" xfId="8001" xr:uid="{00000000-0005-0000-0000-000048500000}"/>
    <cellStyle name="Normal 26 2 4 4 3 3 2" xfId="22715" xr:uid="{00000000-0005-0000-0000-000049500000}"/>
    <cellStyle name="Normal 26 2 4 4 3 3 3" xfId="35956" xr:uid="{00000000-0005-0000-0000-00004A500000}"/>
    <cellStyle name="Normal 26 2 4 4 3 4" xfId="16185" xr:uid="{00000000-0005-0000-0000-00004B500000}"/>
    <cellStyle name="Normal 26 2 4 4 3 5" xfId="29426" xr:uid="{00000000-0005-0000-0000-00004C500000}"/>
    <cellStyle name="Normal 26 2 4 4 4" xfId="8002" xr:uid="{00000000-0005-0000-0000-00004D500000}"/>
    <cellStyle name="Normal 26 2 4 4 4 2" xfId="8003" xr:uid="{00000000-0005-0000-0000-00004E500000}"/>
    <cellStyle name="Normal 26 2 4 4 4 2 2" xfId="8004" xr:uid="{00000000-0005-0000-0000-00004F500000}"/>
    <cellStyle name="Normal 26 2 4 4 4 2 2 2" xfId="27858" xr:uid="{00000000-0005-0000-0000-000050500000}"/>
    <cellStyle name="Normal 26 2 4 4 4 2 2 3" xfId="41099" xr:uid="{00000000-0005-0000-0000-000051500000}"/>
    <cellStyle name="Normal 26 2 4 4 4 2 3" xfId="21105" xr:uid="{00000000-0005-0000-0000-000052500000}"/>
    <cellStyle name="Normal 26 2 4 4 4 2 4" xfId="34346" xr:uid="{00000000-0005-0000-0000-000053500000}"/>
    <cellStyle name="Normal 26 2 4 4 4 3" xfId="8005" xr:uid="{00000000-0005-0000-0000-000054500000}"/>
    <cellStyle name="Normal 26 2 4 4 4 3 2" xfId="24369" xr:uid="{00000000-0005-0000-0000-000055500000}"/>
    <cellStyle name="Normal 26 2 4 4 4 3 3" xfId="37610" xr:uid="{00000000-0005-0000-0000-000056500000}"/>
    <cellStyle name="Normal 26 2 4 4 4 4" xfId="17839" xr:uid="{00000000-0005-0000-0000-000057500000}"/>
    <cellStyle name="Normal 26 2 4 4 4 5" xfId="31080" xr:uid="{00000000-0005-0000-0000-000058500000}"/>
    <cellStyle name="Normal 26 2 4 4 5" xfId="8006" xr:uid="{00000000-0005-0000-0000-000059500000}"/>
    <cellStyle name="Normal 26 2 4 4 5 2" xfId="8007" xr:uid="{00000000-0005-0000-0000-00005A500000}"/>
    <cellStyle name="Normal 26 2 4 4 5 2 2" xfId="25222" xr:uid="{00000000-0005-0000-0000-00005B500000}"/>
    <cellStyle name="Normal 26 2 4 4 5 2 3" xfId="38463" xr:uid="{00000000-0005-0000-0000-00005C500000}"/>
    <cellStyle name="Normal 26 2 4 4 5 3" xfId="18467" xr:uid="{00000000-0005-0000-0000-00005D500000}"/>
    <cellStyle name="Normal 26 2 4 4 5 4" xfId="31708" xr:uid="{00000000-0005-0000-0000-00005E500000}"/>
    <cellStyle name="Normal 26 2 4 4 6" xfId="8008" xr:uid="{00000000-0005-0000-0000-00005F500000}"/>
    <cellStyle name="Normal 26 2 4 4 6 2" xfId="21731" xr:uid="{00000000-0005-0000-0000-000060500000}"/>
    <cellStyle name="Normal 26 2 4 4 6 3" xfId="34972" xr:uid="{00000000-0005-0000-0000-000061500000}"/>
    <cellStyle name="Normal 26 2 4 4 7" xfId="15201" xr:uid="{00000000-0005-0000-0000-000062500000}"/>
    <cellStyle name="Normal 26 2 4 4 8" xfId="28442" xr:uid="{00000000-0005-0000-0000-000063500000}"/>
    <cellStyle name="Normal 26 2 4 5" xfId="8009" xr:uid="{00000000-0005-0000-0000-000064500000}"/>
    <cellStyle name="Normal 26 2 4 5 2" xfId="8010" xr:uid="{00000000-0005-0000-0000-000065500000}"/>
    <cellStyle name="Normal 26 2 4 5 2 2" xfId="8011" xr:uid="{00000000-0005-0000-0000-000066500000}"/>
    <cellStyle name="Normal 26 2 4 5 2 2 2" xfId="24748" xr:uid="{00000000-0005-0000-0000-000067500000}"/>
    <cellStyle name="Normal 26 2 4 5 2 2 3" xfId="37989" xr:uid="{00000000-0005-0000-0000-000068500000}"/>
    <cellStyle name="Normal 26 2 4 5 2 3" xfId="19273" xr:uid="{00000000-0005-0000-0000-000069500000}"/>
    <cellStyle name="Normal 26 2 4 5 2 4" xfId="32514" xr:uid="{00000000-0005-0000-0000-00006A500000}"/>
    <cellStyle name="Normal 26 2 4 5 3" xfId="8012" xr:uid="{00000000-0005-0000-0000-00006B500000}"/>
    <cellStyle name="Normal 26 2 4 5 3 2" xfId="26028" xr:uid="{00000000-0005-0000-0000-00006C500000}"/>
    <cellStyle name="Normal 26 2 4 5 3 3" xfId="39269" xr:uid="{00000000-0005-0000-0000-00006D500000}"/>
    <cellStyle name="Normal 26 2 4 5 4" xfId="8013" xr:uid="{00000000-0005-0000-0000-00006E500000}"/>
    <cellStyle name="Normal 26 2 4 5 4 2" xfId="22537" xr:uid="{00000000-0005-0000-0000-00006F500000}"/>
    <cellStyle name="Normal 26 2 4 5 4 3" xfId="35778" xr:uid="{00000000-0005-0000-0000-000070500000}"/>
    <cellStyle name="Normal 26 2 4 5 5" xfId="16007" xr:uid="{00000000-0005-0000-0000-000071500000}"/>
    <cellStyle name="Normal 26 2 4 5 6" xfId="29248" xr:uid="{00000000-0005-0000-0000-000072500000}"/>
    <cellStyle name="Normal 26 2 4 6" xfId="8014" xr:uid="{00000000-0005-0000-0000-000073500000}"/>
    <cellStyle name="Normal 26 2 4 6 2" xfId="8015" xr:uid="{00000000-0005-0000-0000-000074500000}"/>
    <cellStyle name="Normal 26 2 4 6 2 2" xfId="8016" xr:uid="{00000000-0005-0000-0000-000075500000}"/>
    <cellStyle name="Normal 26 2 4 6 2 2 2" xfId="26680" xr:uid="{00000000-0005-0000-0000-000076500000}"/>
    <cellStyle name="Normal 26 2 4 6 2 2 3" xfId="39921" xr:uid="{00000000-0005-0000-0000-000077500000}"/>
    <cellStyle name="Normal 26 2 4 6 2 3" xfId="19925" xr:uid="{00000000-0005-0000-0000-000078500000}"/>
    <cellStyle name="Normal 26 2 4 6 2 4" xfId="33166" xr:uid="{00000000-0005-0000-0000-000079500000}"/>
    <cellStyle name="Normal 26 2 4 6 3" xfId="8017" xr:uid="{00000000-0005-0000-0000-00007A500000}"/>
    <cellStyle name="Normal 26 2 4 6 3 2" xfId="23189" xr:uid="{00000000-0005-0000-0000-00007B500000}"/>
    <cellStyle name="Normal 26 2 4 6 3 3" xfId="36430" xr:uid="{00000000-0005-0000-0000-00007C500000}"/>
    <cellStyle name="Normal 26 2 4 6 4" xfId="16659" xr:uid="{00000000-0005-0000-0000-00007D500000}"/>
    <cellStyle name="Normal 26 2 4 6 5" xfId="29900" xr:uid="{00000000-0005-0000-0000-00007E500000}"/>
    <cellStyle name="Normal 26 2 4 7" xfId="8018" xr:uid="{00000000-0005-0000-0000-00007F500000}"/>
    <cellStyle name="Normal 26 2 4 7 2" xfId="8019" xr:uid="{00000000-0005-0000-0000-000080500000}"/>
    <cellStyle name="Normal 26 2 4 7 2 2" xfId="8020" xr:uid="{00000000-0005-0000-0000-000081500000}"/>
    <cellStyle name="Normal 26 2 4 7 2 2 2" xfId="25650" xr:uid="{00000000-0005-0000-0000-000082500000}"/>
    <cellStyle name="Normal 26 2 4 7 2 2 3" xfId="38891" xr:uid="{00000000-0005-0000-0000-000083500000}"/>
    <cellStyle name="Normal 26 2 4 7 2 3" xfId="18895" xr:uid="{00000000-0005-0000-0000-000084500000}"/>
    <cellStyle name="Normal 26 2 4 7 2 4" xfId="32136" xr:uid="{00000000-0005-0000-0000-000085500000}"/>
    <cellStyle name="Normal 26 2 4 7 3" xfId="8021" xr:uid="{00000000-0005-0000-0000-000086500000}"/>
    <cellStyle name="Normal 26 2 4 7 3 2" xfId="22159" xr:uid="{00000000-0005-0000-0000-000087500000}"/>
    <cellStyle name="Normal 26 2 4 7 3 3" xfId="35400" xr:uid="{00000000-0005-0000-0000-000088500000}"/>
    <cellStyle name="Normal 26 2 4 7 4" xfId="15629" xr:uid="{00000000-0005-0000-0000-000089500000}"/>
    <cellStyle name="Normal 26 2 4 7 5" xfId="28870" xr:uid="{00000000-0005-0000-0000-00008A500000}"/>
    <cellStyle name="Normal 26 2 4 8" xfId="8022" xr:uid="{00000000-0005-0000-0000-00008B500000}"/>
    <cellStyle name="Normal 26 2 4 8 2" xfId="8023" xr:uid="{00000000-0005-0000-0000-00008C500000}"/>
    <cellStyle name="Normal 26 2 4 8 2 2" xfId="8024" xr:uid="{00000000-0005-0000-0000-00008D500000}"/>
    <cellStyle name="Normal 26 2 4 8 2 2 2" xfId="27458" xr:uid="{00000000-0005-0000-0000-00008E500000}"/>
    <cellStyle name="Normal 26 2 4 8 2 2 3" xfId="40699" xr:uid="{00000000-0005-0000-0000-00008F500000}"/>
    <cellStyle name="Normal 26 2 4 8 2 3" xfId="20703" xr:uid="{00000000-0005-0000-0000-000090500000}"/>
    <cellStyle name="Normal 26 2 4 8 2 4" xfId="33944" xr:uid="{00000000-0005-0000-0000-000091500000}"/>
    <cellStyle name="Normal 26 2 4 8 3" xfId="8025" xr:uid="{00000000-0005-0000-0000-000092500000}"/>
    <cellStyle name="Normal 26 2 4 8 3 2" xfId="23967" xr:uid="{00000000-0005-0000-0000-000093500000}"/>
    <cellStyle name="Normal 26 2 4 8 3 3" xfId="37208" xr:uid="{00000000-0005-0000-0000-000094500000}"/>
    <cellStyle name="Normal 26 2 4 8 4" xfId="17437" xr:uid="{00000000-0005-0000-0000-000095500000}"/>
    <cellStyle name="Normal 26 2 4 8 5" xfId="30678" xr:uid="{00000000-0005-0000-0000-000096500000}"/>
    <cellStyle name="Normal 26 2 4 9" xfId="8026" xr:uid="{00000000-0005-0000-0000-000097500000}"/>
    <cellStyle name="Normal 26 2 4 9 2" xfId="8027" xr:uid="{00000000-0005-0000-0000-000098500000}"/>
    <cellStyle name="Normal 26 2 4 9 2 2" xfId="25044" xr:uid="{00000000-0005-0000-0000-000099500000}"/>
    <cellStyle name="Normal 26 2 4 9 2 3" xfId="38285" xr:uid="{00000000-0005-0000-0000-00009A500000}"/>
    <cellStyle name="Normal 26 2 4 9 3" xfId="18289" xr:uid="{00000000-0005-0000-0000-00009B500000}"/>
    <cellStyle name="Normal 26 2 4 9 4" xfId="31530" xr:uid="{00000000-0005-0000-0000-00009C500000}"/>
    <cellStyle name="Normal 26 2 5" xfId="8028" xr:uid="{00000000-0005-0000-0000-00009D500000}"/>
    <cellStyle name="Normal 26 2 5 10" xfId="15072" xr:uid="{00000000-0005-0000-0000-00009E500000}"/>
    <cellStyle name="Normal 26 2 5 11" xfId="28313" xr:uid="{00000000-0005-0000-0000-00009F500000}"/>
    <cellStyle name="Normal 26 2 5 2" xfId="8029" xr:uid="{00000000-0005-0000-0000-0000A0500000}"/>
    <cellStyle name="Normal 26 2 5 2 2" xfId="8030" xr:uid="{00000000-0005-0000-0000-0000A1500000}"/>
    <cellStyle name="Normal 26 2 5 2 2 2" xfId="8031" xr:uid="{00000000-0005-0000-0000-0000A2500000}"/>
    <cellStyle name="Normal 26 2 5 2 2 2 2" xfId="8032" xr:uid="{00000000-0005-0000-0000-0000A3500000}"/>
    <cellStyle name="Normal 26 2 5 2 2 2 2 2" xfId="8033" xr:uid="{00000000-0005-0000-0000-0000A4500000}"/>
    <cellStyle name="Normal 26 2 5 2 2 2 2 2 2" xfId="27283" xr:uid="{00000000-0005-0000-0000-0000A5500000}"/>
    <cellStyle name="Normal 26 2 5 2 2 2 2 2 3" xfId="40524" xr:uid="{00000000-0005-0000-0000-0000A6500000}"/>
    <cellStyle name="Normal 26 2 5 2 2 2 2 3" xfId="20528" xr:uid="{00000000-0005-0000-0000-0000A7500000}"/>
    <cellStyle name="Normal 26 2 5 2 2 2 2 4" xfId="33769" xr:uid="{00000000-0005-0000-0000-0000A8500000}"/>
    <cellStyle name="Normal 26 2 5 2 2 2 3" xfId="8034" xr:uid="{00000000-0005-0000-0000-0000A9500000}"/>
    <cellStyle name="Normal 26 2 5 2 2 2 3 2" xfId="23792" xr:uid="{00000000-0005-0000-0000-0000AA500000}"/>
    <cellStyle name="Normal 26 2 5 2 2 2 3 3" xfId="37033" xr:uid="{00000000-0005-0000-0000-0000AB500000}"/>
    <cellStyle name="Normal 26 2 5 2 2 2 4" xfId="17262" xr:uid="{00000000-0005-0000-0000-0000AC500000}"/>
    <cellStyle name="Normal 26 2 5 2 2 2 5" xfId="30503" xr:uid="{00000000-0005-0000-0000-0000AD500000}"/>
    <cellStyle name="Normal 26 2 5 2 2 3" xfId="8035" xr:uid="{00000000-0005-0000-0000-0000AE500000}"/>
    <cellStyle name="Normal 26 2 5 2 2 3 2" xfId="8036" xr:uid="{00000000-0005-0000-0000-0000AF500000}"/>
    <cellStyle name="Normal 26 2 5 2 2 3 2 2" xfId="8037" xr:uid="{00000000-0005-0000-0000-0000B0500000}"/>
    <cellStyle name="Normal 26 2 5 2 2 3 2 2 2" xfId="28130" xr:uid="{00000000-0005-0000-0000-0000B1500000}"/>
    <cellStyle name="Normal 26 2 5 2 2 3 2 2 3" xfId="41371" xr:uid="{00000000-0005-0000-0000-0000B2500000}"/>
    <cellStyle name="Normal 26 2 5 2 2 3 2 3" xfId="21378" xr:uid="{00000000-0005-0000-0000-0000B3500000}"/>
    <cellStyle name="Normal 26 2 5 2 2 3 2 4" xfId="34619" xr:uid="{00000000-0005-0000-0000-0000B4500000}"/>
    <cellStyle name="Normal 26 2 5 2 2 3 3" xfId="8038" xr:uid="{00000000-0005-0000-0000-0000B5500000}"/>
    <cellStyle name="Normal 26 2 5 2 2 3 3 2" xfId="24642" xr:uid="{00000000-0005-0000-0000-0000B6500000}"/>
    <cellStyle name="Normal 26 2 5 2 2 3 3 3" xfId="37883" xr:uid="{00000000-0005-0000-0000-0000B7500000}"/>
    <cellStyle name="Normal 26 2 5 2 2 3 4" xfId="18112" xr:uid="{00000000-0005-0000-0000-0000B8500000}"/>
    <cellStyle name="Normal 26 2 5 2 2 3 5" xfId="31353" xr:uid="{00000000-0005-0000-0000-0000B9500000}"/>
    <cellStyle name="Normal 26 2 5 2 2 4" xfId="8039" xr:uid="{00000000-0005-0000-0000-0000BA500000}"/>
    <cellStyle name="Normal 26 2 5 2 2 4 2" xfId="8040" xr:uid="{00000000-0005-0000-0000-0000BB500000}"/>
    <cellStyle name="Normal 26 2 5 2 2 4 2 2" xfId="26479" xr:uid="{00000000-0005-0000-0000-0000BC500000}"/>
    <cellStyle name="Normal 26 2 5 2 2 4 2 3" xfId="39720" xr:uid="{00000000-0005-0000-0000-0000BD500000}"/>
    <cellStyle name="Normal 26 2 5 2 2 4 3" xfId="19724" xr:uid="{00000000-0005-0000-0000-0000BE500000}"/>
    <cellStyle name="Normal 26 2 5 2 2 4 4" xfId="32965" xr:uid="{00000000-0005-0000-0000-0000BF500000}"/>
    <cellStyle name="Normal 26 2 5 2 2 5" xfId="8041" xr:uid="{00000000-0005-0000-0000-0000C0500000}"/>
    <cellStyle name="Normal 26 2 5 2 2 5 2" xfId="22988" xr:uid="{00000000-0005-0000-0000-0000C1500000}"/>
    <cellStyle name="Normal 26 2 5 2 2 5 3" xfId="36229" xr:uid="{00000000-0005-0000-0000-0000C2500000}"/>
    <cellStyle name="Normal 26 2 5 2 2 6" xfId="16458" xr:uid="{00000000-0005-0000-0000-0000C3500000}"/>
    <cellStyle name="Normal 26 2 5 2 2 7" xfId="29699" xr:uid="{00000000-0005-0000-0000-0000C4500000}"/>
    <cellStyle name="Normal 26 2 5 2 3" xfId="8042" xr:uid="{00000000-0005-0000-0000-0000C5500000}"/>
    <cellStyle name="Normal 26 2 5 2 3 2" xfId="8043" xr:uid="{00000000-0005-0000-0000-0000C6500000}"/>
    <cellStyle name="Normal 26 2 5 2 3 2 2" xfId="8044" xr:uid="{00000000-0005-0000-0000-0000C7500000}"/>
    <cellStyle name="Normal 26 2 5 2 3 2 2 2" xfId="26837" xr:uid="{00000000-0005-0000-0000-0000C8500000}"/>
    <cellStyle name="Normal 26 2 5 2 3 2 2 3" xfId="40078" xr:uid="{00000000-0005-0000-0000-0000C9500000}"/>
    <cellStyle name="Normal 26 2 5 2 3 2 3" xfId="20082" xr:uid="{00000000-0005-0000-0000-0000CA500000}"/>
    <cellStyle name="Normal 26 2 5 2 3 2 4" xfId="33323" xr:uid="{00000000-0005-0000-0000-0000CB500000}"/>
    <cellStyle name="Normal 26 2 5 2 3 3" xfId="8045" xr:uid="{00000000-0005-0000-0000-0000CC500000}"/>
    <cellStyle name="Normal 26 2 5 2 3 3 2" xfId="23346" xr:uid="{00000000-0005-0000-0000-0000CD500000}"/>
    <cellStyle name="Normal 26 2 5 2 3 3 3" xfId="36587" xr:uid="{00000000-0005-0000-0000-0000CE500000}"/>
    <cellStyle name="Normal 26 2 5 2 3 4" xfId="16816" xr:uid="{00000000-0005-0000-0000-0000CF500000}"/>
    <cellStyle name="Normal 26 2 5 2 3 5" xfId="30057" xr:uid="{00000000-0005-0000-0000-0000D0500000}"/>
    <cellStyle name="Normal 26 2 5 2 4" xfId="8046" xr:uid="{00000000-0005-0000-0000-0000D1500000}"/>
    <cellStyle name="Normal 26 2 5 2 4 2" xfId="8047" xr:uid="{00000000-0005-0000-0000-0000D2500000}"/>
    <cellStyle name="Normal 26 2 5 2 4 2 2" xfId="8048" xr:uid="{00000000-0005-0000-0000-0000D3500000}"/>
    <cellStyle name="Normal 26 2 5 2 4 2 2 2" xfId="25808" xr:uid="{00000000-0005-0000-0000-0000D4500000}"/>
    <cellStyle name="Normal 26 2 5 2 4 2 2 3" xfId="39049" xr:uid="{00000000-0005-0000-0000-0000D5500000}"/>
    <cellStyle name="Normal 26 2 5 2 4 2 3" xfId="19053" xr:uid="{00000000-0005-0000-0000-0000D6500000}"/>
    <cellStyle name="Normal 26 2 5 2 4 2 4" xfId="32294" xr:uid="{00000000-0005-0000-0000-0000D7500000}"/>
    <cellStyle name="Normal 26 2 5 2 4 3" xfId="8049" xr:uid="{00000000-0005-0000-0000-0000D8500000}"/>
    <cellStyle name="Normal 26 2 5 2 4 3 2" xfId="22317" xr:uid="{00000000-0005-0000-0000-0000D9500000}"/>
    <cellStyle name="Normal 26 2 5 2 4 3 3" xfId="35558" xr:uid="{00000000-0005-0000-0000-0000DA500000}"/>
    <cellStyle name="Normal 26 2 5 2 4 4" xfId="15787" xr:uid="{00000000-0005-0000-0000-0000DB500000}"/>
    <cellStyle name="Normal 26 2 5 2 4 5" xfId="29028" xr:uid="{00000000-0005-0000-0000-0000DC500000}"/>
    <cellStyle name="Normal 26 2 5 2 5" xfId="8050" xr:uid="{00000000-0005-0000-0000-0000DD500000}"/>
    <cellStyle name="Normal 26 2 5 2 5 2" xfId="8051" xr:uid="{00000000-0005-0000-0000-0000DE500000}"/>
    <cellStyle name="Normal 26 2 5 2 5 2 2" xfId="8052" xr:uid="{00000000-0005-0000-0000-0000DF500000}"/>
    <cellStyle name="Normal 26 2 5 2 5 2 2 2" xfId="27729" xr:uid="{00000000-0005-0000-0000-0000E0500000}"/>
    <cellStyle name="Normal 26 2 5 2 5 2 2 3" xfId="40970" xr:uid="{00000000-0005-0000-0000-0000E1500000}"/>
    <cellStyle name="Normal 26 2 5 2 5 2 3" xfId="20976" xr:uid="{00000000-0005-0000-0000-0000E2500000}"/>
    <cellStyle name="Normal 26 2 5 2 5 2 4" xfId="34217" xr:uid="{00000000-0005-0000-0000-0000E3500000}"/>
    <cellStyle name="Normal 26 2 5 2 5 3" xfId="8053" xr:uid="{00000000-0005-0000-0000-0000E4500000}"/>
    <cellStyle name="Normal 26 2 5 2 5 3 2" xfId="24240" xr:uid="{00000000-0005-0000-0000-0000E5500000}"/>
    <cellStyle name="Normal 26 2 5 2 5 3 3" xfId="37481" xr:uid="{00000000-0005-0000-0000-0000E6500000}"/>
    <cellStyle name="Normal 26 2 5 2 5 4" xfId="17710" xr:uid="{00000000-0005-0000-0000-0000E7500000}"/>
    <cellStyle name="Normal 26 2 5 2 5 5" xfId="30951" xr:uid="{00000000-0005-0000-0000-0000E8500000}"/>
    <cellStyle name="Normal 26 2 5 2 6" xfId="8054" xr:uid="{00000000-0005-0000-0000-0000E9500000}"/>
    <cellStyle name="Normal 26 2 5 2 6 2" xfId="8055" xr:uid="{00000000-0005-0000-0000-0000EA500000}"/>
    <cellStyle name="Normal 26 2 5 2 6 2 2" xfId="25495" xr:uid="{00000000-0005-0000-0000-0000EB500000}"/>
    <cellStyle name="Normal 26 2 5 2 6 2 3" xfId="38736" xr:uid="{00000000-0005-0000-0000-0000EC500000}"/>
    <cellStyle name="Normal 26 2 5 2 6 3" xfId="18740" xr:uid="{00000000-0005-0000-0000-0000ED500000}"/>
    <cellStyle name="Normal 26 2 5 2 6 4" xfId="31981" xr:uid="{00000000-0005-0000-0000-0000EE500000}"/>
    <cellStyle name="Normal 26 2 5 2 7" xfId="8056" xr:uid="{00000000-0005-0000-0000-0000EF500000}"/>
    <cellStyle name="Normal 26 2 5 2 7 2" xfId="22004" xr:uid="{00000000-0005-0000-0000-0000F0500000}"/>
    <cellStyle name="Normal 26 2 5 2 7 3" xfId="35245" xr:uid="{00000000-0005-0000-0000-0000F1500000}"/>
    <cellStyle name="Normal 26 2 5 2 8" xfId="15474" xr:uid="{00000000-0005-0000-0000-0000F2500000}"/>
    <cellStyle name="Normal 26 2 5 2 9" xfId="28715" xr:uid="{00000000-0005-0000-0000-0000F3500000}"/>
    <cellStyle name="Normal 26 2 5 3" xfId="8057" xr:uid="{00000000-0005-0000-0000-0000F4500000}"/>
    <cellStyle name="Normal 26 2 5 3 2" xfId="8058" xr:uid="{00000000-0005-0000-0000-0000F5500000}"/>
    <cellStyle name="Normal 26 2 5 3 2 2" xfId="8059" xr:uid="{00000000-0005-0000-0000-0000F6500000}"/>
    <cellStyle name="Normal 26 2 5 3 2 2 2" xfId="8060" xr:uid="{00000000-0005-0000-0000-0000F7500000}"/>
    <cellStyle name="Normal 26 2 5 3 2 2 2 2" xfId="27060" xr:uid="{00000000-0005-0000-0000-0000F8500000}"/>
    <cellStyle name="Normal 26 2 5 3 2 2 2 3" xfId="40301" xr:uid="{00000000-0005-0000-0000-0000F9500000}"/>
    <cellStyle name="Normal 26 2 5 3 2 2 3" xfId="20305" xr:uid="{00000000-0005-0000-0000-0000FA500000}"/>
    <cellStyle name="Normal 26 2 5 3 2 2 4" xfId="33546" xr:uid="{00000000-0005-0000-0000-0000FB500000}"/>
    <cellStyle name="Normal 26 2 5 3 2 3" xfId="8061" xr:uid="{00000000-0005-0000-0000-0000FC500000}"/>
    <cellStyle name="Normal 26 2 5 3 2 3 2" xfId="23569" xr:uid="{00000000-0005-0000-0000-0000FD500000}"/>
    <cellStyle name="Normal 26 2 5 3 2 3 3" xfId="36810" xr:uid="{00000000-0005-0000-0000-0000FE500000}"/>
    <cellStyle name="Normal 26 2 5 3 2 4" xfId="17039" xr:uid="{00000000-0005-0000-0000-0000FF500000}"/>
    <cellStyle name="Normal 26 2 5 3 2 5" xfId="30280" xr:uid="{00000000-0005-0000-0000-000000510000}"/>
    <cellStyle name="Normal 26 2 5 3 3" xfId="8062" xr:uid="{00000000-0005-0000-0000-000001510000}"/>
    <cellStyle name="Normal 26 2 5 3 3 2" xfId="8063" xr:uid="{00000000-0005-0000-0000-000002510000}"/>
    <cellStyle name="Normal 26 2 5 3 3 2 2" xfId="8064" xr:uid="{00000000-0005-0000-0000-000003510000}"/>
    <cellStyle name="Normal 26 2 5 3 3 2 2 2" xfId="26255" xr:uid="{00000000-0005-0000-0000-000004510000}"/>
    <cellStyle name="Normal 26 2 5 3 3 2 2 3" xfId="39496" xr:uid="{00000000-0005-0000-0000-000005510000}"/>
    <cellStyle name="Normal 26 2 5 3 3 2 3" xfId="19500" xr:uid="{00000000-0005-0000-0000-000006510000}"/>
    <cellStyle name="Normal 26 2 5 3 3 2 4" xfId="32741" xr:uid="{00000000-0005-0000-0000-000007510000}"/>
    <cellStyle name="Normal 26 2 5 3 3 3" xfId="8065" xr:uid="{00000000-0005-0000-0000-000008510000}"/>
    <cellStyle name="Normal 26 2 5 3 3 3 2" xfId="22764" xr:uid="{00000000-0005-0000-0000-000009510000}"/>
    <cellStyle name="Normal 26 2 5 3 3 3 3" xfId="36005" xr:uid="{00000000-0005-0000-0000-00000A510000}"/>
    <cellStyle name="Normal 26 2 5 3 3 4" xfId="16234" xr:uid="{00000000-0005-0000-0000-00000B510000}"/>
    <cellStyle name="Normal 26 2 5 3 3 5" xfId="29475" xr:uid="{00000000-0005-0000-0000-00000C510000}"/>
    <cellStyle name="Normal 26 2 5 3 4" xfId="8066" xr:uid="{00000000-0005-0000-0000-00000D510000}"/>
    <cellStyle name="Normal 26 2 5 3 4 2" xfId="8067" xr:uid="{00000000-0005-0000-0000-00000E510000}"/>
    <cellStyle name="Normal 26 2 5 3 4 2 2" xfId="8068" xr:uid="{00000000-0005-0000-0000-00000F510000}"/>
    <cellStyle name="Normal 26 2 5 3 4 2 2 2" xfId="27907" xr:uid="{00000000-0005-0000-0000-000010510000}"/>
    <cellStyle name="Normal 26 2 5 3 4 2 2 3" xfId="41148" xr:uid="{00000000-0005-0000-0000-000011510000}"/>
    <cellStyle name="Normal 26 2 5 3 4 2 3" xfId="21154" xr:uid="{00000000-0005-0000-0000-000012510000}"/>
    <cellStyle name="Normal 26 2 5 3 4 2 4" xfId="34395" xr:uid="{00000000-0005-0000-0000-000013510000}"/>
    <cellStyle name="Normal 26 2 5 3 4 3" xfId="8069" xr:uid="{00000000-0005-0000-0000-000014510000}"/>
    <cellStyle name="Normal 26 2 5 3 4 3 2" xfId="24418" xr:uid="{00000000-0005-0000-0000-000015510000}"/>
    <cellStyle name="Normal 26 2 5 3 4 3 3" xfId="37659" xr:uid="{00000000-0005-0000-0000-000016510000}"/>
    <cellStyle name="Normal 26 2 5 3 4 4" xfId="17888" xr:uid="{00000000-0005-0000-0000-000017510000}"/>
    <cellStyle name="Normal 26 2 5 3 4 5" xfId="31129" xr:uid="{00000000-0005-0000-0000-000018510000}"/>
    <cellStyle name="Normal 26 2 5 3 5" xfId="8070" xr:uid="{00000000-0005-0000-0000-000019510000}"/>
    <cellStyle name="Normal 26 2 5 3 5 2" xfId="8071" xr:uid="{00000000-0005-0000-0000-00001A510000}"/>
    <cellStyle name="Normal 26 2 5 3 5 2 2" xfId="25271" xr:uid="{00000000-0005-0000-0000-00001B510000}"/>
    <cellStyle name="Normal 26 2 5 3 5 2 3" xfId="38512" xr:uid="{00000000-0005-0000-0000-00001C510000}"/>
    <cellStyle name="Normal 26 2 5 3 5 3" xfId="18516" xr:uid="{00000000-0005-0000-0000-00001D510000}"/>
    <cellStyle name="Normal 26 2 5 3 5 4" xfId="31757" xr:uid="{00000000-0005-0000-0000-00001E510000}"/>
    <cellStyle name="Normal 26 2 5 3 6" xfId="8072" xr:uid="{00000000-0005-0000-0000-00001F510000}"/>
    <cellStyle name="Normal 26 2 5 3 6 2" xfId="21780" xr:uid="{00000000-0005-0000-0000-000020510000}"/>
    <cellStyle name="Normal 26 2 5 3 6 3" xfId="35021" xr:uid="{00000000-0005-0000-0000-000021510000}"/>
    <cellStyle name="Normal 26 2 5 3 7" xfId="15250" xr:uid="{00000000-0005-0000-0000-000022510000}"/>
    <cellStyle name="Normal 26 2 5 3 8" xfId="28491" xr:uid="{00000000-0005-0000-0000-000023510000}"/>
    <cellStyle name="Normal 26 2 5 4" xfId="8073" xr:uid="{00000000-0005-0000-0000-000024510000}"/>
    <cellStyle name="Normal 26 2 5 4 2" xfId="8074" xr:uid="{00000000-0005-0000-0000-000025510000}"/>
    <cellStyle name="Normal 26 2 5 4 2 2" xfId="8075" xr:uid="{00000000-0005-0000-0000-000026510000}"/>
    <cellStyle name="Normal 26 2 5 4 2 2 2" xfId="24805" xr:uid="{00000000-0005-0000-0000-000027510000}"/>
    <cellStyle name="Normal 26 2 5 4 2 2 3" xfId="38046" xr:uid="{00000000-0005-0000-0000-000028510000}"/>
    <cellStyle name="Normal 26 2 5 4 2 3" xfId="19322" xr:uid="{00000000-0005-0000-0000-000029510000}"/>
    <cellStyle name="Normal 26 2 5 4 2 4" xfId="32563" xr:uid="{00000000-0005-0000-0000-00002A510000}"/>
    <cellStyle name="Normal 26 2 5 4 3" xfId="8076" xr:uid="{00000000-0005-0000-0000-00002B510000}"/>
    <cellStyle name="Normal 26 2 5 4 3 2" xfId="26077" xr:uid="{00000000-0005-0000-0000-00002C510000}"/>
    <cellStyle name="Normal 26 2 5 4 3 3" xfId="39318" xr:uid="{00000000-0005-0000-0000-00002D510000}"/>
    <cellStyle name="Normal 26 2 5 4 4" xfId="8077" xr:uid="{00000000-0005-0000-0000-00002E510000}"/>
    <cellStyle name="Normal 26 2 5 4 4 2" xfId="22586" xr:uid="{00000000-0005-0000-0000-00002F510000}"/>
    <cellStyle name="Normal 26 2 5 4 4 3" xfId="35827" xr:uid="{00000000-0005-0000-0000-000030510000}"/>
    <cellStyle name="Normal 26 2 5 4 5" xfId="16056" xr:uid="{00000000-0005-0000-0000-000031510000}"/>
    <cellStyle name="Normal 26 2 5 4 6" xfId="29297" xr:uid="{00000000-0005-0000-0000-000032510000}"/>
    <cellStyle name="Normal 26 2 5 5" xfId="8078" xr:uid="{00000000-0005-0000-0000-000033510000}"/>
    <cellStyle name="Normal 26 2 5 5 2" xfId="8079" xr:uid="{00000000-0005-0000-0000-000034510000}"/>
    <cellStyle name="Normal 26 2 5 5 2 2" xfId="8080" xr:uid="{00000000-0005-0000-0000-000035510000}"/>
    <cellStyle name="Normal 26 2 5 5 2 2 2" xfId="26675" xr:uid="{00000000-0005-0000-0000-000036510000}"/>
    <cellStyle name="Normal 26 2 5 5 2 2 3" xfId="39916" xr:uid="{00000000-0005-0000-0000-000037510000}"/>
    <cellStyle name="Normal 26 2 5 5 2 3" xfId="19920" xr:uid="{00000000-0005-0000-0000-000038510000}"/>
    <cellStyle name="Normal 26 2 5 5 2 4" xfId="33161" xr:uid="{00000000-0005-0000-0000-000039510000}"/>
    <cellStyle name="Normal 26 2 5 5 3" xfId="8081" xr:uid="{00000000-0005-0000-0000-00003A510000}"/>
    <cellStyle name="Normal 26 2 5 5 3 2" xfId="23184" xr:uid="{00000000-0005-0000-0000-00003B510000}"/>
    <cellStyle name="Normal 26 2 5 5 3 3" xfId="36425" xr:uid="{00000000-0005-0000-0000-00003C510000}"/>
    <cellStyle name="Normal 26 2 5 5 4" xfId="16654" xr:uid="{00000000-0005-0000-0000-00003D510000}"/>
    <cellStyle name="Normal 26 2 5 5 5" xfId="29895" xr:uid="{00000000-0005-0000-0000-00003E510000}"/>
    <cellStyle name="Normal 26 2 5 6" xfId="8082" xr:uid="{00000000-0005-0000-0000-00003F510000}"/>
    <cellStyle name="Normal 26 2 5 6 2" xfId="8083" xr:uid="{00000000-0005-0000-0000-000040510000}"/>
    <cellStyle name="Normal 26 2 5 6 2 2" xfId="8084" xr:uid="{00000000-0005-0000-0000-000041510000}"/>
    <cellStyle name="Normal 26 2 5 6 2 2 2" xfId="25645" xr:uid="{00000000-0005-0000-0000-000042510000}"/>
    <cellStyle name="Normal 26 2 5 6 2 2 3" xfId="38886" xr:uid="{00000000-0005-0000-0000-000043510000}"/>
    <cellStyle name="Normal 26 2 5 6 2 3" xfId="18890" xr:uid="{00000000-0005-0000-0000-000044510000}"/>
    <cellStyle name="Normal 26 2 5 6 2 4" xfId="32131" xr:uid="{00000000-0005-0000-0000-000045510000}"/>
    <cellStyle name="Normal 26 2 5 6 3" xfId="8085" xr:uid="{00000000-0005-0000-0000-000046510000}"/>
    <cellStyle name="Normal 26 2 5 6 3 2" xfId="22154" xr:uid="{00000000-0005-0000-0000-000047510000}"/>
    <cellStyle name="Normal 26 2 5 6 3 3" xfId="35395" xr:uid="{00000000-0005-0000-0000-000048510000}"/>
    <cellStyle name="Normal 26 2 5 6 4" xfId="15624" xr:uid="{00000000-0005-0000-0000-000049510000}"/>
    <cellStyle name="Normal 26 2 5 6 5" xfId="28865" xr:uid="{00000000-0005-0000-0000-00004A510000}"/>
    <cellStyle name="Normal 26 2 5 7" xfId="8086" xr:uid="{00000000-0005-0000-0000-00004B510000}"/>
    <cellStyle name="Normal 26 2 5 7 2" xfId="8087" xr:uid="{00000000-0005-0000-0000-00004C510000}"/>
    <cellStyle name="Normal 26 2 5 7 2 2" xfId="8088" xr:uid="{00000000-0005-0000-0000-00004D510000}"/>
    <cellStyle name="Normal 26 2 5 7 2 2 2" xfId="27507" xr:uid="{00000000-0005-0000-0000-00004E510000}"/>
    <cellStyle name="Normal 26 2 5 7 2 2 3" xfId="40748" xr:uid="{00000000-0005-0000-0000-00004F510000}"/>
    <cellStyle name="Normal 26 2 5 7 2 3" xfId="20752" xr:uid="{00000000-0005-0000-0000-000050510000}"/>
    <cellStyle name="Normal 26 2 5 7 2 4" xfId="33993" xr:uid="{00000000-0005-0000-0000-000051510000}"/>
    <cellStyle name="Normal 26 2 5 7 3" xfId="8089" xr:uid="{00000000-0005-0000-0000-000052510000}"/>
    <cellStyle name="Normal 26 2 5 7 3 2" xfId="24016" xr:uid="{00000000-0005-0000-0000-000053510000}"/>
    <cellStyle name="Normal 26 2 5 7 3 3" xfId="37257" xr:uid="{00000000-0005-0000-0000-000054510000}"/>
    <cellStyle name="Normal 26 2 5 7 4" xfId="17486" xr:uid="{00000000-0005-0000-0000-000055510000}"/>
    <cellStyle name="Normal 26 2 5 7 5" xfId="30727" xr:uid="{00000000-0005-0000-0000-000056510000}"/>
    <cellStyle name="Normal 26 2 5 8" xfId="8090" xr:uid="{00000000-0005-0000-0000-000057510000}"/>
    <cellStyle name="Normal 26 2 5 8 2" xfId="8091" xr:uid="{00000000-0005-0000-0000-000058510000}"/>
    <cellStyle name="Normal 26 2 5 8 2 2" xfId="25093" xr:uid="{00000000-0005-0000-0000-000059510000}"/>
    <cellStyle name="Normal 26 2 5 8 2 3" xfId="38334" xr:uid="{00000000-0005-0000-0000-00005A510000}"/>
    <cellStyle name="Normal 26 2 5 8 3" xfId="18338" xr:uid="{00000000-0005-0000-0000-00005B510000}"/>
    <cellStyle name="Normal 26 2 5 8 4" xfId="31579" xr:uid="{00000000-0005-0000-0000-00005C510000}"/>
    <cellStyle name="Normal 26 2 5 9" xfId="8092" xr:uid="{00000000-0005-0000-0000-00005D510000}"/>
    <cellStyle name="Normal 26 2 5 9 2" xfId="21602" xr:uid="{00000000-0005-0000-0000-00005E510000}"/>
    <cellStyle name="Normal 26 2 5 9 3" xfId="34843" xr:uid="{00000000-0005-0000-0000-00005F510000}"/>
    <cellStyle name="Normal 26 2 6" xfId="8093" xr:uid="{00000000-0005-0000-0000-000060510000}"/>
    <cellStyle name="Normal 26 2 6 10" xfId="28224" xr:uid="{00000000-0005-0000-0000-000061510000}"/>
    <cellStyle name="Normal 26 2 6 2" xfId="8094" xr:uid="{00000000-0005-0000-0000-000062510000}"/>
    <cellStyle name="Normal 26 2 6 2 2" xfId="8095" xr:uid="{00000000-0005-0000-0000-000063510000}"/>
    <cellStyle name="Normal 26 2 6 2 2 2" xfId="8096" xr:uid="{00000000-0005-0000-0000-000064510000}"/>
    <cellStyle name="Normal 26 2 6 2 2 2 2" xfId="8097" xr:uid="{00000000-0005-0000-0000-000065510000}"/>
    <cellStyle name="Normal 26 2 6 2 2 2 2 2" xfId="27194" xr:uid="{00000000-0005-0000-0000-000066510000}"/>
    <cellStyle name="Normal 26 2 6 2 2 2 2 3" xfId="40435" xr:uid="{00000000-0005-0000-0000-000067510000}"/>
    <cellStyle name="Normal 26 2 6 2 2 2 3" xfId="20439" xr:uid="{00000000-0005-0000-0000-000068510000}"/>
    <cellStyle name="Normal 26 2 6 2 2 2 4" xfId="33680" xr:uid="{00000000-0005-0000-0000-000069510000}"/>
    <cellStyle name="Normal 26 2 6 2 2 3" xfId="8098" xr:uid="{00000000-0005-0000-0000-00006A510000}"/>
    <cellStyle name="Normal 26 2 6 2 2 3 2" xfId="23703" xr:uid="{00000000-0005-0000-0000-00006B510000}"/>
    <cellStyle name="Normal 26 2 6 2 2 3 3" xfId="36944" xr:uid="{00000000-0005-0000-0000-00006C510000}"/>
    <cellStyle name="Normal 26 2 6 2 2 4" xfId="17173" xr:uid="{00000000-0005-0000-0000-00006D510000}"/>
    <cellStyle name="Normal 26 2 6 2 2 5" xfId="30414" xr:uid="{00000000-0005-0000-0000-00006E510000}"/>
    <cellStyle name="Normal 26 2 6 2 3" xfId="8099" xr:uid="{00000000-0005-0000-0000-00006F510000}"/>
    <cellStyle name="Normal 26 2 6 2 3 2" xfId="8100" xr:uid="{00000000-0005-0000-0000-000070510000}"/>
    <cellStyle name="Normal 26 2 6 2 3 2 2" xfId="8101" xr:uid="{00000000-0005-0000-0000-000071510000}"/>
    <cellStyle name="Normal 26 2 6 2 3 2 2 2" xfId="26390" xr:uid="{00000000-0005-0000-0000-000072510000}"/>
    <cellStyle name="Normal 26 2 6 2 3 2 2 3" xfId="39631" xr:uid="{00000000-0005-0000-0000-000073510000}"/>
    <cellStyle name="Normal 26 2 6 2 3 2 3" xfId="19635" xr:uid="{00000000-0005-0000-0000-000074510000}"/>
    <cellStyle name="Normal 26 2 6 2 3 2 4" xfId="32876" xr:uid="{00000000-0005-0000-0000-000075510000}"/>
    <cellStyle name="Normal 26 2 6 2 3 3" xfId="8102" xr:uid="{00000000-0005-0000-0000-000076510000}"/>
    <cellStyle name="Normal 26 2 6 2 3 3 2" xfId="22899" xr:uid="{00000000-0005-0000-0000-000077510000}"/>
    <cellStyle name="Normal 26 2 6 2 3 3 3" xfId="36140" xr:uid="{00000000-0005-0000-0000-000078510000}"/>
    <cellStyle name="Normal 26 2 6 2 3 4" xfId="16369" xr:uid="{00000000-0005-0000-0000-000079510000}"/>
    <cellStyle name="Normal 26 2 6 2 3 5" xfId="29610" xr:uid="{00000000-0005-0000-0000-00007A510000}"/>
    <cellStyle name="Normal 26 2 6 2 4" xfId="8103" xr:uid="{00000000-0005-0000-0000-00007B510000}"/>
    <cellStyle name="Normal 26 2 6 2 4 2" xfId="8104" xr:uid="{00000000-0005-0000-0000-00007C510000}"/>
    <cellStyle name="Normal 26 2 6 2 4 2 2" xfId="8105" xr:uid="{00000000-0005-0000-0000-00007D510000}"/>
    <cellStyle name="Normal 26 2 6 2 4 2 2 2" xfId="28042" xr:uid="{00000000-0005-0000-0000-00007E510000}"/>
    <cellStyle name="Normal 26 2 6 2 4 2 2 3" xfId="41283" xr:uid="{00000000-0005-0000-0000-00007F510000}"/>
    <cellStyle name="Normal 26 2 6 2 4 2 3" xfId="21289" xr:uid="{00000000-0005-0000-0000-000080510000}"/>
    <cellStyle name="Normal 26 2 6 2 4 2 4" xfId="34530" xr:uid="{00000000-0005-0000-0000-000081510000}"/>
    <cellStyle name="Normal 26 2 6 2 4 3" xfId="8106" xr:uid="{00000000-0005-0000-0000-000082510000}"/>
    <cellStyle name="Normal 26 2 6 2 4 3 2" xfId="24553" xr:uid="{00000000-0005-0000-0000-000083510000}"/>
    <cellStyle name="Normal 26 2 6 2 4 3 3" xfId="37794" xr:uid="{00000000-0005-0000-0000-000084510000}"/>
    <cellStyle name="Normal 26 2 6 2 4 4" xfId="18023" xr:uid="{00000000-0005-0000-0000-000085510000}"/>
    <cellStyle name="Normal 26 2 6 2 4 5" xfId="31264" xr:uid="{00000000-0005-0000-0000-000086510000}"/>
    <cellStyle name="Normal 26 2 6 2 5" xfId="8107" xr:uid="{00000000-0005-0000-0000-000087510000}"/>
    <cellStyle name="Normal 26 2 6 2 5 2" xfId="8108" xr:uid="{00000000-0005-0000-0000-000088510000}"/>
    <cellStyle name="Normal 26 2 6 2 5 2 2" xfId="25406" xr:uid="{00000000-0005-0000-0000-000089510000}"/>
    <cellStyle name="Normal 26 2 6 2 5 2 3" xfId="38647" xr:uid="{00000000-0005-0000-0000-00008A510000}"/>
    <cellStyle name="Normal 26 2 6 2 5 3" xfId="18651" xr:uid="{00000000-0005-0000-0000-00008B510000}"/>
    <cellStyle name="Normal 26 2 6 2 5 4" xfId="31892" xr:uid="{00000000-0005-0000-0000-00008C510000}"/>
    <cellStyle name="Normal 26 2 6 2 6" xfId="8109" xr:uid="{00000000-0005-0000-0000-00008D510000}"/>
    <cellStyle name="Normal 26 2 6 2 6 2" xfId="21915" xr:uid="{00000000-0005-0000-0000-00008E510000}"/>
    <cellStyle name="Normal 26 2 6 2 6 3" xfId="35156" xr:uid="{00000000-0005-0000-0000-00008F510000}"/>
    <cellStyle name="Normal 26 2 6 2 7" xfId="15385" xr:uid="{00000000-0005-0000-0000-000090510000}"/>
    <cellStyle name="Normal 26 2 6 2 8" xfId="28626" xr:uid="{00000000-0005-0000-0000-000091510000}"/>
    <cellStyle name="Normal 26 2 6 3" xfId="8110" xr:uid="{00000000-0005-0000-0000-000092510000}"/>
    <cellStyle name="Normal 26 2 6 3 2" xfId="8111" xr:uid="{00000000-0005-0000-0000-000093510000}"/>
    <cellStyle name="Normal 26 2 6 3 2 2" xfId="8112" xr:uid="{00000000-0005-0000-0000-000094510000}"/>
    <cellStyle name="Normal 26 2 6 3 2 2 2" xfId="24908" xr:uid="{00000000-0005-0000-0000-000095510000}"/>
    <cellStyle name="Normal 26 2 6 3 2 2 3" xfId="38149" xr:uid="{00000000-0005-0000-0000-000096510000}"/>
    <cellStyle name="Normal 26 2 6 3 2 3" xfId="19233" xr:uid="{00000000-0005-0000-0000-000097510000}"/>
    <cellStyle name="Normal 26 2 6 3 2 4" xfId="32474" xr:uid="{00000000-0005-0000-0000-000098510000}"/>
    <cellStyle name="Normal 26 2 6 3 3" xfId="8113" xr:uid="{00000000-0005-0000-0000-000099510000}"/>
    <cellStyle name="Normal 26 2 6 3 3 2" xfId="25988" xr:uid="{00000000-0005-0000-0000-00009A510000}"/>
    <cellStyle name="Normal 26 2 6 3 3 3" xfId="39229" xr:uid="{00000000-0005-0000-0000-00009B510000}"/>
    <cellStyle name="Normal 26 2 6 3 4" xfId="8114" xr:uid="{00000000-0005-0000-0000-00009C510000}"/>
    <cellStyle name="Normal 26 2 6 3 4 2" xfId="22497" xr:uid="{00000000-0005-0000-0000-00009D510000}"/>
    <cellStyle name="Normal 26 2 6 3 4 3" xfId="35738" xr:uid="{00000000-0005-0000-0000-00009E510000}"/>
    <cellStyle name="Normal 26 2 6 3 5" xfId="15967" xr:uid="{00000000-0005-0000-0000-00009F510000}"/>
    <cellStyle name="Normal 26 2 6 3 6" xfId="29208" xr:uid="{00000000-0005-0000-0000-0000A0510000}"/>
    <cellStyle name="Normal 26 2 6 4" xfId="8115" xr:uid="{00000000-0005-0000-0000-0000A1510000}"/>
    <cellStyle name="Normal 26 2 6 4 2" xfId="8116" xr:uid="{00000000-0005-0000-0000-0000A2510000}"/>
    <cellStyle name="Normal 26 2 6 4 2 2" xfId="8117" xr:uid="{00000000-0005-0000-0000-0000A3510000}"/>
    <cellStyle name="Normal 26 2 6 4 2 2 2" xfId="26927" xr:uid="{00000000-0005-0000-0000-0000A4510000}"/>
    <cellStyle name="Normal 26 2 6 4 2 2 3" xfId="40168" xr:uid="{00000000-0005-0000-0000-0000A5510000}"/>
    <cellStyle name="Normal 26 2 6 4 2 3" xfId="20172" xr:uid="{00000000-0005-0000-0000-0000A6510000}"/>
    <cellStyle name="Normal 26 2 6 4 2 4" xfId="33413" xr:uid="{00000000-0005-0000-0000-0000A7510000}"/>
    <cellStyle name="Normal 26 2 6 4 3" xfId="8118" xr:uid="{00000000-0005-0000-0000-0000A8510000}"/>
    <cellStyle name="Normal 26 2 6 4 3 2" xfId="23436" xr:uid="{00000000-0005-0000-0000-0000A9510000}"/>
    <cellStyle name="Normal 26 2 6 4 3 3" xfId="36677" xr:uid="{00000000-0005-0000-0000-0000AA510000}"/>
    <cellStyle name="Normal 26 2 6 4 4" xfId="16906" xr:uid="{00000000-0005-0000-0000-0000AB510000}"/>
    <cellStyle name="Normal 26 2 6 4 5" xfId="30147" xr:uid="{00000000-0005-0000-0000-0000AC510000}"/>
    <cellStyle name="Normal 26 2 6 5" xfId="8119" xr:uid="{00000000-0005-0000-0000-0000AD510000}"/>
    <cellStyle name="Normal 26 2 6 5 2" xfId="8120" xr:uid="{00000000-0005-0000-0000-0000AE510000}"/>
    <cellStyle name="Normal 26 2 6 5 2 2" xfId="8121" xr:uid="{00000000-0005-0000-0000-0000AF510000}"/>
    <cellStyle name="Normal 26 2 6 5 2 2 2" xfId="25898" xr:uid="{00000000-0005-0000-0000-0000B0510000}"/>
    <cellStyle name="Normal 26 2 6 5 2 2 3" xfId="39139" xr:uid="{00000000-0005-0000-0000-0000B1510000}"/>
    <cellStyle name="Normal 26 2 6 5 2 3" xfId="19143" xr:uid="{00000000-0005-0000-0000-0000B2510000}"/>
    <cellStyle name="Normal 26 2 6 5 2 4" xfId="32384" xr:uid="{00000000-0005-0000-0000-0000B3510000}"/>
    <cellStyle name="Normal 26 2 6 5 3" xfId="8122" xr:uid="{00000000-0005-0000-0000-0000B4510000}"/>
    <cellStyle name="Normal 26 2 6 5 3 2" xfId="22407" xr:uid="{00000000-0005-0000-0000-0000B5510000}"/>
    <cellStyle name="Normal 26 2 6 5 3 3" xfId="35648" xr:uid="{00000000-0005-0000-0000-0000B6510000}"/>
    <cellStyle name="Normal 26 2 6 5 4" xfId="15877" xr:uid="{00000000-0005-0000-0000-0000B7510000}"/>
    <cellStyle name="Normal 26 2 6 5 5" xfId="29118" xr:uid="{00000000-0005-0000-0000-0000B8510000}"/>
    <cellStyle name="Normal 26 2 6 6" xfId="8123" xr:uid="{00000000-0005-0000-0000-0000B9510000}"/>
    <cellStyle name="Normal 26 2 6 6 2" xfId="8124" xr:uid="{00000000-0005-0000-0000-0000BA510000}"/>
    <cellStyle name="Normal 26 2 6 6 2 2" xfId="8125" xr:uid="{00000000-0005-0000-0000-0000BB510000}"/>
    <cellStyle name="Normal 26 2 6 6 2 2 2" xfId="27640" xr:uid="{00000000-0005-0000-0000-0000BC510000}"/>
    <cellStyle name="Normal 26 2 6 6 2 2 3" xfId="40881" xr:uid="{00000000-0005-0000-0000-0000BD510000}"/>
    <cellStyle name="Normal 26 2 6 6 2 3" xfId="20887" xr:uid="{00000000-0005-0000-0000-0000BE510000}"/>
    <cellStyle name="Normal 26 2 6 6 2 4" xfId="34128" xr:uid="{00000000-0005-0000-0000-0000BF510000}"/>
    <cellStyle name="Normal 26 2 6 6 3" xfId="8126" xr:uid="{00000000-0005-0000-0000-0000C0510000}"/>
    <cellStyle name="Normal 26 2 6 6 3 2" xfId="24151" xr:uid="{00000000-0005-0000-0000-0000C1510000}"/>
    <cellStyle name="Normal 26 2 6 6 3 3" xfId="37392" xr:uid="{00000000-0005-0000-0000-0000C2510000}"/>
    <cellStyle name="Normal 26 2 6 6 4" xfId="17621" xr:uid="{00000000-0005-0000-0000-0000C3510000}"/>
    <cellStyle name="Normal 26 2 6 6 5" xfId="30862" xr:uid="{00000000-0005-0000-0000-0000C4510000}"/>
    <cellStyle name="Normal 26 2 6 7" xfId="8127" xr:uid="{00000000-0005-0000-0000-0000C5510000}"/>
    <cellStyle name="Normal 26 2 6 7 2" xfId="8128" xr:uid="{00000000-0005-0000-0000-0000C6510000}"/>
    <cellStyle name="Normal 26 2 6 7 2 2" xfId="25004" xr:uid="{00000000-0005-0000-0000-0000C7510000}"/>
    <cellStyle name="Normal 26 2 6 7 2 3" xfId="38245" xr:uid="{00000000-0005-0000-0000-0000C8510000}"/>
    <cellStyle name="Normal 26 2 6 7 3" xfId="18249" xr:uid="{00000000-0005-0000-0000-0000C9510000}"/>
    <cellStyle name="Normal 26 2 6 7 4" xfId="31490" xr:uid="{00000000-0005-0000-0000-0000CA510000}"/>
    <cellStyle name="Normal 26 2 6 8" xfId="8129" xr:uid="{00000000-0005-0000-0000-0000CB510000}"/>
    <cellStyle name="Normal 26 2 6 8 2" xfId="21513" xr:uid="{00000000-0005-0000-0000-0000CC510000}"/>
    <cellStyle name="Normal 26 2 6 8 3" xfId="34754" xr:uid="{00000000-0005-0000-0000-0000CD510000}"/>
    <cellStyle name="Normal 26 2 6 9" xfId="14983" xr:uid="{00000000-0005-0000-0000-0000CE510000}"/>
    <cellStyle name="Normal 26 2 7" xfId="8130" xr:uid="{00000000-0005-0000-0000-0000CF510000}"/>
    <cellStyle name="Normal 26 2 7 2" xfId="8131" xr:uid="{00000000-0005-0000-0000-0000D0510000}"/>
    <cellStyle name="Normal 26 2 7 2 2" xfId="8132" xr:uid="{00000000-0005-0000-0000-0000D1510000}"/>
    <cellStyle name="Normal 26 2 7 2 2 2" xfId="8133" xr:uid="{00000000-0005-0000-0000-0000D2510000}"/>
    <cellStyle name="Normal 26 2 7 2 2 2 2" xfId="8134" xr:uid="{00000000-0005-0000-0000-0000D3510000}"/>
    <cellStyle name="Normal 26 2 7 2 2 2 2 2" xfId="27150" xr:uid="{00000000-0005-0000-0000-0000D4510000}"/>
    <cellStyle name="Normal 26 2 7 2 2 2 2 3" xfId="40391" xr:uid="{00000000-0005-0000-0000-0000D5510000}"/>
    <cellStyle name="Normal 26 2 7 2 2 2 3" xfId="20395" xr:uid="{00000000-0005-0000-0000-0000D6510000}"/>
    <cellStyle name="Normal 26 2 7 2 2 2 4" xfId="33636" xr:uid="{00000000-0005-0000-0000-0000D7510000}"/>
    <cellStyle name="Normal 26 2 7 2 2 3" xfId="8135" xr:uid="{00000000-0005-0000-0000-0000D8510000}"/>
    <cellStyle name="Normal 26 2 7 2 2 3 2" xfId="23659" xr:uid="{00000000-0005-0000-0000-0000D9510000}"/>
    <cellStyle name="Normal 26 2 7 2 2 3 3" xfId="36900" xr:uid="{00000000-0005-0000-0000-0000DA510000}"/>
    <cellStyle name="Normal 26 2 7 2 2 4" xfId="17129" xr:uid="{00000000-0005-0000-0000-0000DB510000}"/>
    <cellStyle name="Normal 26 2 7 2 2 5" xfId="30370" xr:uid="{00000000-0005-0000-0000-0000DC510000}"/>
    <cellStyle name="Normal 26 2 7 2 3" xfId="8136" xr:uid="{00000000-0005-0000-0000-0000DD510000}"/>
    <cellStyle name="Normal 26 2 7 2 3 2" xfId="8137" xr:uid="{00000000-0005-0000-0000-0000DE510000}"/>
    <cellStyle name="Normal 26 2 7 2 3 2 2" xfId="8138" xr:uid="{00000000-0005-0000-0000-0000DF510000}"/>
    <cellStyle name="Normal 26 2 7 2 3 2 2 2" xfId="27997" xr:uid="{00000000-0005-0000-0000-0000E0510000}"/>
    <cellStyle name="Normal 26 2 7 2 3 2 2 3" xfId="41238" xr:uid="{00000000-0005-0000-0000-0000E1510000}"/>
    <cellStyle name="Normal 26 2 7 2 3 2 3" xfId="21244" xr:uid="{00000000-0005-0000-0000-0000E2510000}"/>
    <cellStyle name="Normal 26 2 7 2 3 2 4" xfId="34485" xr:uid="{00000000-0005-0000-0000-0000E3510000}"/>
    <cellStyle name="Normal 26 2 7 2 3 3" xfId="8139" xr:uid="{00000000-0005-0000-0000-0000E4510000}"/>
    <cellStyle name="Normal 26 2 7 2 3 3 2" xfId="24508" xr:uid="{00000000-0005-0000-0000-0000E5510000}"/>
    <cellStyle name="Normal 26 2 7 2 3 3 3" xfId="37749" xr:uid="{00000000-0005-0000-0000-0000E6510000}"/>
    <cellStyle name="Normal 26 2 7 2 3 4" xfId="17978" xr:uid="{00000000-0005-0000-0000-0000E7510000}"/>
    <cellStyle name="Normal 26 2 7 2 3 5" xfId="31219" xr:uid="{00000000-0005-0000-0000-0000E8510000}"/>
    <cellStyle name="Normal 26 2 7 2 4" xfId="8140" xr:uid="{00000000-0005-0000-0000-0000E9510000}"/>
    <cellStyle name="Normal 26 2 7 2 4 2" xfId="8141" xr:uid="{00000000-0005-0000-0000-0000EA510000}"/>
    <cellStyle name="Normal 26 2 7 2 4 2 2" xfId="26345" xr:uid="{00000000-0005-0000-0000-0000EB510000}"/>
    <cellStyle name="Normal 26 2 7 2 4 2 3" xfId="39586" xr:uid="{00000000-0005-0000-0000-0000EC510000}"/>
    <cellStyle name="Normal 26 2 7 2 4 3" xfId="19590" xr:uid="{00000000-0005-0000-0000-0000ED510000}"/>
    <cellStyle name="Normal 26 2 7 2 4 4" xfId="32831" xr:uid="{00000000-0005-0000-0000-0000EE510000}"/>
    <cellStyle name="Normal 26 2 7 2 5" xfId="8142" xr:uid="{00000000-0005-0000-0000-0000EF510000}"/>
    <cellStyle name="Normal 26 2 7 2 5 2" xfId="22854" xr:uid="{00000000-0005-0000-0000-0000F0510000}"/>
    <cellStyle name="Normal 26 2 7 2 5 3" xfId="36095" xr:uid="{00000000-0005-0000-0000-0000F1510000}"/>
    <cellStyle name="Normal 26 2 7 2 6" xfId="16324" xr:uid="{00000000-0005-0000-0000-0000F2510000}"/>
    <cellStyle name="Normal 26 2 7 2 7" xfId="29565" xr:uid="{00000000-0005-0000-0000-0000F3510000}"/>
    <cellStyle name="Normal 26 2 7 3" xfId="8143" xr:uid="{00000000-0005-0000-0000-0000F4510000}"/>
    <cellStyle name="Normal 26 2 7 3 2" xfId="8144" xr:uid="{00000000-0005-0000-0000-0000F5510000}"/>
    <cellStyle name="Normal 26 2 7 3 2 2" xfId="8145" xr:uid="{00000000-0005-0000-0000-0000F6510000}"/>
    <cellStyle name="Normal 26 2 7 3 2 2 2" xfId="26748" xr:uid="{00000000-0005-0000-0000-0000F7510000}"/>
    <cellStyle name="Normal 26 2 7 3 2 2 3" xfId="39989" xr:uid="{00000000-0005-0000-0000-0000F8510000}"/>
    <cellStyle name="Normal 26 2 7 3 2 3" xfId="19993" xr:uid="{00000000-0005-0000-0000-0000F9510000}"/>
    <cellStyle name="Normal 26 2 7 3 2 4" xfId="33234" xr:uid="{00000000-0005-0000-0000-0000FA510000}"/>
    <cellStyle name="Normal 26 2 7 3 3" xfId="8146" xr:uid="{00000000-0005-0000-0000-0000FB510000}"/>
    <cellStyle name="Normal 26 2 7 3 3 2" xfId="23257" xr:uid="{00000000-0005-0000-0000-0000FC510000}"/>
    <cellStyle name="Normal 26 2 7 3 3 3" xfId="36498" xr:uid="{00000000-0005-0000-0000-0000FD510000}"/>
    <cellStyle name="Normal 26 2 7 3 4" xfId="16727" xr:uid="{00000000-0005-0000-0000-0000FE510000}"/>
    <cellStyle name="Normal 26 2 7 3 5" xfId="29968" xr:uid="{00000000-0005-0000-0000-0000FF510000}"/>
    <cellStyle name="Normal 26 2 7 4" xfId="8147" xr:uid="{00000000-0005-0000-0000-000000520000}"/>
    <cellStyle name="Normal 26 2 7 4 2" xfId="8148" xr:uid="{00000000-0005-0000-0000-000001520000}"/>
    <cellStyle name="Normal 26 2 7 4 2 2" xfId="8149" xr:uid="{00000000-0005-0000-0000-000002520000}"/>
    <cellStyle name="Normal 26 2 7 4 2 2 2" xfId="25719" xr:uid="{00000000-0005-0000-0000-000003520000}"/>
    <cellStyle name="Normal 26 2 7 4 2 2 3" xfId="38960" xr:uid="{00000000-0005-0000-0000-000004520000}"/>
    <cellStyle name="Normal 26 2 7 4 2 3" xfId="18964" xr:uid="{00000000-0005-0000-0000-000005520000}"/>
    <cellStyle name="Normal 26 2 7 4 2 4" xfId="32205" xr:uid="{00000000-0005-0000-0000-000006520000}"/>
    <cellStyle name="Normal 26 2 7 4 3" xfId="8150" xr:uid="{00000000-0005-0000-0000-000007520000}"/>
    <cellStyle name="Normal 26 2 7 4 3 2" xfId="22228" xr:uid="{00000000-0005-0000-0000-000008520000}"/>
    <cellStyle name="Normal 26 2 7 4 3 3" xfId="35469" xr:uid="{00000000-0005-0000-0000-000009520000}"/>
    <cellStyle name="Normal 26 2 7 4 4" xfId="15698" xr:uid="{00000000-0005-0000-0000-00000A520000}"/>
    <cellStyle name="Normal 26 2 7 4 5" xfId="28939" xr:uid="{00000000-0005-0000-0000-00000B520000}"/>
    <cellStyle name="Normal 26 2 7 5" xfId="8151" xr:uid="{00000000-0005-0000-0000-00000C520000}"/>
    <cellStyle name="Normal 26 2 7 5 2" xfId="8152" xr:uid="{00000000-0005-0000-0000-00000D520000}"/>
    <cellStyle name="Normal 26 2 7 5 2 2" xfId="8153" xr:uid="{00000000-0005-0000-0000-00000E520000}"/>
    <cellStyle name="Normal 26 2 7 5 2 2 2" xfId="27596" xr:uid="{00000000-0005-0000-0000-00000F520000}"/>
    <cellStyle name="Normal 26 2 7 5 2 2 3" xfId="40837" xr:uid="{00000000-0005-0000-0000-000010520000}"/>
    <cellStyle name="Normal 26 2 7 5 2 3" xfId="20842" xr:uid="{00000000-0005-0000-0000-000011520000}"/>
    <cellStyle name="Normal 26 2 7 5 2 4" xfId="34083" xr:uid="{00000000-0005-0000-0000-000012520000}"/>
    <cellStyle name="Normal 26 2 7 5 3" xfId="8154" xr:uid="{00000000-0005-0000-0000-000013520000}"/>
    <cellStyle name="Normal 26 2 7 5 3 2" xfId="24106" xr:uid="{00000000-0005-0000-0000-000014520000}"/>
    <cellStyle name="Normal 26 2 7 5 3 3" xfId="37347" xr:uid="{00000000-0005-0000-0000-000015520000}"/>
    <cellStyle name="Normal 26 2 7 5 4" xfId="17576" xr:uid="{00000000-0005-0000-0000-000016520000}"/>
    <cellStyle name="Normal 26 2 7 5 5" xfId="30817" xr:uid="{00000000-0005-0000-0000-000017520000}"/>
    <cellStyle name="Normal 26 2 7 6" xfId="8155" xr:uid="{00000000-0005-0000-0000-000018520000}"/>
    <cellStyle name="Normal 26 2 7 6 2" xfId="8156" xr:uid="{00000000-0005-0000-0000-000019520000}"/>
    <cellStyle name="Normal 26 2 7 6 2 2" xfId="25361" xr:uid="{00000000-0005-0000-0000-00001A520000}"/>
    <cellStyle name="Normal 26 2 7 6 2 3" xfId="38602" xr:uid="{00000000-0005-0000-0000-00001B520000}"/>
    <cellStyle name="Normal 26 2 7 6 3" xfId="18606" xr:uid="{00000000-0005-0000-0000-00001C520000}"/>
    <cellStyle name="Normal 26 2 7 6 4" xfId="31847" xr:uid="{00000000-0005-0000-0000-00001D520000}"/>
    <cellStyle name="Normal 26 2 7 7" xfId="8157" xr:uid="{00000000-0005-0000-0000-00001E520000}"/>
    <cellStyle name="Normal 26 2 7 7 2" xfId="21870" xr:uid="{00000000-0005-0000-0000-00001F520000}"/>
    <cellStyle name="Normal 26 2 7 7 3" xfId="35111" xr:uid="{00000000-0005-0000-0000-000020520000}"/>
    <cellStyle name="Normal 26 2 7 8" xfId="15340" xr:uid="{00000000-0005-0000-0000-000021520000}"/>
    <cellStyle name="Normal 26 2 7 9" xfId="28581" xr:uid="{00000000-0005-0000-0000-000022520000}"/>
    <cellStyle name="Normal 26 2 8" xfId="8158" xr:uid="{00000000-0005-0000-0000-000023520000}"/>
    <cellStyle name="Normal 26 2 8 2" xfId="8159" xr:uid="{00000000-0005-0000-0000-000024520000}"/>
    <cellStyle name="Normal 26 2 8 2 2" xfId="8160" xr:uid="{00000000-0005-0000-0000-000025520000}"/>
    <cellStyle name="Normal 26 2 8 2 2 2" xfId="8161" xr:uid="{00000000-0005-0000-0000-000026520000}"/>
    <cellStyle name="Normal 26 2 8 2 2 2 2" xfId="26971" xr:uid="{00000000-0005-0000-0000-000027520000}"/>
    <cellStyle name="Normal 26 2 8 2 2 2 3" xfId="40212" xr:uid="{00000000-0005-0000-0000-000028520000}"/>
    <cellStyle name="Normal 26 2 8 2 2 3" xfId="20216" xr:uid="{00000000-0005-0000-0000-000029520000}"/>
    <cellStyle name="Normal 26 2 8 2 2 4" xfId="33457" xr:uid="{00000000-0005-0000-0000-00002A520000}"/>
    <cellStyle name="Normal 26 2 8 2 3" xfId="8162" xr:uid="{00000000-0005-0000-0000-00002B520000}"/>
    <cellStyle name="Normal 26 2 8 2 3 2" xfId="23480" xr:uid="{00000000-0005-0000-0000-00002C520000}"/>
    <cellStyle name="Normal 26 2 8 2 3 3" xfId="36721" xr:uid="{00000000-0005-0000-0000-00002D520000}"/>
    <cellStyle name="Normal 26 2 8 2 4" xfId="16950" xr:uid="{00000000-0005-0000-0000-00002E520000}"/>
    <cellStyle name="Normal 26 2 8 2 5" xfId="30191" xr:uid="{00000000-0005-0000-0000-00002F520000}"/>
    <cellStyle name="Normal 26 2 8 3" xfId="8163" xr:uid="{00000000-0005-0000-0000-000030520000}"/>
    <cellStyle name="Normal 26 2 8 3 2" xfId="8164" xr:uid="{00000000-0005-0000-0000-000031520000}"/>
    <cellStyle name="Normal 26 2 8 3 2 2" xfId="8165" xr:uid="{00000000-0005-0000-0000-000032520000}"/>
    <cellStyle name="Normal 26 2 8 3 2 2 2" xfId="26166" xr:uid="{00000000-0005-0000-0000-000033520000}"/>
    <cellStyle name="Normal 26 2 8 3 2 2 3" xfId="39407" xr:uid="{00000000-0005-0000-0000-000034520000}"/>
    <cellStyle name="Normal 26 2 8 3 2 3" xfId="19411" xr:uid="{00000000-0005-0000-0000-000035520000}"/>
    <cellStyle name="Normal 26 2 8 3 2 4" xfId="32652" xr:uid="{00000000-0005-0000-0000-000036520000}"/>
    <cellStyle name="Normal 26 2 8 3 3" xfId="8166" xr:uid="{00000000-0005-0000-0000-000037520000}"/>
    <cellStyle name="Normal 26 2 8 3 3 2" xfId="22675" xr:uid="{00000000-0005-0000-0000-000038520000}"/>
    <cellStyle name="Normal 26 2 8 3 3 3" xfId="35916" xr:uid="{00000000-0005-0000-0000-000039520000}"/>
    <cellStyle name="Normal 26 2 8 3 4" xfId="16145" xr:uid="{00000000-0005-0000-0000-00003A520000}"/>
    <cellStyle name="Normal 26 2 8 3 5" xfId="29386" xr:uid="{00000000-0005-0000-0000-00003B520000}"/>
    <cellStyle name="Normal 26 2 8 4" xfId="8167" xr:uid="{00000000-0005-0000-0000-00003C520000}"/>
    <cellStyle name="Normal 26 2 8 4 2" xfId="8168" xr:uid="{00000000-0005-0000-0000-00003D520000}"/>
    <cellStyle name="Normal 26 2 8 4 2 2" xfId="8169" xr:uid="{00000000-0005-0000-0000-00003E520000}"/>
    <cellStyle name="Normal 26 2 8 4 2 2 2" xfId="27818" xr:uid="{00000000-0005-0000-0000-00003F520000}"/>
    <cellStyle name="Normal 26 2 8 4 2 2 3" xfId="41059" xr:uid="{00000000-0005-0000-0000-000040520000}"/>
    <cellStyle name="Normal 26 2 8 4 2 3" xfId="21065" xr:uid="{00000000-0005-0000-0000-000041520000}"/>
    <cellStyle name="Normal 26 2 8 4 2 4" xfId="34306" xr:uid="{00000000-0005-0000-0000-000042520000}"/>
    <cellStyle name="Normal 26 2 8 4 3" xfId="8170" xr:uid="{00000000-0005-0000-0000-000043520000}"/>
    <cellStyle name="Normal 26 2 8 4 3 2" xfId="24329" xr:uid="{00000000-0005-0000-0000-000044520000}"/>
    <cellStyle name="Normal 26 2 8 4 3 3" xfId="37570" xr:uid="{00000000-0005-0000-0000-000045520000}"/>
    <cellStyle name="Normal 26 2 8 4 4" xfId="17799" xr:uid="{00000000-0005-0000-0000-000046520000}"/>
    <cellStyle name="Normal 26 2 8 4 5" xfId="31040" xr:uid="{00000000-0005-0000-0000-000047520000}"/>
    <cellStyle name="Normal 26 2 8 5" xfId="8171" xr:uid="{00000000-0005-0000-0000-000048520000}"/>
    <cellStyle name="Normal 26 2 8 5 2" xfId="8172" xr:uid="{00000000-0005-0000-0000-000049520000}"/>
    <cellStyle name="Normal 26 2 8 5 2 2" xfId="25182" xr:uid="{00000000-0005-0000-0000-00004A520000}"/>
    <cellStyle name="Normal 26 2 8 5 2 3" xfId="38423" xr:uid="{00000000-0005-0000-0000-00004B520000}"/>
    <cellStyle name="Normal 26 2 8 5 3" xfId="18427" xr:uid="{00000000-0005-0000-0000-00004C520000}"/>
    <cellStyle name="Normal 26 2 8 5 4" xfId="31668" xr:uid="{00000000-0005-0000-0000-00004D520000}"/>
    <cellStyle name="Normal 26 2 8 6" xfId="8173" xr:uid="{00000000-0005-0000-0000-00004E520000}"/>
    <cellStyle name="Normal 26 2 8 6 2" xfId="21691" xr:uid="{00000000-0005-0000-0000-00004F520000}"/>
    <cellStyle name="Normal 26 2 8 6 3" xfId="34932" xr:uid="{00000000-0005-0000-0000-000050520000}"/>
    <cellStyle name="Normal 26 2 8 7" xfId="15161" xr:uid="{00000000-0005-0000-0000-000051520000}"/>
    <cellStyle name="Normal 26 2 8 8" xfId="28402" xr:uid="{00000000-0005-0000-0000-000052520000}"/>
    <cellStyle name="Normal 26 2 9" xfId="8174" xr:uid="{00000000-0005-0000-0000-000053520000}"/>
    <cellStyle name="Normal 26 2 9 2" xfId="8175" xr:uid="{00000000-0005-0000-0000-000054520000}"/>
    <cellStyle name="Normal 26 2 9 2 2" xfId="8176" xr:uid="{00000000-0005-0000-0000-000055520000}"/>
    <cellStyle name="Normal 26 2 9 2 2 2" xfId="24734" xr:uid="{00000000-0005-0000-0000-000056520000}"/>
    <cellStyle name="Normal 26 2 9 2 2 3" xfId="37975" xr:uid="{00000000-0005-0000-0000-000057520000}"/>
    <cellStyle name="Normal 26 2 9 2 3" xfId="19188" xr:uid="{00000000-0005-0000-0000-000058520000}"/>
    <cellStyle name="Normal 26 2 9 2 4" xfId="32429" xr:uid="{00000000-0005-0000-0000-000059520000}"/>
    <cellStyle name="Normal 26 2 9 3" xfId="8177" xr:uid="{00000000-0005-0000-0000-00005A520000}"/>
    <cellStyle name="Normal 26 2 9 3 2" xfId="25943" xr:uid="{00000000-0005-0000-0000-00005B520000}"/>
    <cellStyle name="Normal 26 2 9 3 3" xfId="39184" xr:uid="{00000000-0005-0000-0000-00005C520000}"/>
    <cellStyle name="Normal 26 2 9 4" xfId="8178" xr:uid="{00000000-0005-0000-0000-00005D520000}"/>
    <cellStyle name="Normal 26 2 9 4 2" xfId="22452" xr:uid="{00000000-0005-0000-0000-00005E520000}"/>
    <cellStyle name="Normal 26 2 9 4 3" xfId="35693" xr:uid="{00000000-0005-0000-0000-00005F520000}"/>
    <cellStyle name="Normal 26 2 9 5" xfId="15922" xr:uid="{00000000-0005-0000-0000-000060520000}"/>
    <cellStyle name="Normal 26 2 9 6" xfId="29163" xr:uid="{00000000-0005-0000-0000-000061520000}"/>
    <cellStyle name="Normal 26 3" xfId="242" xr:uid="{00000000-0005-0000-0000-000062520000}"/>
    <cellStyle name="Normal 26 3 10" xfId="8179" xr:uid="{00000000-0005-0000-0000-000063520000}"/>
    <cellStyle name="Normal 26 3 10 2" xfId="8180" xr:uid="{00000000-0005-0000-0000-000064520000}"/>
    <cellStyle name="Normal 26 3 10 2 2" xfId="8181" xr:uid="{00000000-0005-0000-0000-000065520000}"/>
    <cellStyle name="Normal 26 3 10 2 2 2" xfId="26618" xr:uid="{00000000-0005-0000-0000-000066520000}"/>
    <cellStyle name="Normal 26 3 10 2 2 3" xfId="39859" xr:uid="{00000000-0005-0000-0000-000067520000}"/>
    <cellStyle name="Normal 26 3 10 2 3" xfId="19863" xr:uid="{00000000-0005-0000-0000-000068520000}"/>
    <cellStyle name="Normal 26 3 10 2 4" xfId="33104" xr:uid="{00000000-0005-0000-0000-000069520000}"/>
    <cellStyle name="Normal 26 3 10 3" xfId="8182" xr:uid="{00000000-0005-0000-0000-00006A520000}"/>
    <cellStyle name="Normal 26 3 10 3 2" xfId="23127" xr:uid="{00000000-0005-0000-0000-00006B520000}"/>
    <cellStyle name="Normal 26 3 10 3 3" xfId="36368" xr:uid="{00000000-0005-0000-0000-00006C520000}"/>
    <cellStyle name="Normal 26 3 10 4" xfId="16597" xr:uid="{00000000-0005-0000-0000-00006D520000}"/>
    <cellStyle name="Normal 26 3 10 5" xfId="29838" xr:uid="{00000000-0005-0000-0000-00006E520000}"/>
    <cellStyle name="Normal 26 3 11" xfId="8183" xr:uid="{00000000-0005-0000-0000-00006F520000}"/>
    <cellStyle name="Normal 26 3 11 2" xfId="8184" xr:uid="{00000000-0005-0000-0000-000070520000}"/>
    <cellStyle name="Normal 26 3 11 2 2" xfId="8185" xr:uid="{00000000-0005-0000-0000-000071520000}"/>
    <cellStyle name="Normal 26 3 11 2 2 2" xfId="25588" xr:uid="{00000000-0005-0000-0000-000072520000}"/>
    <cellStyle name="Normal 26 3 11 2 2 3" xfId="38829" xr:uid="{00000000-0005-0000-0000-000073520000}"/>
    <cellStyle name="Normal 26 3 11 2 3" xfId="18833" xr:uid="{00000000-0005-0000-0000-000074520000}"/>
    <cellStyle name="Normal 26 3 11 2 4" xfId="32074" xr:uid="{00000000-0005-0000-0000-000075520000}"/>
    <cellStyle name="Normal 26 3 11 3" xfId="8186" xr:uid="{00000000-0005-0000-0000-000076520000}"/>
    <cellStyle name="Normal 26 3 11 3 2" xfId="22097" xr:uid="{00000000-0005-0000-0000-000077520000}"/>
    <cellStyle name="Normal 26 3 11 3 3" xfId="35338" xr:uid="{00000000-0005-0000-0000-000078520000}"/>
    <cellStyle name="Normal 26 3 11 4" xfId="15567" xr:uid="{00000000-0005-0000-0000-000079520000}"/>
    <cellStyle name="Normal 26 3 11 5" xfId="28808" xr:uid="{00000000-0005-0000-0000-00007A520000}"/>
    <cellStyle name="Normal 26 3 12" xfId="8187" xr:uid="{00000000-0005-0000-0000-00007B520000}"/>
    <cellStyle name="Normal 26 3 12 2" xfId="8188" xr:uid="{00000000-0005-0000-0000-00007C520000}"/>
    <cellStyle name="Normal 26 3 12 2 2" xfId="8189" xr:uid="{00000000-0005-0000-0000-00007D520000}"/>
    <cellStyle name="Normal 26 3 12 2 2 2" xfId="27421" xr:uid="{00000000-0005-0000-0000-00007E520000}"/>
    <cellStyle name="Normal 26 3 12 2 2 3" xfId="40662" xr:uid="{00000000-0005-0000-0000-00007F520000}"/>
    <cellStyle name="Normal 26 3 12 2 3" xfId="20666" xr:uid="{00000000-0005-0000-0000-000080520000}"/>
    <cellStyle name="Normal 26 3 12 2 4" xfId="33907" xr:uid="{00000000-0005-0000-0000-000081520000}"/>
    <cellStyle name="Normal 26 3 12 3" xfId="8190" xr:uid="{00000000-0005-0000-0000-000082520000}"/>
    <cellStyle name="Normal 26 3 12 3 2" xfId="23930" xr:uid="{00000000-0005-0000-0000-000083520000}"/>
    <cellStyle name="Normal 26 3 12 3 3" xfId="37171" xr:uid="{00000000-0005-0000-0000-000084520000}"/>
    <cellStyle name="Normal 26 3 12 4" xfId="17400" xr:uid="{00000000-0005-0000-0000-000085520000}"/>
    <cellStyle name="Normal 26 3 12 5" xfId="30641" xr:uid="{00000000-0005-0000-0000-000086520000}"/>
    <cellStyle name="Normal 26 3 13" xfId="8191" xr:uid="{00000000-0005-0000-0000-000087520000}"/>
    <cellStyle name="Normal 26 3 13 2" xfId="8192" xr:uid="{00000000-0005-0000-0000-000088520000}"/>
    <cellStyle name="Normal 26 3 13 2 2" xfId="24962" xr:uid="{00000000-0005-0000-0000-000089520000}"/>
    <cellStyle name="Normal 26 3 13 2 3" xfId="38203" xr:uid="{00000000-0005-0000-0000-00008A520000}"/>
    <cellStyle name="Normal 26 3 13 3" xfId="18207" xr:uid="{00000000-0005-0000-0000-00008B520000}"/>
    <cellStyle name="Normal 26 3 13 4" xfId="31448" xr:uid="{00000000-0005-0000-0000-00008C520000}"/>
    <cellStyle name="Normal 26 3 14" xfId="8193" xr:uid="{00000000-0005-0000-0000-00008D520000}"/>
    <cellStyle name="Normal 26 3 14 2" xfId="21471" xr:uid="{00000000-0005-0000-0000-00008E520000}"/>
    <cellStyle name="Normal 26 3 14 3" xfId="34712" xr:uid="{00000000-0005-0000-0000-00008F520000}"/>
    <cellStyle name="Normal 26 3 15" xfId="14941" xr:uid="{00000000-0005-0000-0000-000090520000}"/>
    <cellStyle name="Normal 26 3 16" xfId="28182" xr:uid="{00000000-0005-0000-0000-000091520000}"/>
    <cellStyle name="Normal 26 3 2" xfId="283" xr:uid="{00000000-0005-0000-0000-000092520000}"/>
    <cellStyle name="Normal 26 3 2 10" xfId="8194" xr:uid="{00000000-0005-0000-0000-000093520000}"/>
    <cellStyle name="Normal 26 3 2 10 2" xfId="8195" xr:uid="{00000000-0005-0000-0000-000094520000}"/>
    <cellStyle name="Normal 26 3 2 10 2 2" xfId="8196" xr:uid="{00000000-0005-0000-0000-000095520000}"/>
    <cellStyle name="Normal 26 3 2 10 2 2 2" xfId="27422" xr:uid="{00000000-0005-0000-0000-000096520000}"/>
    <cellStyle name="Normal 26 3 2 10 2 2 3" xfId="40663" xr:uid="{00000000-0005-0000-0000-000097520000}"/>
    <cellStyle name="Normal 26 3 2 10 2 3" xfId="20667" xr:uid="{00000000-0005-0000-0000-000098520000}"/>
    <cellStyle name="Normal 26 3 2 10 2 4" xfId="33908" xr:uid="{00000000-0005-0000-0000-000099520000}"/>
    <cellStyle name="Normal 26 3 2 10 3" xfId="8197" xr:uid="{00000000-0005-0000-0000-00009A520000}"/>
    <cellStyle name="Normal 26 3 2 10 3 2" xfId="23931" xr:uid="{00000000-0005-0000-0000-00009B520000}"/>
    <cellStyle name="Normal 26 3 2 10 3 3" xfId="37172" xr:uid="{00000000-0005-0000-0000-00009C520000}"/>
    <cellStyle name="Normal 26 3 2 10 4" xfId="17401" xr:uid="{00000000-0005-0000-0000-00009D520000}"/>
    <cellStyle name="Normal 26 3 2 10 5" xfId="30642" xr:uid="{00000000-0005-0000-0000-00009E520000}"/>
    <cellStyle name="Normal 26 3 2 11" xfId="8198" xr:uid="{00000000-0005-0000-0000-00009F520000}"/>
    <cellStyle name="Normal 26 3 2 11 2" xfId="8199" xr:uid="{00000000-0005-0000-0000-0000A0520000}"/>
    <cellStyle name="Normal 26 3 2 11 2 2" xfId="24963" xr:uid="{00000000-0005-0000-0000-0000A1520000}"/>
    <cellStyle name="Normal 26 3 2 11 2 3" xfId="38204" xr:uid="{00000000-0005-0000-0000-0000A2520000}"/>
    <cellStyle name="Normal 26 3 2 11 3" xfId="18208" xr:uid="{00000000-0005-0000-0000-0000A3520000}"/>
    <cellStyle name="Normal 26 3 2 11 4" xfId="31449" xr:uid="{00000000-0005-0000-0000-0000A4520000}"/>
    <cellStyle name="Normal 26 3 2 12" xfId="8200" xr:uid="{00000000-0005-0000-0000-0000A5520000}"/>
    <cellStyle name="Normal 26 3 2 12 2" xfId="21472" xr:uid="{00000000-0005-0000-0000-0000A6520000}"/>
    <cellStyle name="Normal 26 3 2 12 3" xfId="34713" xr:uid="{00000000-0005-0000-0000-0000A7520000}"/>
    <cellStyle name="Normal 26 3 2 13" xfId="14942" xr:uid="{00000000-0005-0000-0000-0000A8520000}"/>
    <cellStyle name="Normal 26 3 2 14" xfId="28183" xr:uid="{00000000-0005-0000-0000-0000A9520000}"/>
    <cellStyle name="Normal 26 3 2 2" xfId="8201" xr:uid="{00000000-0005-0000-0000-0000AA520000}"/>
    <cellStyle name="Normal 26 3 2 2 10" xfId="8202" xr:uid="{00000000-0005-0000-0000-0000AB520000}"/>
    <cellStyle name="Normal 26 3 2 2 10 2" xfId="21557" xr:uid="{00000000-0005-0000-0000-0000AC520000}"/>
    <cellStyle name="Normal 26 3 2 2 10 3" xfId="34798" xr:uid="{00000000-0005-0000-0000-0000AD520000}"/>
    <cellStyle name="Normal 26 3 2 2 11" xfId="15027" xr:uid="{00000000-0005-0000-0000-0000AE520000}"/>
    <cellStyle name="Normal 26 3 2 2 12" xfId="28268" xr:uid="{00000000-0005-0000-0000-0000AF520000}"/>
    <cellStyle name="Normal 26 3 2 2 2" xfId="8203" xr:uid="{00000000-0005-0000-0000-0000B0520000}"/>
    <cellStyle name="Normal 26 3 2 2 2 10" xfId="15117" xr:uid="{00000000-0005-0000-0000-0000B1520000}"/>
    <cellStyle name="Normal 26 3 2 2 2 11" xfId="28358" xr:uid="{00000000-0005-0000-0000-0000B2520000}"/>
    <cellStyle name="Normal 26 3 2 2 2 2" xfId="8204" xr:uid="{00000000-0005-0000-0000-0000B3520000}"/>
    <cellStyle name="Normal 26 3 2 2 2 2 2" xfId="8205" xr:uid="{00000000-0005-0000-0000-0000B4520000}"/>
    <cellStyle name="Normal 26 3 2 2 2 2 2 2" xfId="8206" xr:uid="{00000000-0005-0000-0000-0000B5520000}"/>
    <cellStyle name="Normal 26 3 2 2 2 2 2 2 2" xfId="8207" xr:uid="{00000000-0005-0000-0000-0000B6520000}"/>
    <cellStyle name="Normal 26 3 2 2 2 2 2 2 2 2" xfId="8208" xr:uid="{00000000-0005-0000-0000-0000B7520000}"/>
    <cellStyle name="Normal 26 3 2 2 2 2 2 2 2 2 2" xfId="27374" xr:uid="{00000000-0005-0000-0000-0000B8520000}"/>
    <cellStyle name="Normal 26 3 2 2 2 2 2 2 2 2 3" xfId="40615" xr:uid="{00000000-0005-0000-0000-0000B9520000}"/>
    <cellStyle name="Normal 26 3 2 2 2 2 2 2 2 3" xfId="20619" xr:uid="{00000000-0005-0000-0000-0000BA520000}"/>
    <cellStyle name="Normal 26 3 2 2 2 2 2 2 2 4" xfId="33860" xr:uid="{00000000-0005-0000-0000-0000BB520000}"/>
    <cellStyle name="Normal 26 3 2 2 2 2 2 2 3" xfId="8209" xr:uid="{00000000-0005-0000-0000-0000BC520000}"/>
    <cellStyle name="Normal 26 3 2 2 2 2 2 2 3 2" xfId="23883" xr:uid="{00000000-0005-0000-0000-0000BD520000}"/>
    <cellStyle name="Normal 26 3 2 2 2 2 2 2 3 3" xfId="37124" xr:uid="{00000000-0005-0000-0000-0000BE520000}"/>
    <cellStyle name="Normal 26 3 2 2 2 2 2 2 4" xfId="17353" xr:uid="{00000000-0005-0000-0000-0000BF520000}"/>
    <cellStyle name="Normal 26 3 2 2 2 2 2 2 5" xfId="30594" xr:uid="{00000000-0005-0000-0000-0000C0520000}"/>
    <cellStyle name="Normal 26 3 2 2 2 2 2 3" xfId="8210" xr:uid="{00000000-0005-0000-0000-0000C1520000}"/>
    <cellStyle name="Normal 26 3 2 2 2 2 2 3 2" xfId="8211" xr:uid="{00000000-0005-0000-0000-0000C2520000}"/>
    <cellStyle name="Normal 26 3 2 2 2 2 2 3 2 2" xfId="21423" xr:uid="{00000000-0005-0000-0000-0000C3520000}"/>
    <cellStyle name="Normal 26 3 2 2 2 2 2 3 2 3" xfId="34664" xr:uid="{00000000-0005-0000-0000-0000C4520000}"/>
    <cellStyle name="Normal 26 3 2 2 2 2 2 3 3" xfId="8212" xr:uid="{00000000-0005-0000-0000-0000C5520000}"/>
    <cellStyle name="Normal 26 3 2 2 2 2 2 3 3 2" xfId="24687" xr:uid="{00000000-0005-0000-0000-0000C6520000}"/>
    <cellStyle name="Normal 26 3 2 2 2 2 2 3 3 3" xfId="37928" xr:uid="{00000000-0005-0000-0000-0000C7520000}"/>
    <cellStyle name="Normal 26 3 2 2 2 2 2 3 4" xfId="18157" xr:uid="{00000000-0005-0000-0000-0000C8520000}"/>
    <cellStyle name="Normal 26 3 2 2 2 2 2 3 5" xfId="31398" xr:uid="{00000000-0005-0000-0000-0000C9520000}"/>
    <cellStyle name="Normal 26 3 2 2 2 2 2 4" xfId="8213" xr:uid="{00000000-0005-0000-0000-0000CA520000}"/>
    <cellStyle name="Normal 26 3 2 2 2 2 2 4 2" xfId="8214" xr:uid="{00000000-0005-0000-0000-0000CB520000}"/>
    <cellStyle name="Normal 26 3 2 2 2 2 2 4 2 2" xfId="26570" xr:uid="{00000000-0005-0000-0000-0000CC520000}"/>
    <cellStyle name="Normal 26 3 2 2 2 2 2 4 2 3" xfId="39811" xr:uid="{00000000-0005-0000-0000-0000CD520000}"/>
    <cellStyle name="Normal 26 3 2 2 2 2 2 4 3" xfId="19815" xr:uid="{00000000-0005-0000-0000-0000CE520000}"/>
    <cellStyle name="Normal 26 3 2 2 2 2 2 4 4" xfId="33056" xr:uid="{00000000-0005-0000-0000-0000CF520000}"/>
    <cellStyle name="Normal 26 3 2 2 2 2 2 5" xfId="8215" xr:uid="{00000000-0005-0000-0000-0000D0520000}"/>
    <cellStyle name="Normal 26 3 2 2 2 2 2 5 2" xfId="23079" xr:uid="{00000000-0005-0000-0000-0000D1520000}"/>
    <cellStyle name="Normal 26 3 2 2 2 2 2 5 3" xfId="36320" xr:uid="{00000000-0005-0000-0000-0000D2520000}"/>
    <cellStyle name="Normal 26 3 2 2 2 2 2 6" xfId="16549" xr:uid="{00000000-0005-0000-0000-0000D3520000}"/>
    <cellStyle name="Normal 26 3 2 2 2 2 2 7" xfId="29790" xr:uid="{00000000-0005-0000-0000-0000D4520000}"/>
    <cellStyle name="Normal 26 3 2 2 2 2 3" xfId="8216" xr:uid="{00000000-0005-0000-0000-0000D5520000}"/>
    <cellStyle name="Normal 26 3 2 2 2 2 3 2" xfId="8217" xr:uid="{00000000-0005-0000-0000-0000D6520000}"/>
    <cellStyle name="Normal 26 3 2 2 2 2 3 2 2" xfId="8218" xr:uid="{00000000-0005-0000-0000-0000D7520000}"/>
    <cellStyle name="Normal 26 3 2 2 2 2 3 2 2 2" xfId="27328" xr:uid="{00000000-0005-0000-0000-0000D8520000}"/>
    <cellStyle name="Normal 26 3 2 2 2 2 3 2 2 3" xfId="40569" xr:uid="{00000000-0005-0000-0000-0000D9520000}"/>
    <cellStyle name="Normal 26 3 2 2 2 2 3 2 3" xfId="20573" xr:uid="{00000000-0005-0000-0000-0000DA520000}"/>
    <cellStyle name="Normal 26 3 2 2 2 2 3 2 4" xfId="33814" xr:uid="{00000000-0005-0000-0000-0000DB520000}"/>
    <cellStyle name="Normal 26 3 2 2 2 2 3 3" xfId="8219" xr:uid="{00000000-0005-0000-0000-0000DC520000}"/>
    <cellStyle name="Normal 26 3 2 2 2 2 3 3 2" xfId="23837" xr:uid="{00000000-0005-0000-0000-0000DD520000}"/>
    <cellStyle name="Normal 26 3 2 2 2 2 3 3 3" xfId="37078" xr:uid="{00000000-0005-0000-0000-0000DE520000}"/>
    <cellStyle name="Normal 26 3 2 2 2 2 3 4" xfId="17307" xr:uid="{00000000-0005-0000-0000-0000DF520000}"/>
    <cellStyle name="Normal 26 3 2 2 2 2 3 5" xfId="30548" xr:uid="{00000000-0005-0000-0000-0000E0520000}"/>
    <cellStyle name="Normal 26 3 2 2 2 2 4" xfId="8220" xr:uid="{00000000-0005-0000-0000-0000E1520000}"/>
    <cellStyle name="Normal 26 3 2 2 2 2 4 2" xfId="8221" xr:uid="{00000000-0005-0000-0000-0000E2520000}"/>
    <cellStyle name="Normal 26 3 2 2 2 2 4 2 2" xfId="8222" xr:uid="{00000000-0005-0000-0000-0000E3520000}"/>
    <cellStyle name="Normal 26 3 2 2 2 2 4 2 2 2" xfId="26524" xr:uid="{00000000-0005-0000-0000-0000E4520000}"/>
    <cellStyle name="Normal 26 3 2 2 2 2 4 2 2 3" xfId="39765" xr:uid="{00000000-0005-0000-0000-0000E5520000}"/>
    <cellStyle name="Normal 26 3 2 2 2 2 4 2 3" xfId="19769" xr:uid="{00000000-0005-0000-0000-0000E6520000}"/>
    <cellStyle name="Normal 26 3 2 2 2 2 4 2 4" xfId="33010" xr:uid="{00000000-0005-0000-0000-0000E7520000}"/>
    <cellStyle name="Normal 26 3 2 2 2 2 4 3" xfId="8223" xr:uid="{00000000-0005-0000-0000-0000E8520000}"/>
    <cellStyle name="Normal 26 3 2 2 2 2 4 3 2" xfId="23033" xr:uid="{00000000-0005-0000-0000-0000E9520000}"/>
    <cellStyle name="Normal 26 3 2 2 2 2 4 3 3" xfId="36274" xr:uid="{00000000-0005-0000-0000-0000EA520000}"/>
    <cellStyle name="Normal 26 3 2 2 2 2 4 4" xfId="16503" xr:uid="{00000000-0005-0000-0000-0000EB520000}"/>
    <cellStyle name="Normal 26 3 2 2 2 2 4 5" xfId="29744" xr:uid="{00000000-0005-0000-0000-0000EC520000}"/>
    <cellStyle name="Normal 26 3 2 2 2 2 5" xfId="8224" xr:uid="{00000000-0005-0000-0000-0000ED520000}"/>
    <cellStyle name="Normal 26 3 2 2 2 2 5 2" xfId="8225" xr:uid="{00000000-0005-0000-0000-0000EE520000}"/>
    <cellStyle name="Normal 26 3 2 2 2 2 5 2 2" xfId="8226" xr:uid="{00000000-0005-0000-0000-0000EF520000}"/>
    <cellStyle name="Normal 26 3 2 2 2 2 5 2 2 2" xfId="27774" xr:uid="{00000000-0005-0000-0000-0000F0520000}"/>
    <cellStyle name="Normal 26 3 2 2 2 2 5 2 2 3" xfId="41015" xr:uid="{00000000-0005-0000-0000-0000F1520000}"/>
    <cellStyle name="Normal 26 3 2 2 2 2 5 2 3" xfId="21021" xr:uid="{00000000-0005-0000-0000-0000F2520000}"/>
    <cellStyle name="Normal 26 3 2 2 2 2 5 2 4" xfId="34262" xr:uid="{00000000-0005-0000-0000-0000F3520000}"/>
    <cellStyle name="Normal 26 3 2 2 2 2 5 3" xfId="8227" xr:uid="{00000000-0005-0000-0000-0000F4520000}"/>
    <cellStyle name="Normal 26 3 2 2 2 2 5 3 2" xfId="24285" xr:uid="{00000000-0005-0000-0000-0000F5520000}"/>
    <cellStyle name="Normal 26 3 2 2 2 2 5 3 3" xfId="37526" xr:uid="{00000000-0005-0000-0000-0000F6520000}"/>
    <cellStyle name="Normal 26 3 2 2 2 2 5 4" xfId="17755" xr:uid="{00000000-0005-0000-0000-0000F7520000}"/>
    <cellStyle name="Normal 26 3 2 2 2 2 5 5" xfId="30996" xr:uid="{00000000-0005-0000-0000-0000F8520000}"/>
    <cellStyle name="Normal 26 3 2 2 2 2 6" xfId="8228" xr:uid="{00000000-0005-0000-0000-0000F9520000}"/>
    <cellStyle name="Normal 26 3 2 2 2 2 6 2" xfId="8229" xr:uid="{00000000-0005-0000-0000-0000FA520000}"/>
    <cellStyle name="Normal 26 3 2 2 2 2 6 2 2" xfId="25540" xr:uid="{00000000-0005-0000-0000-0000FB520000}"/>
    <cellStyle name="Normal 26 3 2 2 2 2 6 2 3" xfId="38781" xr:uid="{00000000-0005-0000-0000-0000FC520000}"/>
    <cellStyle name="Normal 26 3 2 2 2 2 6 3" xfId="18785" xr:uid="{00000000-0005-0000-0000-0000FD520000}"/>
    <cellStyle name="Normal 26 3 2 2 2 2 6 4" xfId="32026" xr:uid="{00000000-0005-0000-0000-0000FE520000}"/>
    <cellStyle name="Normal 26 3 2 2 2 2 7" xfId="8230" xr:uid="{00000000-0005-0000-0000-0000FF520000}"/>
    <cellStyle name="Normal 26 3 2 2 2 2 7 2" xfId="22049" xr:uid="{00000000-0005-0000-0000-000000530000}"/>
    <cellStyle name="Normal 26 3 2 2 2 2 7 3" xfId="35290" xr:uid="{00000000-0005-0000-0000-000001530000}"/>
    <cellStyle name="Normal 26 3 2 2 2 2 8" xfId="15519" xr:uid="{00000000-0005-0000-0000-000002530000}"/>
    <cellStyle name="Normal 26 3 2 2 2 2 9" xfId="28760" xr:uid="{00000000-0005-0000-0000-000003530000}"/>
    <cellStyle name="Normal 26 3 2 2 2 3" xfId="8231" xr:uid="{00000000-0005-0000-0000-000004530000}"/>
    <cellStyle name="Normal 26 3 2 2 2 3 2" xfId="8232" xr:uid="{00000000-0005-0000-0000-000005530000}"/>
    <cellStyle name="Normal 26 3 2 2 2 3 2 2" xfId="8233" xr:uid="{00000000-0005-0000-0000-000006530000}"/>
    <cellStyle name="Normal 26 3 2 2 2 3 2 2 2" xfId="8234" xr:uid="{00000000-0005-0000-0000-000007530000}"/>
    <cellStyle name="Normal 26 3 2 2 2 3 2 2 2 2" xfId="27105" xr:uid="{00000000-0005-0000-0000-000008530000}"/>
    <cellStyle name="Normal 26 3 2 2 2 3 2 2 2 3" xfId="40346" xr:uid="{00000000-0005-0000-0000-000009530000}"/>
    <cellStyle name="Normal 26 3 2 2 2 3 2 2 3" xfId="20350" xr:uid="{00000000-0005-0000-0000-00000A530000}"/>
    <cellStyle name="Normal 26 3 2 2 2 3 2 2 4" xfId="33591" xr:uid="{00000000-0005-0000-0000-00000B530000}"/>
    <cellStyle name="Normal 26 3 2 2 2 3 2 3" xfId="8235" xr:uid="{00000000-0005-0000-0000-00000C530000}"/>
    <cellStyle name="Normal 26 3 2 2 2 3 2 3 2" xfId="23614" xr:uid="{00000000-0005-0000-0000-00000D530000}"/>
    <cellStyle name="Normal 26 3 2 2 2 3 2 3 3" xfId="36855" xr:uid="{00000000-0005-0000-0000-00000E530000}"/>
    <cellStyle name="Normal 26 3 2 2 2 3 2 4" xfId="17084" xr:uid="{00000000-0005-0000-0000-00000F530000}"/>
    <cellStyle name="Normal 26 3 2 2 2 3 2 5" xfId="30325" xr:uid="{00000000-0005-0000-0000-000010530000}"/>
    <cellStyle name="Normal 26 3 2 2 2 3 3" xfId="8236" xr:uid="{00000000-0005-0000-0000-000011530000}"/>
    <cellStyle name="Normal 26 3 2 2 2 3 3 2" xfId="8237" xr:uid="{00000000-0005-0000-0000-000012530000}"/>
    <cellStyle name="Normal 26 3 2 2 2 3 3 2 2" xfId="8238" xr:uid="{00000000-0005-0000-0000-000013530000}"/>
    <cellStyle name="Normal 26 3 2 2 2 3 3 2 2 2" xfId="26300" xr:uid="{00000000-0005-0000-0000-000014530000}"/>
    <cellStyle name="Normal 26 3 2 2 2 3 3 2 2 3" xfId="39541" xr:uid="{00000000-0005-0000-0000-000015530000}"/>
    <cellStyle name="Normal 26 3 2 2 2 3 3 2 3" xfId="19545" xr:uid="{00000000-0005-0000-0000-000016530000}"/>
    <cellStyle name="Normal 26 3 2 2 2 3 3 2 4" xfId="32786" xr:uid="{00000000-0005-0000-0000-000017530000}"/>
    <cellStyle name="Normal 26 3 2 2 2 3 3 3" xfId="8239" xr:uid="{00000000-0005-0000-0000-000018530000}"/>
    <cellStyle name="Normal 26 3 2 2 2 3 3 3 2" xfId="22809" xr:uid="{00000000-0005-0000-0000-000019530000}"/>
    <cellStyle name="Normal 26 3 2 2 2 3 3 3 3" xfId="36050" xr:uid="{00000000-0005-0000-0000-00001A530000}"/>
    <cellStyle name="Normal 26 3 2 2 2 3 3 4" xfId="16279" xr:uid="{00000000-0005-0000-0000-00001B530000}"/>
    <cellStyle name="Normal 26 3 2 2 2 3 3 5" xfId="29520" xr:uid="{00000000-0005-0000-0000-00001C530000}"/>
    <cellStyle name="Normal 26 3 2 2 2 3 4" xfId="8240" xr:uid="{00000000-0005-0000-0000-00001D530000}"/>
    <cellStyle name="Normal 26 3 2 2 2 3 4 2" xfId="8241" xr:uid="{00000000-0005-0000-0000-00001E530000}"/>
    <cellStyle name="Normal 26 3 2 2 2 3 4 2 2" xfId="8242" xr:uid="{00000000-0005-0000-0000-00001F530000}"/>
    <cellStyle name="Normal 26 3 2 2 2 3 4 2 2 2" xfId="27952" xr:uid="{00000000-0005-0000-0000-000020530000}"/>
    <cellStyle name="Normal 26 3 2 2 2 3 4 2 2 3" xfId="41193" xr:uid="{00000000-0005-0000-0000-000021530000}"/>
    <cellStyle name="Normal 26 3 2 2 2 3 4 2 3" xfId="21199" xr:uid="{00000000-0005-0000-0000-000022530000}"/>
    <cellStyle name="Normal 26 3 2 2 2 3 4 2 4" xfId="34440" xr:uid="{00000000-0005-0000-0000-000023530000}"/>
    <cellStyle name="Normal 26 3 2 2 2 3 4 3" xfId="8243" xr:uid="{00000000-0005-0000-0000-000024530000}"/>
    <cellStyle name="Normal 26 3 2 2 2 3 4 3 2" xfId="24463" xr:uid="{00000000-0005-0000-0000-000025530000}"/>
    <cellStyle name="Normal 26 3 2 2 2 3 4 3 3" xfId="37704" xr:uid="{00000000-0005-0000-0000-000026530000}"/>
    <cellStyle name="Normal 26 3 2 2 2 3 4 4" xfId="17933" xr:uid="{00000000-0005-0000-0000-000027530000}"/>
    <cellStyle name="Normal 26 3 2 2 2 3 4 5" xfId="31174" xr:uid="{00000000-0005-0000-0000-000028530000}"/>
    <cellStyle name="Normal 26 3 2 2 2 3 5" xfId="8244" xr:uid="{00000000-0005-0000-0000-000029530000}"/>
    <cellStyle name="Normal 26 3 2 2 2 3 5 2" xfId="8245" xr:uid="{00000000-0005-0000-0000-00002A530000}"/>
    <cellStyle name="Normal 26 3 2 2 2 3 5 2 2" xfId="25316" xr:uid="{00000000-0005-0000-0000-00002B530000}"/>
    <cellStyle name="Normal 26 3 2 2 2 3 5 2 3" xfId="38557" xr:uid="{00000000-0005-0000-0000-00002C530000}"/>
    <cellStyle name="Normal 26 3 2 2 2 3 5 3" xfId="18561" xr:uid="{00000000-0005-0000-0000-00002D530000}"/>
    <cellStyle name="Normal 26 3 2 2 2 3 5 4" xfId="31802" xr:uid="{00000000-0005-0000-0000-00002E530000}"/>
    <cellStyle name="Normal 26 3 2 2 2 3 6" xfId="8246" xr:uid="{00000000-0005-0000-0000-00002F530000}"/>
    <cellStyle name="Normal 26 3 2 2 2 3 6 2" xfId="21825" xr:uid="{00000000-0005-0000-0000-000030530000}"/>
    <cellStyle name="Normal 26 3 2 2 2 3 6 3" xfId="35066" xr:uid="{00000000-0005-0000-0000-000031530000}"/>
    <cellStyle name="Normal 26 3 2 2 2 3 7" xfId="15295" xr:uid="{00000000-0005-0000-0000-000032530000}"/>
    <cellStyle name="Normal 26 3 2 2 2 3 8" xfId="28536" xr:uid="{00000000-0005-0000-0000-000033530000}"/>
    <cellStyle name="Normal 26 3 2 2 2 4" xfId="8247" xr:uid="{00000000-0005-0000-0000-000034530000}"/>
    <cellStyle name="Normal 26 3 2 2 2 4 2" xfId="8248" xr:uid="{00000000-0005-0000-0000-000035530000}"/>
    <cellStyle name="Normal 26 3 2 2 2 4 2 2" xfId="8249" xr:uid="{00000000-0005-0000-0000-000036530000}"/>
    <cellStyle name="Normal 26 3 2 2 2 4 2 2 2" xfId="24718" xr:uid="{00000000-0005-0000-0000-000037530000}"/>
    <cellStyle name="Normal 26 3 2 2 2 4 2 2 3" xfId="37959" xr:uid="{00000000-0005-0000-0000-000038530000}"/>
    <cellStyle name="Normal 26 3 2 2 2 4 2 3" xfId="19367" xr:uid="{00000000-0005-0000-0000-000039530000}"/>
    <cellStyle name="Normal 26 3 2 2 2 4 2 4" xfId="32608" xr:uid="{00000000-0005-0000-0000-00003A530000}"/>
    <cellStyle name="Normal 26 3 2 2 2 4 3" xfId="8250" xr:uid="{00000000-0005-0000-0000-00003B530000}"/>
    <cellStyle name="Normal 26 3 2 2 2 4 3 2" xfId="26122" xr:uid="{00000000-0005-0000-0000-00003C530000}"/>
    <cellStyle name="Normal 26 3 2 2 2 4 3 3" xfId="39363" xr:uid="{00000000-0005-0000-0000-00003D530000}"/>
    <cellStyle name="Normal 26 3 2 2 2 4 4" xfId="8251" xr:uid="{00000000-0005-0000-0000-00003E530000}"/>
    <cellStyle name="Normal 26 3 2 2 2 4 4 2" xfId="22631" xr:uid="{00000000-0005-0000-0000-00003F530000}"/>
    <cellStyle name="Normal 26 3 2 2 2 4 4 3" xfId="35872" xr:uid="{00000000-0005-0000-0000-000040530000}"/>
    <cellStyle name="Normal 26 3 2 2 2 4 5" xfId="16101" xr:uid="{00000000-0005-0000-0000-000041530000}"/>
    <cellStyle name="Normal 26 3 2 2 2 4 6" xfId="29342" xr:uid="{00000000-0005-0000-0000-000042530000}"/>
    <cellStyle name="Normal 26 3 2 2 2 5" xfId="8252" xr:uid="{00000000-0005-0000-0000-000043530000}"/>
    <cellStyle name="Normal 26 3 2 2 2 5 2" xfId="8253" xr:uid="{00000000-0005-0000-0000-000044530000}"/>
    <cellStyle name="Normal 26 3 2 2 2 5 2 2" xfId="8254" xr:uid="{00000000-0005-0000-0000-000045530000}"/>
    <cellStyle name="Normal 26 3 2 2 2 5 2 2 2" xfId="26882" xr:uid="{00000000-0005-0000-0000-000046530000}"/>
    <cellStyle name="Normal 26 3 2 2 2 5 2 2 3" xfId="40123" xr:uid="{00000000-0005-0000-0000-000047530000}"/>
    <cellStyle name="Normal 26 3 2 2 2 5 2 3" xfId="20127" xr:uid="{00000000-0005-0000-0000-000048530000}"/>
    <cellStyle name="Normal 26 3 2 2 2 5 2 4" xfId="33368" xr:uid="{00000000-0005-0000-0000-000049530000}"/>
    <cellStyle name="Normal 26 3 2 2 2 5 3" xfId="8255" xr:uid="{00000000-0005-0000-0000-00004A530000}"/>
    <cellStyle name="Normal 26 3 2 2 2 5 3 2" xfId="23391" xr:uid="{00000000-0005-0000-0000-00004B530000}"/>
    <cellStyle name="Normal 26 3 2 2 2 5 3 3" xfId="36632" xr:uid="{00000000-0005-0000-0000-00004C530000}"/>
    <cellStyle name="Normal 26 3 2 2 2 5 4" xfId="16861" xr:uid="{00000000-0005-0000-0000-00004D530000}"/>
    <cellStyle name="Normal 26 3 2 2 2 5 5" xfId="30102" xr:uid="{00000000-0005-0000-0000-00004E530000}"/>
    <cellStyle name="Normal 26 3 2 2 2 6" xfId="8256" xr:uid="{00000000-0005-0000-0000-00004F530000}"/>
    <cellStyle name="Normal 26 3 2 2 2 6 2" xfId="8257" xr:uid="{00000000-0005-0000-0000-000050530000}"/>
    <cellStyle name="Normal 26 3 2 2 2 6 2 2" xfId="8258" xr:uid="{00000000-0005-0000-0000-000051530000}"/>
    <cellStyle name="Normal 26 3 2 2 2 6 2 2 2" xfId="25853" xr:uid="{00000000-0005-0000-0000-000052530000}"/>
    <cellStyle name="Normal 26 3 2 2 2 6 2 2 3" xfId="39094" xr:uid="{00000000-0005-0000-0000-000053530000}"/>
    <cellStyle name="Normal 26 3 2 2 2 6 2 3" xfId="19098" xr:uid="{00000000-0005-0000-0000-000054530000}"/>
    <cellStyle name="Normal 26 3 2 2 2 6 2 4" xfId="32339" xr:uid="{00000000-0005-0000-0000-000055530000}"/>
    <cellStyle name="Normal 26 3 2 2 2 6 3" xfId="8259" xr:uid="{00000000-0005-0000-0000-000056530000}"/>
    <cellStyle name="Normal 26 3 2 2 2 6 3 2" xfId="22362" xr:uid="{00000000-0005-0000-0000-000057530000}"/>
    <cellStyle name="Normal 26 3 2 2 2 6 3 3" xfId="35603" xr:uid="{00000000-0005-0000-0000-000058530000}"/>
    <cellStyle name="Normal 26 3 2 2 2 6 4" xfId="15832" xr:uid="{00000000-0005-0000-0000-000059530000}"/>
    <cellStyle name="Normal 26 3 2 2 2 6 5" xfId="29073" xr:uid="{00000000-0005-0000-0000-00005A530000}"/>
    <cellStyle name="Normal 26 3 2 2 2 7" xfId="8260" xr:uid="{00000000-0005-0000-0000-00005B530000}"/>
    <cellStyle name="Normal 26 3 2 2 2 7 2" xfId="8261" xr:uid="{00000000-0005-0000-0000-00005C530000}"/>
    <cellStyle name="Normal 26 3 2 2 2 7 2 2" xfId="8262" xr:uid="{00000000-0005-0000-0000-00005D530000}"/>
    <cellStyle name="Normal 26 3 2 2 2 7 2 2 2" xfId="27552" xr:uid="{00000000-0005-0000-0000-00005E530000}"/>
    <cellStyle name="Normal 26 3 2 2 2 7 2 2 3" xfId="40793" xr:uid="{00000000-0005-0000-0000-00005F530000}"/>
    <cellStyle name="Normal 26 3 2 2 2 7 2 3" xfId="20797" xr:uid="{00000000-0005-0000-0000-000060530000}"/>
    <cellStyle name="Normal 26 3 2 2 2 7 2 4" xfId="34038" xr:uid="{00000000-0005-0000-0000-000061530000}"/>
    <cellStyle name="Normal 26 3 2 2 2 7 3" xfId="8263" xr:uid="{00000000-0005-0000-0000-000062530000}"/>
    <cellStyle name="Normal 26 3 2 2 2 7 3 2" xfId="24061" xr:uid="{00000000-0005-0000-0000-000063530000}"/>
    <cellStyle name="Normal 26 3 2 2 2 7 3 3" xfId="37302" xr:uid="{00000000-0005-0000-0000-000064530000}"/>
    <cellStyle name="Normal 26 3 2 2 2 7 4" xfId="17531" xr:uid="{00000000-0005-0000-0000-000065530000}"/>
    <cellStyle name="Normal 26 3 2 2 2 7 5" xfId="30772" xr:uid="{00000000-0005-0000-0000-000066530000}"/>
    <cellStyle name="Normal 26 3 2 2 2 8" xfId="8264" xr:uid="{00000000-0005-0000-0000-000067530000}"/>
    <cellStyle name="Normal 26 3 2 2 2 8 2" xfId="8265" xr:uid="{00000000-0005-0000-0000-000068530000}"/>
    <cellStyle name="Normal 26 3 2 2 2 8 2 2" xfId="25138" xr:uid="{00000000-0005-0000-0000-000069530000}"/>
    <cellStyle name="Normal 26 3 2 2 2 8 2 3" xfId="38379" xr:uid="{00000000-0005-0000-0000-00006A530000}"/>
    <cellStyle name="Normal 26 3 2 2 2 8 3" xfId="18383" xr:uid="{00000000-0005-0000-0000-00006B530000}"/>
    <cellStyle name="Normal 26 3 2 2 2 8 4" xfId="31624" xr:uid="{00000000-0005-0000-0000-00006C530000}"/>
    <cellStyle name="Normal 26 3 2 2 2 9" xfId="8266" xr:uid="{00000000-0005-0000-0000-00006D530000}"/>
    <cellStyle name="Normal 26 3 2 2 2 9 2" xfId="21647" xr:uid="{00000000-0005-0000-0000-00006E530000}"/>
    <cellStyle name="Normal 26 3 2 2 2 9 3" xfId="34888" xr:uid="{00000000-0005-0000-0000-00006F530000}"/>
    <cellStyle name="Normal 26 3 2 2 3" xfId="8267" xr:uid="{00000000-0005-0000-0000-000070530000}"/>
    <cellStyle name="Normal 26 3 2 2 3 2" xfId="8268" xr:uid="{00000000-0005-0000-0000-000071530000}"/>
    <cellStyle name="Normal 26 3 2 2 3 2 2" xfId="8269" xr:uid="{00000000-0005-0000-0000-000072530000}"/>
    <cellStyle name="Normal 26 3 2 2 3 2 2 2" xfId="8270" xr:uid="{00000000-0005-0000-0000-000073530000}"/>
    <cellStyle name="Normal 26 3 2 2 3 2 2 2 2" xfId="8271" xr:uid="{00000000-0005-0000-0000-000074530000}"/>
    <cellStyle name="Normal 26 3 2 2 3 2 2 2 2 2" xfId="27238" xr:uid="{00000000-0005-0000-0000-000075530000}"/>
    <cellStyle name="Normal 26 3 2 2 3 2 2 2 2 3" xfId="40479" xr:uid="{00000000-0005-0000-0000-000076530000}"/>
    <cellStyle name="Normal 26 3 2 2 3 2 2 2 3" xfId="20483" xr:uid="{00000000-0005-0000-0000-000077530000}"/>
    <cellStyle name="Normal 26 3 2 2 3 2 2 2 4" xfId="33724" xr:uid="{00000000-0005-0000-0000-000078530000}"/>
    <cellStyle name="Normal 26 3 2 2 3 2 2 3" xfId="8272" xr:uid="{00000000-0005-0000-0000-000079530000}"/>
    <cellStyle name="Normal 26 3 2 2 3 2 2 3 2" xfId="23747" xr:uid="{00000000-0005-0000-0000-00007A530000}"/>
    <cellStyle name="Normal 26 3 2 2 3 2 2 3 3" xfId="36988" xr:uid="{00000000-0005-0000-0000-00007B530000}"/>
    <cellStyle name="Normal 26 3 2 2 3 2 2 4" xfId="17217" xr:uid="{00000000-0005-0000-0000-00007C530000}"/>
    <cellStyle name="Normal 26 3 2 2 3 2 2 5" xfId="30458" xr:uid="{00000000-0005-0000-0000-00007D530000}"/>
    <cellStyle name="Normal 26 3 2 2 3 2 3" xfId="8273" xr:uid="{00000000-0005-0000-0000-00007E530000}"/>
    <cellStyle name="Normal 26 3 2 2 3 2 3 2" xfId="8274" xr:uid="{00000000-0005-0000-0000-00007F530000}"/>
    <cellStyle name="Normal 26 3 2 2 3 2 3 2 2" xfId="8275" xr:uid="{00000000-0005-0000-0000-000080530000}"/>
    <cellStyle name="Normal 26 3 2 2 3 2 3 2 2 2" xfId="28086" xr:uid="{00000000-0005-0000-0000-000081530000}"/>
    <cellStyle name="Normal 26 3 2 2 3 2 3 2 2 3" xfId="41327" xr:uid="{00000000-0005-0000-0000-000082530000}"/>
    <cellStyle name="Normal 26 3 2 2 3 2 3 2 3" xfId="21333" xr:uid="{00000000-0005-0000-0000-000083530000}"/>
    <cellStyle name="Normal 26 3 2 2 3 2 3 2 4" xfId="34574" xr:uid="{00000000-0005-0000-0000-000084530000}"/>
    <cellStyle name="Normal 26 3 2 2 3 2 3 3" xfId="8276" xr:uid="{00000000-0005-0000-0000-000085530000}"/>
    <cellStyle name="Normal 26 3 2 2 3 2 3 3 2" xfId="24597" xr:uid="{00000000-0005-0000-0000-000086530000}"/>
    <cellStyle name="Normal 26 3 2 2 3 2 3 3 3" xfId="37838" xr:uid="{00000000-0005-0000-0000-000087530000}"/>
    <cellStyle name="Normal 26 3 2 2 3 2 3 4" xfId="18067" xr:uid="{00000000-0005-0000-0000-000088530000}"/>
    <cellStyle name="Normal 26 3 2 2 3 2 3 5" xfId="31308" xr:uid="{00000000-0005-0000-0000-000089530000}"/>
    <cellStyle name="Normal 26 3 2 2 3 2 4" xfId="8277" xr:uid="{00000000-0005-0000-0000-00008A530000}"/>
    <cellStyle name="Normal 26 3 2 2 3 2 4 2" xfId="8278" xr:uid="{00000000-0005-0000-0000-00008B530000}"/>
    <cellStyle name="Normal 26 3 2 2 3 2 4 2 2" xfId="26434" xr:uid="{00000000-0005-0000-0000-00008C530000}"/>
    <cellStyle name="Normal 26 3 2 2 3 2 4 2 3" xfId="39675" xr:uid="{00000000-0005-0000-0000-00008D530000}"/>
    <cellStyle name="Normal 26 3 2 2 3 2 4 3" xfId="19679" xr:uid="{00000000-0005-0000-0000-00008E530000}"/>
    <cellStyle name="Normal 26 3 2 2 3 2 4 4" xfId="32920" xr:uid="{00000000-0005-0000-0000-00008F530000}"/>
    <cellStyle name="Normal 26 3 2 2 3 2 5" xfId="8279" xr:uid="{00000000-0005-0000-0000-000090530000}"/>
    <cellStyle name="Normal 26 3 2 2 3 2 5 2" xfId="22943" xr:uid="{00000000-0005-0000-0000-000091530000}"/>
    <cellStyle name="Normal 26 3 2 2 3 2 5 3" xfId="36184" xr:uid="{00000000-0005-0000-0000-000092530000}"/>
    <cellStyle name="Normal 26 3 2 2 3 2 6" xfId="16413" xr:uid="{00000000-0005-0000-0000-000093530000}"/>
    <cellStyle name="Normal 26 3 2 2 3 2 7" xfId="29654" xr:uid="{00000000-0005-0000-0000-000094530000}"/>
    <cellStyle name="Normal 26 3 2 2 3 3" xfId="8280" xr:uid="{00000000-0005-0000-0000-000095530000}"/>
    <cellStyle name="Normal 26 3 2 2 3 3 2" xfId="8281" xr:uid="{00000000-0005-0000-0000-000096530000}"/>
    <cellStyle name="Normal 26 3 2 2 3 3 2 2" xfId="8282" xr:uid="{00000000-0005-0000-0000-000097530000}"/>
    <cellStyle name="Normal 26 3 2 2 3 3 2 2 2" xfId="26792" xr:uid="{00000000-0005-0000-0000-000098530000}"/>
    <cellStyle name="Normal 26 3 2 2 3 3 2 2 3" xfId="40033" xr:uid="{00000000-0005-0000-0000-000099530000}"/>
    <cellStyle name="Normal 26 3 2 2 3 3 2 3" xfId="20037" xr:uid="{00000000-0005-0000-0000-00009A530000}"/>
    <cellStyle name="Normal 26 3 2 2 3 3 2 4" xfId="33278" xr:uid="{00000000-0005-0000-0000-00009B530000}"/>
    <cellStyle name="Normal 26 3 2 2 3 3 3" xfId="8283" xr:uid="{00000000-0005-0000-0000-00009C530000}"/>
    <cellStyle name="Normal 26 3 2 2 3 3 3 2" xfId="23301" xr:uid="{00000000-0005-0000-0000-00009D530000}"/>
    <cellStyle name="Normal 26 3 2 2 3 3 3 3" xfId="36542" xr:uid="{00000000-0005-0000-0000-00009E530000}"/>
    <cellStyle name="Normal 26 3 2 2 3 3 4" xfId="16771" xr:uid="{00000000-0005-0000-0000-00009F530000}"/>
    <cellStyle name="Normal 26 3 2 2 3 3 5" xfId="30012" xr:uid="{00000000-0005-0000-0000-0000A0530000}"/>
    <cellStyle name="Normal 26 3 2 2 3 4" xfId="8284" xr:uid="{00000000-0005-0000-0000-0000A1530000}"/>
    <cellStyle name="Normal 26 3 2 2 3 4 2" xfId="8285" xr:uid="{00000000-0005-0000-0000-0000A2530000}"/>
    <cellStyle name="Normal 26 3 2 2 3 4 2 2" xfId="8286" xr:uid="{00000000-0005-0000-0000-0000A3530000}"/>
    <cellStyle name="Normal 26 3 2 2 3 4 2 2 2" xfId="25763" xr:uid="{00000000-0005-0000-0000-0000A4530000}"/>
    <cellStyle name="Normal 26 3 2 2 3 4 2 2 3" xfId="39004" xr:uid="{00000000-0005-0000-0000-0000A5530000}"/>
    <cellStyle name="Normal 26 3 2 2 3 4 2 3" xfId="19008" xr:uid="{00000000-0005-0000-0000-0000A6530000}"/>
    <cellStyle name="Normal 26 3 2 2 3 4 2 4" xfId="32249" xr:uid="{00000000-0005-0000-0000-0000A7530000}"/>
    <cellStyle name="Normal 26 3 2 2 3 4 3" xfId="8287" xr:uid="{00000000-0005-0000-0000-0000A8530000}"/>
    <cellStyle name="Normal 26 3 2 2 3 4 3 2" xfId="22272" xr:uid="{00000000-0005-0000-0000-0000A9530000}"/>
    <cellStyle name="Normal 26 3 2 2 3 4 3 3" xfId="35513" xr:uid="{00000000-0005-0000-0000-0000AA530000}"/>
    <cellStyle name="Normal 26 3 2 2 3 4 4" xfId="15742" xr:uid="{00000000-0005-0000-0000-0000AB530000}"/>
    <cellStyle name="Normal 26 3 2 2 3 4 5" xfId="28983" xr:uid="{00000000-0005-0000-0000-0000AC530000}"/>
    <cellStyle name="Normal 26 3 2 2 3 5" xfId="8288" xr:uid="{00000000-0005-0000-0000-0000AD530000}"/>
    <cellStyle name="Normal 26 3 2 2 3 5 2" xfId="8289" xr:uid="{00000000-0005-0000-0000-0000AE530000}"/>
    <cellStyle name="Normal 26 3 2 2 3 5 2 2" xfId="8290" xr:uid="{00000000-0005-0000-0000-0000AF530000}"/>
    <cellStyle name="Normal 26 3 2 2 3 5 2 2 2" xfId="27684" xr:uid="{00000000-0005-0000-0000-0000B0530000}"/>
    <cellStyle name="Normal 26 3 2 2 3 5 2 2 3" xfId="40925" xr:uid="{00000000-0005-0000-0000-0000B1530000}"/>
    <cellStyle name="Normal 26 3 2 2 3 5 2 3" xfId="20931" xr:uid="{00000000-0005-0000-0000-0000B2530000}"/>
    <cellStyle name="Normal 26 3 2 2 3 5 2 4" xfId="34172" xr:uid="{00000000-0005-0000-0000-0000B3530000}"/>
    <cellStyle name="Normal 26 3 2 2 3 5 3" xfId="8291" xr:uid="{00000000-0005-0000-0000-0000B4530000}"/>
    <cellStyle name="Normal 26 3 2 2 3 5 3 2" xfId="24195" xr:uid="{00000000-0005-0000-0000-0000B5530000}"/>
    <cellStyle name="Normal 26 3 2 2 3 5 3 3" xfId="37436" xr:uid="{00000000-0005-0000-0000-0000B6530000}"/>
    <cellStyle name="Normal 26 3 2 2 3 5 4" xfId="17665" xr:uid="{00000000-0005-0000-0000-0000B7530000}"/>
    <cellStyle name="Normal 26 3 2 2 3 5 5" xfId="30906" xr:uid="{00000000-0005-0000-0000-0000B8530000}"/>
    <cellStyle name="Normal 26 3 2 2 3 6" xfId="8292" xr:uid="{00000000-0005-0000-0000-0000B9530000}"/>
    <cellStyle name="Normal 26 3 2 2 3 6 2" xfId="8293" xr:uid="{00000000-0005-0000-0000-0000BA530000}"/>
    <cellStyle name="Normal 26 3 2 2 3 6 2 2" xfId="25450" xr:uid="{00000000-0005-0000-0000-0000BB530000}"/>
    <cellStyle name="Normal 26 3 2 2 3 6 2 3" xfId="38691" xr:uid="{00000000-0005-0000-0000-0000BC530000}"/>
    <cellStyle name="Normal 26 3 2 2 3 6 3" xfId="18695" xr:uid="{00000000-0005-0000-0000-0000BD530000}"/>
    <cellStyle name="Normal 26 3 2 2 3 6 4" xfId="31936" xr:uid="{00000000-0005-0000-0000-0000BE530000}"/>
    <cellStyle name="Normal 26 3 2 2 3 7" xfId="8294" xr:uid="{00000000-0005-0000-0000-0000BF530000}"/>
    <cellStyle name="Normal 26 3 2 2 3 7 2" xfId="21959" xr:uid="{00000000-0005-0000-0000-0000C0530000}"/>
    <cellStyle name="Normal 26 3 2 2 3 7 3" xfId="35200" xr:uid="{00000000-0005-0000-0000-0000C1530000}"/>
    <cellStyle name="Normal 26 3 2 2 3 8" xfId="15429" xr:uid="{00000000-0005-0000-0000-0000C2530000}"/>
    <cellStyle name="Normal 26 3 2 2 3 9" xfId="28670" xr:uid="{00000000-0005-0000-0000-0000C3530000}"/>
    <cellStyle name="Normal 26 3 2 2 4" xfId="8295" xr:uid="{00000000-0005-0000-0000-0000C4530000}"/>
    <cellStyle name="Normal 26 3 2 2 4 2" xfId="8296" xr:uid="{00000000-0005-0000-0000-0000C5530000}"/>
    <cellStyle name="Normal 26 3 2 2 4 2 2" xfId="8297" xr:uid="{00000000-0005-0000-0000-0000C6530000}"/>
    <cellStyle name="Normal 26 3 2 2 4 2 2 2" xfId="8298" xr:uid="{00000000-0005-0000-0000-0000C7530000}"/>
    <cellStyle name="Normal 26 3 2 2 4 2 2 2 2" xfId="27015" xr:uid="{00000000-0005-0000-0000-0000C8530000}"/>
    <cellStyle name="Normal 26 3 2 2 4 2 2 2 3" xfId="40256" xr:uid="{00000000-0005-0000-0000-0000C9530000}"/>
    <cellStyle name="Normal 26 3 2 2 4 2 2 3" xfId="20260" xr:uid="{00000000-0005-0000-0000-0000CA530000}"/>
    <cellStyle name="Normal 26 3 2 2 4 2 2 4" xfId="33501" xr:uid="{00000000-0005-0000-0000-0000CB530000}"/>
    <cellStyle name="Normal 26 3 2 2 4 2 3" xfId="8299" xr:uid="{00000000-0005-0000-0000-0000CC530000}"/>
    <cellStyle name="Normal 26 3 2 2 4 2 3 2" xfId="23524" xr:uid="{00000000-0005-0000-0000-0000CD530000}"/>
    <cellStyle name="Normal 26 3 2 2 4 2 3 3" xfId="36765" xr:uid="{00000000-0005-0000-0000-0000CE530000}"/>
    <cellStyle name="Normal 26 3 2 2 4 2 4" xfId="16994" xr:uid="{00000000-0005-0000-0000-0000CF530000}"/>
    <cellStyle name="Normal 26 3 2 2 4 2 5" xfId="30235" xr:uid="{00000000-0005-0000-0000-0000D0530000}"/>
    <cellStyle name="Normal 26 3 2 2 4 3" xfId="8300" xr:uid="{00000000-0005-0000-0000-0000D1530000}"/>
    <cellStyle name="Normal 26 3 2 2 4 3 2" xfId="8301" xr:uid="{00000000-0005-0000-0000-0000D2530000}"/>
    <cellStyle name="Normal 26 3 2 2 4 3 2 2" xfId="8302" xr:uid="{00000000-0005-0000-0000-0000D3530000}"/>
    <cellStyle name="Normal 26 3 2 2 4 3 2 2 2" xfId="26210" xr:uid="{00000000-0005-0000-0000-0000D4530000}"/>
    <cellStyle name="Normal 26 3 2 2 4 3 2 2 3" xfId="39451" xr:uid="{00000000-0005-0000-0000-0000D5530000}"/>
    <cellStyle name="Normal 26 3 2 2 4 3 2 3" xfId="19455" xr:uid="{00000000-0005-0000-0000-0000D6530000}"/>
    <cellStyle name="Normal 26 3 2 2 4 3 2 4" xfId="32696" xr:uid="{00000000-0005-0000-0000-0000D7530000}"/>
    <cellStyle name="Normal 26 3 2 2 4 3 3" xfId="8303" xr:uid="{00000000-0005-0000-0000-0000D8530000}"/>
    <cellStyle name="Normal 26 3 2 2 4 3 3 2" xfId="22719" xr:uid="{00000000-0005-0000-0000-0000D9530000}"/>
    <cellStyle name="Normal 26 3 2 2 4 3 3 3" xfId="35960" xr:uid="{00000000-0005-0000-0000-0000DA530000}"/>
    <cellStyle name="Normal 26 3 2 2 4 3 4" xfId="16189" xr:uid="{00000000-0005-0000-0000-0000DB530000}"/>
    <cellStyle name="Normal 26 3 2 2 4 3 5" xfId="29430" xr:uid="{00000000-0005-0000-0000-0000DC530000}"/>
    <cellStyle name="Normal 26 3 2 2 4 4" xfId="8304" xr:uid="{00000000-0005-0000-0000-0000DD530000}"/>
    <cellStyle name="Normal 26 3 2 2 4 4 2" xfId="8305" xr:uid="{00000000-0005-0000-0000-0000DE530000}"/>
    <cellStyle name="Normal 26 3 2 2 4 4 2 2" xfId="8306" xr:uid="{00000000-0005-0000-0000-0000DF530000}"/>
    <cellStyle name="Normal 26 3 2 2 4 4 2 2 2" xfId="27862" xr:uid="{00000000-0005-0000-0000-0000E0530000}"/>
    <cellStyle name="Normal 26 3 2 2 4 4 2 2 3" xfId="41103" xr:uid="{00000000-0005-0000-0000-0000E1530000}"/>
    <cellStyle name="Normal 26 3 2 2 4 4 2 3" xfId="21109" xr:uid="{00000000-0005-0000-0000-0000E2530000}"/>
    <cellStyle name="Normal 26 3 2 2 4 4 2 4" xfId="34350" xr:uid="{00000000-0005-0000-0000-0000E3530000}"/>
    <cellStyle name="Normal 26 3 2 2 4 4 3" xfId="8307" xr:uid="{00000000-0005-0000-0000-0000E4530000}"/>
    <cellStyle name="Normal 26 3 2 2 4 4 3 2" xfId="24373" xr:uid="{00000000-0005-0000-0000-0000E5530000}"/>
    <cellStyle name="Normal 26 3 2 2 4 4 3 3" xfId="37614" xr:uid="{00000000-0005-0000-0000-0000E6530000}"/>
    <cellStyle name="Normal 26 3 2 2 4 4 4" xfId="17843" xr:uid="{00000000-0005-0000-0000-0000E7530000}"/>
    <cellStyle name="Normal 26 3 2 2 4 4 5" xfId="31084" xr:uid="{00000000-0005-0000-0000-0000E8530000}"/>
    <cellStyle name="Normal 26 3 2 2 4 5" xfId="8308" xr:uid="{00000000-0005-0000-0000-0000E9530000}"/>
    <cellStyle name="Normal 26 3 2 2 4 5 2" xfId="8309" xr:uid="{00000000-0005-0000-0000-0000EA530000}"/>
    <cellStyle name="Normal 26 3 2 2 4 5 2 2" xfId="25226" xr:uid="{00000000-0005-0000-0000-0000EB530000}"/>
    <cellStyle name="Normal 26 3 2 2 4 5 2 3" xfId="38467" xr:uid="{00000000-0005-0000-0000-0000EC530000}"/>
    <cellStyle name="Normal 26 3 2 2 4 5 3" xfId="18471" xr:uid="{00000000-0005-0000-0000-0000ED530000}"/>
    <cellStyle name="Normal 26 3 2 2 4 5 4" xfId="31712" xr:uid="{00000000-0005-0000-0000-0000EE530000}"/>
    <cellStyle name="Normal 26 3 2 2 4 6" xfId="8310" xr:uid="{00000000-0005-0000-0000-0000EF530000}"/>
    <cellStyle name="Normal 26 3 2 2 4 6 2" xfId="21735" xr:uid="{00000000-0005-0000-0000-0000F0530000}"/>
    <cellStyle name="Normal 26 3 2 2 4 6 3" xfId="34976" xr:uid="{00000000-0005-0000-0000-0000F1530000}"/>
    <cellStyle name="Normal 26 3 2 2 4 7" xfId="15205" xr:uid="{00000000-0005-0000-0000-0000F2530000}"/>
    <cellStyle name="Normal 26 3 2 2 4 8" xfId="28446" xr:uid="{00000000-0005-0000-0000-0000F3530000}"/>
    <cellStyle name="Normal 26 3 2 2 5" xfId="8311" xr:uid="{00000000-0005-0000-0000-0000F4530000}"/>
    <cellStyle name="Normal 26 3 2 2 5 2" xfId="8312" xr:uid="{00000000-0005-0000-0000-0000F5530000}"/>
    <cellStyle name="Normal 26 3 2 2 5 2 2" xfId="8313" xr:uid="{00000000-0005-0000-0000-0000F6530000}"/>
    <cellStyle name="Normal 26 3 2 2 5 2 2 2" xfId="24905" xr:uid="{00000000-0005-0000-0000-0000F7530000}"/>
    <cellStyle name="Normal 26 3 2 2 5 2 2 3" xfId="38146" xr:uid="{00000000-0005-0000-0000-0000F8530000}"/>
    <cellStyle name="Normal 26 3 2 2 5 2 3" xfId="19277" xr:uid="{00000000-0005-0000-0000-0000F9530000}"/>
    <cellStyle name="Normal 26 3 2 2 5 2 4" xfId="32518" xr:uid="{00000000-0005-0000-0000-0000FA530000}"/>
    <cellStyle name="Normal 26 3 2 2 5 3" xfId="8314" xr:uid="{00000000-0005-0000-0000-0000FB530000}"/>
    <cellStyle name="Normal 26 3 2 2 5 3 2" xfId="26032" xr:uid="{00000000-0005-0000-0000-0000FC530000}"/>
    <cellStyle name="Normal 26 3 2 2 5 3 3" xfId="39273" xr:uid="{00000000-0005-0000-0000-0000FD530000}"/>
    <cellStyle name="Normal 26 3 2 2 5 4" xfId="8315" xr:uid="{00000000-0005-0000-0000-0000FE530000}"/>
    <cellStyle name="Normal 26 3 2 2 5 4 2" xfId="22541" xr:uid="{00000000-0005-0000-0000-0000FF530000}"/>
    <cellStyle name="Normal 26 3 2 2 5 4 3" xfId="35782" xr:uid="{00000000-0005-0000-0000-000000540000}"/>
    <cellStyle name="Normal 26 3 2 2 5 5" xfId="16011" xr:uid="{00000000-0005-0000-0000-000001540000}"/>
    <cellStyle name="Normal 26 3 2 2 5 6" xfId="29252" xr:uid="{00000000-0005-0000-0000-000002540000}"/>
    <cellStyle name="Normal 26 3 2 2 6" xfId="8316" xr:uid="{00000000-0005-0000-0000-000003540000}"/>
    <cellStyle name="Normal 26 3 2 2 6 2" xfId="8317" xr:uid="{00000000-0005-0000-0000-000004540000}"/>
    <cellStyle name="Normal 26 3 2 2 6 2 2" xfId="8318" xr:uid="{00000000-0005-0000-0000-000005540000}"/>
    <cellStyle name="Normal 26 3 2 2 6 2 2 2" xfId="26683" xr:uid="{00000000-0005-0000-0000-000006540000}"/>
    <cellStyle name="Normal 26 3 2 2 6 2 2 3" xfId="39924" xr:uid="{00000000-0005-0000-0000-000007540000}"/>
    <cellStyle name="Normal 26 3 2 2 6 2 3" xfId="19928" xr:uid="{00000000-0005-0000-0000-000008540000}"/>
    <cellStyle name="Normal 26 3 2 2 6 2 4" xfId="33169" xr:uid="{00000000-0005-0000-0000-000009540000}"/>
    <cellStyle name="Normal 26 3 2 2 6 3" xfId="8319" xr:uid="{00000000-0005-0000-0000-00000A540000}"/>
    <cellStyle name="Normal 26 3 2 2 6 3 2" xfId="23192" xr:uid="{00000000-0005-0000-0000-00000B540000}"/>
    <cellStyle name="Normal 26 3 2 2 6 3 3" xfId="36433" xr:uid="{00000000-0005-0000-0000-00000C540000}"/>
    <cellStyle name="Normal 26 3 2 2 6 4" xfId="16662" xr:uid="{00000000-0005-0000-0000-00000D540000}"/>
    <cellStyle name="Normal 26 3 2 2 6 5" xfId="29903" xr:uid="{00000000-0005-0000-0000-00000E540000}"/>
    <cellStyle name="Normal 26 3 2 2 7" xfId="8320" xr:uid="{00000000-0005-0000-0000-00000F540000}"/>
    <cellStyle name="Normal 26 3 2 2 7 2" xfId="8321" xr:uid="{00000000-0005-0000-0000-000010540000}"/>
    <cellStyle name="Normal 26 3 2 2 7 2 2" xfId="8322" xr:uid="{00000000-0005-0000-0000-000011540000}"/>
    <cellStyle name="Normal 26 3 2 2 7 2 2 2" xfId="25653" xr:uid="{00000000-0005-0000-0000-000012540000}"/>
    <cellStyle name="Normal 26 3 2 2 7 2 2 3" xfId="38894" xr:uid="{00000000-0005-0000-0000-000013540000}"/>
    <cellStyle name="Normal 26 3 2 2 7 2 3" xfId="18898" xr:uid="{00000000-0005-0000-0000-000014540000}"/>
    <cellStyle name="Normal 26 3 2 2 7 2 4" xfId="32139" xr:uid="{00000000-0005-0000-0000-000015540000}"/>
    <cellStyle name="Normal 26 3 2 2 7 3" xfId="8323" xr:uid="{00000000-0005-0000-0000-000016540000}"/>
    <cellStyle name="Normal 26 3 2 2 7 3 2" xfId="22162" xr:uid="{00000000-0005-0000-0000-000017540000}"/>
    <cellStyle name="Normal 26 3 2 2 7 3 3" xfId="35403" xr:uid="{00000000-0005-0000-0000-000018540000}"/>
    <cellStyle name="Normal 26 3 2 2 7 4" xfId="15632" xr:uid="{00000000-0005-0000-0000-000019540000}"/>
    <cellStyle name="Normal 26 3 2 2 7 5" xfId="28873" xr:uid="{00000000-0005-0000-0000-00001A540000}"/>
    <cellStyle name="Normal 26 3 2 2 8" xfId="8324" xr:uid="{00000000-0005-0000-0000-00001B540000}"/>
    <cellStyle name="Normal 26 3 2 2 8 2" xfId="8325" xr:uid="{00000000-0005-0000-0000-00001C540000}"/>
    <cellStyle name="Normal 26 3 2 2 8 2 2" xfId="8326" xr:uid="{00000000-0005-0000-0000-00001D540000}"/>
    <cellStyle name="Normal 26 3 2 2 8 2 2 2" xfId="27462" xr:uid="{00000000-0005-0000-0000-00001E540000}"/>
    <cellStyle name="Normal 26 3 2 2 8 2 2 3" xfId="40703" xr:uid="{00000000-0005-0000-0000-00001F540000}"/>
    <cellStyle name="Normal 26 3 2 2 8 2 3" xfId="20707" xr:uid="{00000000-0005-0000-0000-000020540000}"/>
    <cellStyle name="Normal 26 3 2 2 8 2 4" xfId="33948" xr:uid="{00000000-0005-0000-0000-000021540000}"/>
    <cellStyle name="Normal 26 3 2 2 8 3" xfId="8327" xr:uid="{00000000-0005-0000-0000-000022540000}"/>
    <cellStyle name="Normal 26 3 2 2 8 3 2" xfId="23971" xr:uid="{00000000-0005-0000-0000-000023540000}"/>
    <cellStyle name="Normal 26 3 2 2 8 3 3" xfId="37212" xr:uid="{00000000-0005-0000-0000-000024540000}"/>
    <cellStyle name="Normal 26 3 2 2 8 4" xfId="17441" xr:uid="{00000000-0005-0000-0000-000025540000}"/>
    <cellStyle name="Normal 26 3 2 2 8 5" xfId="30682" xr:uid="{00000000-0005-0000-0000-000026540000}"/>
    <cellStyle name="Normal 26 3 2 2 9" xfId="8328" xr:uid="{00000000-0005-0000-0000-000027540000}"/>
    <cellStyle name="Normal 26 3 2 2 9 2" xfId="8329" xr:uid="{00000000-0005-0000-0000-000028540000}"/>
    <cellStyle name="Normal 26 3 2 2 9 2 2" xfId="25048" xr:uid="{00000000-0005-0000-0000-000029540000}"/>
    <cellStyle name="Normal 26 3 2 2 9 2 3" xfId="38289" xr:uid="{00000000-0005-0000-0000-00002A540000}"/>
    <cellStyle name="Normal 26 3 2 2 9 3" xfId="18293" xr:uid="{00000000-0005-0000-0000-00002B540000}"/>
    <cellStyle name="Normal 26 3 2 2 9 4" xfId="31534" xr:uid="{00000000-0005-0000-0000-00002C540000}"/>
    <cellStyle name="Normal 26 3 2 3" xfId="8330" xr:uid="{00000000-0005-0000-0000-00002D540000}"/>
    <cellStyle name="Normal 26 3 2 3 10" xfId="15076" xr:uid="{00000000-0005-0000-0000-00002E540000}"/>
    <cellStyle name="Normal 26 3 2 3 11" xfId="28317" xr:uid="{00000000-0005-0000-0000-00002F540000}"/>
    <cellStyle name="Normal 26 3 2 3 2" xfId="8331" xr:uid="{00000000-0005-0000-0000-000030540000}"/>
    <cellStyle name="Normal 26 3 2 3 2 2" xfId="8332" xr:uid="{00000000-0005-0000-0000-000031540000}"/>
    <cellStyle name="Normal 26 3 2 3 2 2 2" xfId="8333" xr:uid="{00000000-0005-0000-0000-000032540000}"/>
    <cellStyle name="Normal 26 3 2 3 2 2 2 2" xfId="8334" xr:uid="{00000000-0005-0000-0000-000033540000}"/>
    <cellStyle name="Normal 26 3 2 3 2 2 2 2 2" xfId="8335" xr:uid="{00000000-0005-0000-0000-000034540000}"/>
    <cellStyle name="Normal 26 3 2 3 2 2 2 2 2 2" xfId="27287" xr:uid="{00000000-0005-0000-0000-000035540000}"/>
    <cellStyle name="Normal 26 3 2 3 2 2 2 2 2 3" xfId="40528" xr:uid="{00000000-0005-0000-0000-000036540000}"/>
    <cellStyle name="Normal 26 3 2 3 2 2 2 2 3" xfId="20532" xr:uid="{00000000-0005-0000-0000-000037540000}"/>
    <cellStyle name="Normal 26 3 2 3 2 2 2 2 4" xfId="33773" xr:uid="{00000000-0005-0000-0000-000038540000}"/>
    <cellStyle name="Normal 26 3 2 3 2 2 2 3" xfId="8336" xr:uid="{00000000-0005-0000-0000-000039540000}"/>
    <cellStyle name="Normal 26 3 2 3 2 2 2 3 2" xfId="23796" xr:uid="{00000000-0005-0000-0000-00003A540000}"/>
    <cellStyle name="Normal 26 3 2 3 2 2 2 3 3" xfId="37037" xr:uid="{00000000-0005-0000-0000-00003B540000}"/>
    <cellStyle name="Normal 26 3 2 3 2 2 2 4" xfId="17266" xr:uid="{00000000-0005-0000-0000-00003C540000}"/>
    <cellStyle name="Normal 26 3 2 3 2 2 2 5" xfId="30507" xr:uid="{00000000-0005-0000-0000-00003D540000}"/>
    <cellStyle name="Normal 26 3 2 3 2 2 3" xfId="8337" xr:uid="{00000000-0005-0000-0000-00003E540000}"/>
    <cellStyle name="Normal 26 3 2 3 2 2 3 2" xfId="8338" xr:uid="{00000000-0005-0000-0000-00003F540000}"/>
    <cellStyle name="Normal 26 3 2 3 2 2 3 2 2" xfId="8339" xr:uid="{00000000-0005-0000-0000-000040540000}"/>
    <cellStyle name="Normal 26 3 2 3 2 2 3 2 2 2" xfId="28134" xr:uid="{00000000-0005-0000-0000-000041540000}"/>
    <cellStyle name="Normal 26 3 2 3 2 2 3 2 2 3" xfId="41375" xr:uid="{00000000-0005-0000-0000-000042540000}"/>
    <cellStyle name="Normal 26 3 2 3 2 2 3 2 3" xfId="21382" xr:uid="{00000000-0005-0000-0000-000043540000}"/>
    <cellStyle name="Normal 26 3 2 3 2 2 3 2 4" xfId="34623" xr:uid="{00000000-0005-0000-0000-000044540000}"/>
    <cellStyle name="Normal 26 3 2 3 2 2 3 3" xfId="8340" xr:uid="{00000000-0005-0000-0000-000045540000}"/>
    <cellStyle name="Normal 26 3 2 3 2 2 3 3 2" xfId="24646" xr:uid="{00000000-0005-0000-0000-000046540000}"/>
    <cellStyle name="Normal 26 3 2 3 2 2 3 3 3" xfId="37887" xr:uid="{00000000-0005-0000-0000-000047540000}"/>
    <cellStyle name="Normal 26 3 2 3 2 2 3 4" xfId="18116" xr:uid="{00000000-0005-0000-0000-000048540000}"/>
    <cellStyle name="Normal 26 3 2 3 2 2 3 5" xfId="31357" xr:uid="{00000000-0005-0000-0000-000049540000}"/>
    <cellStyle name="Normal 26 3 2 3 2 2 4" xfId="8341" xr:uid="{00000000-0005-0000-0000-00004A540000}"/>
    <cellStyle name="Normal 26 3 2 3 2 2 4 2" xfId="8342" xr:uid="{00000000-0005-0000-0000-00004B540000}"/>
    <cellStyle name="Normal 26 3 2 3 2 2 4 2 2" xfId="26483" xr:uid="{00000000-0005-0000-0000-00004C540000}"/>
    <cellStyle name="Normal 26 3 2 3 2 2 4 2 3" xfId="39724" xr:uid="{00000000-0005-0000-0000-00004D540000}"/>
    <cellStyle name="Normal 26 3 2 3 2 2 4 3" xfId="19728" xr:uid="{00000000-0005-0000-0000-00004E540000}"/>
    <cellStyle name="Normal 26 3 2 3 2 2 4 4" xfId="32969" xr:uid="{00000000-0005-0000-0000-00004F540000}"/>
    <cellStyle name="Normal 26 3 2 3 2 2 5" xfId="8343" xr:uid="{00000000-0005-0000-0000-000050540000}"/>
    <cellStyle name="Normal 26 3 2 3 2 2 5 2" xfId="22992" xr:uid="{00000000-0005-0000-0000-000051540000}"/>
    <cellStyle name="Normal 26 3 2 3 2 2 5 3" xfId="36233" xr:uid="{00000000-0005-0000-0000-000052540000}"/>
    <cellStyle name="Normal 26 3 2 3 2 2 6" xfId="16462" xr:uid="{00000000-0005-0000-0000-000053540000}"/>
    <cellStyle name="Normal 26 3 2 3 2 2 7" xfId="29703" xr:uid="{00000000-0005-0000-0000-000054540000}"/>
    <cellStyle name="Normal 26 3 2 3 2 3" xfId="8344" xr:uid="{00000000-0005-0000-0000-000055540000}"/>
    <cellStyle name="Normal 26 3 2 3 2 3 2" xfId="8345" xr:uid="{00000000-0005-0000-0000-000056540000}"/>
    <cellStyle name="Normal 26 3 2 3 2 3 2 2" xfId="8346" xr:uid="{00000000-0005-0000-0000-000057540000}"/>
    <cellStyle name="Normal 26 3 2 3 2 3 2 2 2" xfId="26841" xr:uid="{00000000-0005-0000-0000-000058540000}"/>
    <cellStyle name="Normal 26 3 2 3 2 3 2 2 3" xfId="40082" xr:uid="{00000000-0005-0000-0000-000059540000}"/>
    <cellStyle name="Normal 26 3 2 3 2 3 2 3" xfId="20086" xr:uid="{00000000-0005-0000-0000-00005A540000}"/>
    <cellStyle name="Normal 26 3 2 3 2 3 2 4" xfId="33327" xr:uid="{00000000-0005-0000-0000-00005B540000}"/>
    <cellStyle name="Normal 26 3 2 3 2 3 3" xfId="8347" xr:uid="{00000000-0005-0000-0000-00005C540000}"/>
    <cellStyle name="Normal 26 3 2 3 2 3 3 2" xfId="23350" xr:uid="{00000000-0005-0000-0000-00005D540000}"/>
    <cellStyle name="Normal 26 3 2 3 2 3 3 3" xfId="36591" xr:uid="{00000000-0005-0000-0000-00005E540000}"/>
    <cellStyle name="Normal 26 3 2 3 2 3 4" xfId="16820" xr:uid="{00000000-0005-0000-0000-00005F540000}"/>
    <cellStyle name="Normal 26 3 2 3 2 3 5" xfId="30061" xr:uid="{00000000-0005-0000-0000-000060540000}"/>
    <cellStyle name="Normal 26 3 2 3 2 4" xfId="8348" xr:uid="{00000000-0005-0000-0000-000061540000}"/>
    <cellStyle name="Normal 26 3 2 3 2 4 2" xfId="8349" xr:uid="{00000000-0005-0000-0000-000062540000}"/>
    <cellStyle name="Normal 26 3 2 3 2 4 2 2" xfId="8350" xr:uid="{00000000-0005-0000-0000-000063540000}"/>
    <cellStyle name="Normal 26 3 2 3 2 4 2 2 2" xfId="25812" xr:uid="{00000000-0005-0000-0000-000064540000}"/>
    <cellStyle name="Normal 26 3 2 3 2 4 2 2 3" xfId="39053" xr:uid="{00000000-0005-0000-0000-000065540000}"/>
    <cellStyle name="Normal 26 3 2 3 2 4 2 3" xfId="19057" xr:uid="{00000000-0005-0000-0000-000066540000}"/>
    <cellStyle name="Normal 26 3 2 3 2 4 2 4" xfId="32298" xr:uid="{00000000-0005-0000-0000-000067540000}"/>
    <cellStyle name="Normal 26 3 2 3 2 4 3" xfId="8351" xr:uid="{00000000-0005-0000-0000-000068540000}"/>
    <cellStyle name="Normal 26 3 2 3 2 4 3 2" xfId="22321" xr:uid="{00000000-0005-0000-0000-000069540000}"/>
    <cellStyle name="Normal 26 3 2 3 2 4 3 3" xfId="35562" xr:uid="{00000000-0005-0000-0000-00006A540000}"/>
    <cellStyle name="Normal 26 3 2 3 2 4 4" xfId="15791" xr:uid="{00000000-0005-0000-0000-00006B540000}"/>
    <cellStyle name="Normal 26 3 2 3 2 4 5" xfId="29032" xr:uid="{00000000-0005-0000-0000-00006C540000}"/>
    <cellStyle name="Normal 26 3 2 3 2 5" xfId="8352" xr:uid="{00000000-0005-0000-0000-00006D540000}"/>
    <cellStyle name="Normal 26 3 2 3 2 5 2" xfId="8353" xr:uid="{00000000-0005-0000-0000-00006E540000}"/>
    <cellStyle name="Normal 26 3 2 3 2 5 2 2" xfId="8354" xr:uid="{00000000-0005-0000-0000-00006F540000}"/>
    <cellStyle name="Normal 26 3 2 3 2 5 2 2 2" xfId="27733" xr:uid="{00000000-0005-0000-0000-000070540000}"/>
    <cellStyle name="Normal 26 3 2 3 2 5 2 2 3" xfId="40974" xr:uid="{00000000-0005-0000-0000-000071540000}"/>
    <cellStyle name="Normal 26 3 2 3 2 5 2 3" xfId="20980" xr:uid="{00000000-0005-0000-0000-000072540000}"/>
    <cellStyle name="Normal 26 3 2 3 2 5 2 4" xfId="34221" xr:uid="{00000000-0005-0000-0000-000073540000}"/>
    <cellStyle name="Normal 26 3 2 3 2 5 3" xfId="8355" xr:uid="{00000000-0005-0000-0000-000074540000}"/>
    <cellStyle name="Normal 26 3 2 3 2 5 3 2" xfId="24244" xr:uid="{00000000-0005-0000-0000-000075540000}"/>
    <cellStyle name="Normal 26 3 2 3 2 5 3 3" xfId="37485" xr:uid="{00000000-0005-0000-0000-000076540000}"/>
    <cellStyle name="Normal 26 3 2 3 2 5 4" xfId="17714" xr:uid="{00000000-0005-0000-0000-000077540000}"/>
    <cellStyle name="Normal 26 3 2 3 2 5 5" xfId="30955" xr:uid="{00000000-0005-0000-0000-000078540000}"/>
    <cellStyle name="Normal 26 3 2 3 2 6" xfId="8356" xr:uid="{00000000-0005-0000-0000-000079540000}"/>
    <cellStyle name="Normal 26 3 2 3 2 6 2" xfId="8357" xr:uid="{00000000-0005-0000-0000-00007A540000}"/>
    <cellStyle name="Normal 26 3 2 3 2 6 2 2" xfId="25499" xr:uid="{00000000-0005-0000-0000-00007B540000}"/>
    <cellStyle name="Normal 26 3 2 3 2 6 2 3" xfId="38740" xr:uid="{00000000-0005-0000-0000-00007C540000}"/>
    <cellStyle name="Normal 26 3 2 3 2 6 3" xfId="18744" xr:uid="{00000000-0005-0000-0000-00007D540000}"/>
    <cellStyle name="Normal 26 3 2 3 2 6 4" xfId="31985" xr:uid="{00000000-0005-0000-0000-00007E540000}"/>
    <cellStyle name="Normal 26 3 2 3 2 7" xfId="8358" xr:uid="{00000000-0005-0000-0000-00007F540000}"/>
    <cellStyle name="Normal 26 3 2 3 2 7 2" xfId="22008" xr:uid="{00000000-0005-0000-0000-000080540000}"/>
    <cellStyle name="Normal 26 3 2 3 2 7 3" xfId="35249" xr:uid="{00000000-0005-0000-0000-000081540000}"/>
    <cellStyle name="Normal 26 3 2 3 2 8" xfId="15478" xr:uid="{00000000-0005-0000-0000-000082540000}"/>
    <cellStyle name="Normal 26 3 2 3 2 9" xfId="28719" xr:uid="{00000000-0005-0000-0000-000083540000}"/>
    <cellStyle name="Normal 26 3 2 3 3" xfId="8359" xr:uid="{00000000-0005-0000-0000-000084540000}"/>
    <cellStyle name="Normal 26 3 2 3 3 2" xfId="8360" xr:uid="{00000000-0005-0000-0000-000085540000}"/>
    <cellStyle name="Normal 26 3 2 3 3 2 2" xfId="8361" xr:uid="{00000000-0005-0000-0000-000086540000}"/>
    <cellStyle name="Normal 26 3 2 3 3 2 2 2" xfId="8362" xr:uid="{00000000-0005-0000-0000-000087540000}"/>
    <cellStyle name="Normal 26 3 2 3 3 2 2 2 2" xfId="27064" xr:uid="{00000000-0005-0000-0000-000088540000}"/>
    <cellStyle name="Normal 26 3 2 3 3 2 2 2 3" xfId="40305" xr:uid="{00000000-0005-0000-0000-000089540000}"/>
    <cellStyle name="Normal 26 3 2 3 3 2 2 3" xfId="20309" xr:uid="{00000000-0005-0000-0000-00008A540000}"/>
    <cellStyle name="Normal 26 3 2 3 3 2 2 4" xfId="33550" xr:uid="{00000000-0005-0000-0000-00008B540000}"/>
    <cellStyle name="Normal 26 3 2 3 3 2 3" xfId="8363" xr:uid="{00000000-0005-0000-0000-00008C540000}"/>
    <cellStyle name="Normal 26 3 2 3 3 2 3 2" xfId="23573" xr:uid="{00000000-0005-0000-0000-00008D540000}"/>
    <cellStyle name="Normal 26 3 2 3 3 2 3 3" xfId="36814" xr:uid="{00000000-0005-0000-0000-00008E540000}"/>
    <cellStyle name="Normal 26 3 2 3 3 2 4" xfId="17043" xr:uid="{00000000-0005-0000-0000-00008F540000}"/>
    <cellStyle name="Normal 26 3 2 3 3 2 5" xfId="30284" xr:uid="{00000000-0005-0000-0000-000090540000}"/>
    <cellStyle name="Normal 26 3 2 3 3 3" xfId="8364" xr:uid="{00000000-0005-0000-0000-000091540000}"/>
    <cellStyle name="Normal 26 3 2 3 3 3 2" xfId="8365" xr:uid="{00000000-0005-0000-0000-000092540000}"/>
    <cellStyle name="Normal 26 3 2 3 3 3 2 2" xfId="8366" xr:uid="{00000000-0005-0000-0000-000093540000}"/>
    <cellStyle name="Normal 26 3 2 3 3 3 2 2 2" xfId="26259" xr:uid="{00000000-0005-0000-0000-000094540000}"/>
    <cellStyle name="Normal 26 3 2 3 3 3 2 2 3" xfId="39500" xr:uid="{00000000-0005-0000-0000-000095540000}"/>
    <cellStyle name="Normal 26 3 2 3 3 3 2 3" xfId="19504" xr:uid="{00000000-0005-0000-0000-000096540000}"/>
    <cellStyle name="Normal 26 3 2 3 3 3 2 4" xfId="32745" xr:uid="{00000000-0005-0000-0000-000097540000}"/>
    <cellStyle name="Normal 26 3 2 3 3 3 3" xfId="8367" xr:uid="{00000000-0005-0000-0000-000098540000}"/>
    <cellStyle name="Normal 26 3 2 3 3 3 3 2" xfId="22768" xr:uid="{00000000-0005-0000-0000-000099540000}"/>
    <cellStyle name="Normal 26 3 2 3 3 3 3 3" xfId="36009" xr:uid="{00000000-0005-0000-0000-00009A540000}"/>
    <cellStyle name="Normal 26 3 2 3 3 3 4" xfId="16238" xr:uid="{00000000-0005-0000-0000-00009B540000}"/>
    <cellStyle name="Normal 26 3 2 3 3 3 5" xfId="29479" xr:uid="{00000000-0005-0000-0000-00009C540000}"/>
    <cellStyle name="Normal 26 3 2 3 3 4" xfId="8368" xr:uid="{00000000-0005-0000-0000-00009D540000}"/>
    <cellStyle name="Normal 26 3 2 3 3 4 2" xfId="8369" xr:uid="{00000000-0005-0000-0000-00009E540000}"/>
    <cellStyle name="Normal 26 3 2 3 3 4 2 2" xfId="8370" xr:uid="{00000000-0005-0000-0000-00009F540000}"/>
    <cellStyle name="Normal 26 3 2 3 3 4 2 2 2" xfId="27911" xr:uid="{00000000-0005-0000-0000-0000A0540000}"/>
    <cellStyle name="Normal 26 3 2 3 3 4 2 2 3" xfId="41152" xr:uid="{00000000-0005-0000-0000-0000A1540000}"/>
    <cellStyle name="Normal 26 3 2 3 3 4 2 3" xfId="21158" xr:uid="{00000000-0005-0000-0000-0000A2540000}"/>
    <cellStyle name="Normal 26 3 2 3 3 4 2 4" xfId="34399" xr:uid="{00000000-0005-0000-0000-0000A3540000}"/>
    <cellStyle name="Normal 26 3 2 3 3 4 3" xfId="8371" xr:uid="{00000000-0005-0000-0000-0000A4540000}"/>
    <cellStyle name="Normal 26 3 2 3 3 4 3 2" xfId="24422" xr:uid="{00000000-0005-0000-0000-0000A5540000}"/>
    <cellStyle name="Normal 26 3 2 3 3 4 3 3" xfId="37663" xr:uid="{00000000-0005-0000-0000-0000A6540000}"/>
    <cellStyle name="Normal 26 3 2 3 3 4 4" xfId="17892" xr:uid="{00000000-0005-0000-0000-0000A7540000}"/>
    <cellStyle name="Normal 26 3 2 3 3 4 5" xfId="31133" xr:uid="{00000000-0005-0000-0000-0000A8540000}"/>
    <cellStyle name="Normal 26 3 2 3 3 5" xfId="8372" xr:uid="{00000000-0005-0000-0000-0000A9540000}"/>
    <cellStyle name="Normal 26 3 2 3 3 5 2" xfId="8373" xr:uid="{00000000-0005-0000-0000-0000AA540000}"/>
    <cellStyle name="Normal 26 3 2 3 3 5 2 2" xfId="25275" xr:uid="{00000000-0005-0000-0000-0000AB540000}"/>
    <cellStyle name="Normal 26 3 2 3 3 5 2 3" xfId="38516" xr:uid="{00000000-0005-0000-0000-0000AC540000}"/>
    <cellStyle name="Normal 26 3 2 3 3 5 3" xfId="18520" xr:uid="{00000000-0005-0000-0000-0000AD540000}"/>
    <cellStyle name="Normal 26 3 2 3 3 5 4" xfId="31761" xr:uid="{00000000-0005-0000-0000-0000AE540000}"/>
    <cellStyle name="Normal 26 3 2 3 3 6" xfId="8374" xr:uid="{00000000-0005-0000-0000-0000AF540000}"/>
    <cellStyle name="Normal 26 3 2 3 3 6 2" xfId="21784" xr:uid="{00000000-0005-0000-0000-0000B0540000}"/>
    <cellStyle name="Normal 26 3 2 3 3 6 3" xfId="35025" xr:uid="{00000000-0005-0000-0000-0000B1540000}"/>
    <cellStyle name="Normal 26 3 2 3 3 7" xfId="15254" xr:uid="{00000000-0005-0000-0000-0000B2540000}"/>
    <cellStyle name="Normal 26 3 2 3 3 8" xfId="28495" xr:uid="{00000000-0005-0000-0000-0000B3540000}"/>
    <cellStyle name="Normal 26 3 2 3 4" xfId="8375" xr:uid="{00000000-0005-0000-0000-0000B4540000}"/>
    <cellStyle name="Normal 26 3 2 3 4 2" xfId="8376" xr:uid="{00000000-0005-0000-0000-0000B5540000}"/>
    <cellStyle name="Normal 26 3 2 3 4 2 2" xfId="8377" xr:uid="{00000000-0005-0000-0000-0000B6540000}"/>
    <cellStyle name="Normal 26 3 2 3 4 2 2 2" xfId="24784" xr:uid="{00000000-0005-0000-0000-0000B7540000}"/>
    <cellStyle name="Normal 26 3 2 3 4 2 2 3" xfId="38025" xr:uid="{00000000-0005-0000-0000-0000B8540000}"/>
    <cellStyle name="Normal 26 3 2 3 4 2 3" xfId="19326" xr:uid="{00000000-0005-0000-0000-0000B9540000}"/>
    <cellStyle name="Normal 26 3 2 3 4 2 4" xfId="32567" xr:uid="{00000000-0005-0000-0000-0000BA540000}"/>
    <cellStyle name="Normal 26 3 2 3 4 3" xfId="8378" xr:uid="{00000000-0005-0000-0000-0000BB540000}"/>
    <cellStyle name="Normal 26 3 2 3 4 3 2" xfId="26081" xr:uid="{00000000-0005-0000-0000-0000BC540000}"/>
    <cellStyle name="Normal 26 3 2 3 4 3 3" xfId="39322" xr:uid="{00000000-0005-0000-0000-0000BD540000}"/>
    <cellStyle name="Normal 26 3 2 3 4 4" xfId="8379" xr:uid="{00000000-0005-0000-0000-0000BE540000}"/>
    <cellStyle name="Normal 26 3 2 3 4 4 2" xfId="22590" xr:uid="{00000000-0005-0000-0000-0000BF540000}"/>
    <cellStyle name="Normal 26 3 2 3 4 4 3" xfId="35831" xr:uid="{00000000-0005-0000-0000-0000C0540000}"/>
    <cellStyle name="Normal 26 3 2 3 4 5" xfId="16060" xr:uid="{00000000-0005-0000-0000-0000C1540000}"/>
    <cellStyle name="Normal 26 3 2 3 4 6" xfId="29301" xr:uid="{00000000-0005-0000-0000-0000C2540000}"/>
    <cellStyle name="Normal 26 3 2 3 5" xfId="8380" xr:uid="{00000000-0005-0000-0000-0000C3540000}"/>
    <cellStyle name="Normal 26 3 2 3 5 2" xfId="8381" xr:uid="{00000000-0005-0000-0000-0000C4540000}"/>
    <cellStyle name="Normal 26 3 2 3 5 2 2" xfId="8382" xr:uid="{00000000-0005-0000-0000-0000C5540000}"/>
    <cellStyle name="Normal 26 3 2 3 5 2 2 2" xfId="26682" xr:uid="{00000000-0005-0000-0000-0000C6540000}"/>
    <cellStyle name="Normal 26 3 2 3 5 2 2 3" xfId="39923" xr:uid="{00000000-0005-0000-0000-0000C7540000}"/>
    <cellStyle name="Normal 26 3 2 3 5 2 3" xfId="19927" xr:uid="{00000000-0005-0000-0000-0000C8540000}"/>
    <cellStyle name="Normal 26 3 2 3 5 2 4" xfId="33168" xr:uid="{00000000-0005-0000-0000-0000C9540000}"/>
    <cellStyle name="Normal 26 3 2 3 5 3" xfId="8383" xr:uid="{00000000-0005-0000-0000-0000CA540000}"/>
    <cellStyle name="Normal 26 3 2 3 5 3 2" xfId="23191" xr:uid="{00000000-0005-0000-0000-0000CB540000}"/>
    <cellStyle name="Normal 26 3 2 3 5 3 3" xfId="36432" xr:uid="{00000000-0005-0000-0000-0000CC540000}"/>
    <cellStyle name="Normal 26 3 2 3 5 4" xfId="16661" xr:uid="{00000000-0005-0000-0000-0000CD540000}"/>
    <cellStyle name="Normal 26 3 2 3 5 5" xfId="29902" xr:uid="{00000000-0005-0000-0000-0000CE540000}"/>
    <cellStyle name="Normal 26 3 2 3 6" xfId="8384" xr:uid="{00000000-0005-0000-0000-0000CF540000}"/>
    <cellStyle name="Normal 26 3 2 3 6 2" xfId="8385" xr:uid="{00000000-0005-0000-0000-0000D0540000}"/>
    <cellStyle name="Normal 26 3 2 3 6 2 2" xfId="8386" xr:uid="{00000000-0005-0000-0000-0000D1540000}"/>
    <cellStyle name="Normal 26 3 2 3 6 2 2 2" xfId="25652" xr:uid="{00000000-0005-0000-0000-0000D2540000}"/>
    <cellStyle name="Normal 26 3 2 3 6 2 2 3" xfId="38893" xr:uid="{00000000-0005-0000-0000-0000D3540000}"/>
    <cellStyle name="Normal 26 3 2 3 6 2 3" xfId="18897" xr:uid="{00000000-0005-0000-0000-0000D4540000}"/>
    <cellStyle name="Normal 26 3 2 3 6 2 4" xfId="32138" xr:uid="{00000000-0005-0000-0000-0000D5540000}"/>
    <cellStyle name="Normal 26 3 2 3 6 3" xfId="8387" xr:uid="{00000000-0005-0000-0000-0000D6540000}"/>
    <cellStyle name="Normal 26 3 2 3 6 3 2" xfId="22161" xr:uid="{00000000-0005-0000-0000-0000D7540000}"/>
    <cellStyle name="Normal 26 3 2 3 6 3 3" xfId="35402" xr:uid="{00000000-0005-0000-0000-0000D8540000}"/>
    <cellStyle name="Normal 26 3 2 3 6 4" xfId="15631" xr:uid="{00000000-0005-0000-0000-0000D9540000}"/>
    <cellStyle name="Normal 26 3 2 3 6 5" xfId="28872" xr:uid="{00000000-0005-0000-0000-0000DA540000}"/>
    <cellStyle name="Normal 26 3 2 3 7" xfId="8388" xr:uid="{00000000-0005-0000-0000-0000DB540000}"/>
    <cellStyle name="Normal 26 3 2 3 7 2" xfId="8389" xr:uid="{00000000-0005-0000-0000-0000DC540000}"/>
    <cellStyle name="Normal 26 3 2 3 7 2 2" xfId="8390" xr:uid="{00000000-0005-0000-0000-0000DD540000}"/>
    <cellStyle name="Normal 26 3 2 3 7 2 2 2" xfId="27511" xr:uid="{00000000-0005-0000-0000-0000DE540000}"/>
    <cellStyle name="Normal 26 3 2 3 7 2 2 3" xfId="40752" xr:uid="{00000000-0005-0000-0000-0000DF540000}"/>
    <cellStyle name="Normal 26 3 2 3 7 2 3" xfId="20756" xr:uid="{00000000-0005-0000-0000-0000E0540000}"/>
    <cellStyle name="Normal 26 3 2 3 7 2 4" xfId="33997" xr:uid="{00000000-0005-0000-0000-0000E1540000}"/>
    <cellStyle name="Normal 26 3 2 3 7 3" xfId="8391" xr:uid="{00000000-0005-0000-0000-0000E2540000}"/>
    <cellStyle name="Normal 26 3 2 3 7 3 2" xfId="24020" xr:uid="{00000000-0005-0000-0000-0000E3540000}"/>
    <cellStyle name="Normal 26 3 2 3 7 3 3" xfId="37261" xr:uid="{00000000-0005-0000-0000-0000E4540000}"/>
    <cellStyle name="Normal 26 3 2 3 7 4" xfId="17490" xr:uid="{00000000-0005-0000-0000-0000E5540000}"/>
    <cellStyle name="Normal 26 3 2 3 7 5" xfId="30731" xr:uid="{00000000-0005-0000-0000-0000E6540000}"/>
    <cellStyle name="Normal 26 3 2 3 8" xfId="8392" xr:uid="{00000000-0005-0000-0000-0000E7540000}"/>
    <cellStyle name="Normal 26 3 2 3 8 2" xfId="8393" xr:uid="{00000000-0005-0000-0000-0000E8540000}"/>
    <cellStyle name="Normal 26 3 2 3 8 2 2" xfId="25097" xr:uid="{00000000-0005-0000-0000-0000E9540000}"/>
    <cellStyle name="Normal 26 3 2 3 8 2 3" xfId="38338" xr:uid="{00000000-0005-0000-0000-0000EA540000}"/>
    <cellStyle name="Normal 26 3 2 3 8 3" xfId="18342" xr:uid="{00000000-0005-0000-0000-0000EB540000}"/>
    <cellStyle name="Normal 26 3 2 3 8 4" xfId="31583" xr:uid="{00000000-0005-0000-0000-0000EC540000}"/>
    <cellStyle name="Normal 26 3 2 3 9" xfId="8394" xr:uid="{00000000-0005-0000-0000-0000ED540000}"/>
    <cellStyle name="Normal 26 3 2 3 9 2" xfId="21606" xr:uid="{00000000-0005-0000-0000-0000EE540000}"/>
    <cellStyle name="Normal 26 3 2 3 9 3" xfId="34847" xr:uid="{00000000-0005-0000-0000-0000EF540000}"/>
    <cellStyle name="Normal 26 3 2 4" xfId="8395" xr:uid="{00000000-0005-0000-0000-0000F0540000}"/>
    <cellStyle name="Normal 26 3 2 4 10" xfId="28228" xr:uid="{00000000-0005-0000-0000-0000F1540000}"/>
    <cellStyle name="Normal 26 3 2 4 2" xfId="8396" xr:uid="{00000000-0005-0000-0000-0000F2540000}"/>
    <cellStyle name="Normal 26 3 2 4 2 2" xfId="8397" xr:uid="{00000000-0005-0000-0000-0000F3540000}"/>
    <cellStyle name="Normal 26 3 2 4 2 2 2" xfId="8398" xr:uid="{00000000-0005-0000-0000-0000F4540000}"/>
    <cellStyle name="Normal 26 3 2 4 2 2 2 2" xfId="8399" xr:uid="{00000000-0005-0000-0000-0000F5540000}"/>
    <cellStyle name="Normal 26 3 2 4 2 2 2 2 2" xfId="27198" xr:uid="{00000000-0005-0000-0000-0000F6540000}"/>
    <cellStyle name="Normal 26 3 2 4 2 2 2 2 3" xfId="40439" xr:uid="{00000000-0005-0000-0000-0000F7540000}"/>
    <cellStyle name="Normal 26 3 2 4 2 2 2 3" xfId="20443" xr:uid="{00000000-0005-0000-0000-0000F8540000}"/>
    <cellStyle name="Normal 26 3 2 4 2 2 2 4" xfId="33684" xr:uid="{00000000-0005-0000-0000-0000F9540000}"/>
    <cellStyle name="Normal 26 3 2 4 2 2 3" xfId="8400" xr:uid="{00000000-0005-0000-0000-0000FA540000}"/>
    <cellStyle name="Normal 26 3 2 4 2 2 3 2" xfId="23707" xr:uid="{00000000-0005-0000-0000-0000FB540000}"/>
    <cellStyle name="Normal 26 3 2 4 2 2 3 3" xfId="36948" xr:uid="{00000000-0005-0000-0000-0000FC540000}"/>
    <cellStyle name="Normal 26 3 2 4 2 2 4" xfId="17177" xr:uid="{00000000-0005-0000-0000-0000FD540000}"/>
    <cellStyle name="Normal 26 3 2 4 2 2 5" xfId="30418" xr:uid="{00000000-0005-0000-0000-0000FE540000}"/>
    <cellStyle name="Normal 26 3 2 4 2 3" xfId="8401" xr:uid="{00000000-0005-0000-0000-0000FF540000}"/>
    <cellStyle name="Normal 26 3 2 4 2 3 2" xfId="8402" xr:uid="{00000000-0005-0000-0000-000000550000}"/>
    <cellStyle name="Normal 26 3 2 4 2 3 2 2" xfId="8403" xr:uid="{00000000-0005-0000-0000-000001550000}"/>
    <cellStyle name="Normal 26 3 2 4 2 3 2 2 2" xfId="26394" xr:uid="{00000000-0005-0000-0000-000002550000}"/>
    <cellStyle name="Normal 26 3 2 4 2 3 2 2 3" xfId="39635" xr:uid="{00000000-0005-0000-0000-000003550000}"/>
    <cellStyle name="Normal 26 3 2 4 2 3 2 3" xfId="19639" xr:uid="{00000000-0005-0000-0000-000004550000}"/>
    <cellStyle name="Normal 26 3 2 4 2 3 2 4" xfId="32880" xr:uid="{00000000-0005-0000-0000-000005550000}"/>
    <cellStyle name="Normal 26 3 2 4 2 3 3" xfId="8404" xr:uid="{00000000-0005-0000-0000-000006550000}"/>
    <cellStyle name="Normal 26 3 2 4 2 3 3 2" xfId="22903" xr:uid="{00000000-0005-0000-0000-000007550000}"/>
    <cellStyle name="Normal 26 3 2 4 2 3 3 3" xfId="36144" xr:uid="{00000000-0005-0000-0000-000008550000}"/>
    <cellStyle name="Normal 26 3 2 4 2 3 4" xfId="16373" xr:uid="{00000000-0005-0000-0000-000009550000}"/>
    <cellStyle name="Normal 26 3 2 4 2 3 5" xfId="29614" xr:uid="{00000000-0005-0000-0000-00000A550000}"/>
    <cellStyle name="Normal 26 3 2 4 2 4" xfId="8405" xr:uid="{00000000-0005-0000-0000-00000B550000}"/>
    <cellStyle name="Normal 26 3 2 4 2 4 2" xfId="8406" xr:uid="{00000000-0005-0000-0000-00000C550000}"/>
    <cellStyle name="Normal 26 3 2 4 2 4 2 2" xfId="8407" xr:uid="{00000000-0005-0000-0000-00000D550000}"/>
    <cellStyle name="Normal 26 3 2 4 2 4 2 2 2" xfId="28046" xr:uid="{00000000-0005-0000-0000-00000E550000}"/>
    <cellStyle name="Normal 26 3 2 4 2 4 2 2 3" xfId="41287" xr:uid="{00000000-0005-0000-0000-00000F550000}"/>
    <cellStyle name="Normal 26 3 2 4 2 4 2 3" xfId="21293" xr:uid="{00000000-0005-0000-0000-000010550000}"/>
    <cellStyle name="Normal 26 3 2 4 2 4 2 4" xfId="34534" xr:uid="{00000000-0005-0000-0000-000011550000}"/>
    <cellStyle name="Normal 26 3 2 4 2 4 3" xfId="8408" xr:uid="{00000000-0005-0000-0000-000012550000}"/>
    <cellStyle name="Normal 26 3 2 4 2 4 3 2" xfId="24557" xr:uid="{00000000-0005-0000-0000-000013550000}"/>
    <cellStyle name="Normal 26 3 2 4 2 4 3 3" xfId="37798" xr:uid="{00000000-0005-0000-0000-000014550000}"/>
    <cellStyle name="Normal 26 3 2 4 2 4 4" xfId="18027" xr:uid="{00000000-0005-0000-0000-000015550000}"/>
    <cellStyle name="Normal 26 3 2 4 2 4 5" xfId="31268" xr:uid="{00000000-0005-0000-0000-000016550000}"/>
    <cellStyle name="Normal 26 3 2 4 2 5" xfId="8409" xr:uid="{00000000-0005-0000-0000-000017550000}"/>
    <cellStyle name="Normal 26 3 2 4 2 5 2" xfId="8410" xr:uid="{00000000-0005-0000-0000-000018550000}"/>
    <cellStyle name="Normal 26 3 2 4 2 5 2 2" xfId="25410" xr:uid="{00000000-0005-0000-0000-000019550000}"/>
    <cellStyle name="Normal 26 3 2 4 2 5 2 3" xfId="38651" xr:uid="{00000000-0005-0000-0000-00001A550000}"/>
    <cellStyle name="Normal 26 3 2 4 2 5 3" xfId="18655" xr:uid="{00000000-0005-0000-0000-00001B550000}"/>
    <cellStyle name="Normal 26 3 2 4 2 5 4" xfId="31896" xr:uid="{00000000-0005-0000-0000-00001C550000}"/>
    <cellStyle name="Normal 26 3 2 4 2 6" xfId="8411" xr:uid="{00000000-0005-0000-0000-00001D550000}"/>
    <cellStyle name="Normal 26 3 2 4 2 6 2" xfId="21919" xr:uid="{00000000-0005-0000-0000-00001E550000}"/>
    <cellStyle name="Normal 26 3 2 4 2 6 3" xfId="35160" xr:uid="{00000000-0005-0000-0000-00001F550000}"/>
    <cellStyle name="Normal 26 3 2 4 2 7" xfId="15389" xr:uid="{00000000-0005-0000-0000-000020550000}"/>
    <cellStyle name="Normal 26 3 2 4 2 8" xfId="28630" xr:uid="{00000000-0005-0000-0000-000021550000}"/>
    <cellStyle name="Normal 26 3 2 4 3" xfId="8412" xr:uid="{00000000-0005-0000-0000-000022550000}"/>
    <cellStyle name="Normal 26 3 2 4 3 2" xfId="8413" xr:uid="{00000000-0005-0000-0000-000023550000}"/>
    <cellStyle name="Normal 26 3 2 4 3 2 2" xfId="8414" xr:uid="{00000000-0005-0000-0000-000024550000}"/>
    <cellStyle name="Normal 26 3 2 4 3 2 2 2" xfId="24888" xr:uid="{00000000-0005-0000-0000-000025550000}"/>
    <cellStyle name="Normal 26 3 2 4 3 2 2 3" xfId="38129" xr:uid="{00000000-0005-0000-0000-000026550000}"/>
    <cellStyle name="Normal 26 3 2 4 3 2 3" xfId="19237" xr:uid="{00000000-0005-0000-0000-000027550000}"/>
    <cellStyle name="Normal 26 3 2 4 3 2 4" xfId="32478" xr:uid="{00000000-0005-0000-0000-000028550000}"/>
    <cellStyle name="Normal 26 3 2 4 3 3" xfId="8415" xr:uid="{00000000-0005-0000-0000-000029550000}"/>
    <cellStyle name="Normal 26 3 2 4 3 3 2" xfId="25992" xr:uid="{00000000-0005-0000-0000-00002A550000}"/>
    <cellStyle name="Normal 26 3 2 4 3 3 3" xfId="39233" xr:uid="{00000000-0005-0000-0000-00002B550000}"/>
    <cellStyle name="Normal 26 3 2 4 3 4" xfId="8416" xr:uid="{00000000-0005-0000-0000-00002C550000}"/>
    <cellStyle name="Normal 26 3 2 4 3 4 2" xfId="22501" xr:uid="{00000000-0005-0000-0000-00002D550000}"/>
    <cellStyle name="Normal 26 3 2 4 3 4 3" xfId="35742" xr:uid="{00000000-0005-0000-0000-00002E550000}"/>
    <cellStyle name="Normal 26 3 2 4 3 5" xfId="15971" xr:uid="{00000000-0005-0000-0000-00002F550000}"/>
    <cellStyle name="Normal 26 3 2 4 3 6" xfId="29212" xr:uid="{00000000-0005-0000-0000-000030550000}"/>
    <cellStyle name="Normal 26 3 2 4 4" xfId="8417" xr:uid="{00000000-0005-0000-0000-000031550000}"/>
    <cellStyle name="Normal 26 3 2 4 4 2" xfId="8418" xr:uid="{00000000-0005-0000-0000-000032550000}"/>
    <cellStyle name="Normal 26 3 2 4 4 2 2" xfId="8419" xr:uid="{00000000-0005-0000-0000-000033550000}"/>
    <cellStyle name="Normal 26 3 2 4 4 2 2 2" xfId="26931" xr:uid="{00000000-0005-0000-0000-000034550000}"/>
    <cellStyle name="Normal 26 3 2 4 4 2 2 3" xfId="40172" xr:uid="{00000000-0005-0000-0000-000035550000}"/>
    <cellStyle name="Normal 26 3 2 4 4 2 3" xfId="20176" xr:uid="{00000000-0005-0000-0000-000036550000}"/>
    <cellStyle name="Normal 26 3 2 4 4 2 4" xfId="33417" xr:uid="{00000000-0005-0000-0000-000037550000}"/>
    <cellStyle name="Normal 26 3 2 4 4 3" xfId="8420" xr:uid="{00000000-0005-0000-0000-000038550000}"/>
    <cellStyle name="Normal 26 3 2 4 4 3 2" xfId="23440" xr:uid="{00000000-0005-0000-0000-000039550000}"/>
    <cellStyle name="Normal 26 3 2 4 4 3 3" xfId="36681" xr:uid="{00000000-0005-0000-0000-00003A550000}"/>
    <cellStyle name="Normal 26 3 2 4 4 4" xfId="16910" xr:uid="{00000000-0005-0000-0000-00003B550000}"/>
    <cellStyle name="Normal 26 3 2 4 4 5" xfId="30151" xr:uid="{00000000-0005-0000-0000-00003C550000}"/>
    <cellStyle name="Normal 26 3 2 4 5" xfId="8421" xr:uid="{00000000-0005-0000-0000-00003D550000}"/>
    <cellStyle name="Normal 26 3 2 4 5 2" xfId="8422" xr:uid="{00000000-0005-0000-0000-00003E550000}"/>
    <cellStyle name="Normal 26 3 2 4 5 2 2" xfId="8423" xr:uid="{00000000-0005-0000-0000-00003F550000}"/>
    <cellStyle name="Normal 26 3 2 4 5 2 2 2" xfId="25902" xr:uid="{00000000-0005-0000-0000-000040550000}"/>
    <cellStyle name="Normal 26 3 2 4 5 2 2 3" xfId="39143" xr:uid="{00000000-0005-0000-0000-000041550000}"/>
    <cellStyle name="Normal 26 3 2 4 5 2 3" xfId="19147" xr:uid="{00000000-0005-0000-0000-000042550000}"/>
    <cellStyle name="Normal 26 3 2 4 5 2 4" xfId="32388" xr:uid="{00000000-0005-0000-0000-000043550000}"/>
    <cellStyle name="Normal 26 3 2 4 5 3" xfId="8424" xr:uid="{00000000-0005-0000-0000-000044550000}"/>
    <cellStyle name="Normal 26 3 2 4 5 3 2" xfId="22411" xr:uid="{00000000-0005-0000-0000-000045550000}"/>
    <cellStyle name="Normal 26 3 2 4 5 3 3" xfId="35652" xr:uid="{00000000-0005-0000-0000-000046550000}"/>
    <cellStyle name="Normal 26 3 2 4 5 4" xfId="15881" xr:uid="{00000000-0005-0000-0000-000047550000}"/>
    <cellStyle name="Normal 26 3 2 4 5 5" xfId="29122" xr:uid="{00000000-0005-0000-0000-000048550000}"/>
    <cellStyle name="Normal 26 3 2 4 6" xfId="8425" xr:uid="{00000000-0005-0000-0000-000049550000}"/>
    <cellStyle name="Normal 26 3 2 4 6 2" xfId="8426" xr:uid="{00000000-0005-0000-0000-00004A550000}"/>
    <cellStyle name="Normal 26 3 2 4 6 2 2" xfId="8427" xr:uid="{00000000-0005-0000-0000-00004B550000}"/>
    <cellStyle name="Normal 26 3 2 4 6 2 2 2" xfId="27644" xr:uid="{00000000-0005-0000-0000-00004C550000}"/>
    <cellStyle name="Normal 26 3 2 4 6 2 2 3" xfId="40885" xr:uid="{00000000-0005-0000-0000-00004D550000}"/>
    <cellStyle name="Normal 26 3 2 4 6 2 3" xfId="20891" xr:uid="{00000000-0005-0000-0000-00004E550000}"/>
    <cellStyle name="Normal 26 3 2 4 6 2 4" xfId="34132" xr:uid="{00000000-0005-0000-0000-00004F550000}"/>
    <cellStyle name="Normal 26 3 2 4 6 3" xfId="8428" xr:uid="{00000000-0005-0000-0000-000050550000}"/>
    <cellStyle name="Normal 26 3 2 4 6 3 2" xfId="24155" xr:uid="{00000000-0005-0000-0000-000051550000}"/>
    <cellStyle name="Normal 26 3 2 4 6 3 3" xfId="37396" xr:uid="{00000000-0005-0000-0000-000052550000}"/>
    <cellStyle name="Normal 26 3 2 4 6 4" xfId="17625" xr:uid="{00000000-0005-0000-0000-000053550000}"/>
    <cellStyle name="Normal 26 3 2 4 6 5" xfId="30866" xr:uid="{00000000-0005-0000-0000-000054550000}"/>
    <cellStyle name="Normal 26 3 2 4 7" xfId="8429" xr:uid="{00000000-0005-0000-0000-000055550000}"/>
    <cellStyle name="Normal 26 3 2 4 7 2" xfId="8430" xr:uid="{00000000-0005-0000-0000-000056550000}"/>
    <cellStyle name="Normal 26 3 2 4 7 2 2" xfId="25008" xr:uid="{00000000-0005-0000-0000-000057550000}"/>
    <cellStyle name="Normal 26 3 2 4 7 2 3" xfId="38249" xr:uid="{00000000-0005-0000-0000-000058550000}"/>
    <cellStyle name="Normal 26 3 2 4 7 3" xfId="18253" xr:uid="{00000000-0005-0000-0000-000059550000}"/>
    <cellStyle name="Normal 26 3 2 4 7 4" xfId="31494" xr:uid="{00000000-0005-0000-0000-00005A550000}"/>
    <cellStyle name="Normal 26 3 2 4 8" xfId="8431" xr:uid="{00000000-0005-0000-0000-00005B550000}"/>
    <cellStyle name="Normal 26 3 2 4 8 2" xfId="21517" xr:uid="{00000000-0005-0000-0000-00005C550000}"/>
    <cellStyle name="Normal 26 3 2 4 8 3" xfId="34758" xr:uid="{00000000-0005-0000-0000-00005D550000}"/>
    <cellStyle name="Normal 26 3 2 4 9" xfId="14987" xr:uid="{00000000-0005-0000-0000-00005E550000}"/>
    <cellStyle name="Normal 26 3 2 5" xfId="8432" xr:uid="{00000000-0005-0000-0000-00005F550000}"/>
    <cellStyle name="Normal 26 3 2 5 2" xfId="8433" xr:uid="{00000000-0005-0000-0000-000060550000}"/>
    <cellStyle name="Normal 26 3 2 5 2 2" xfId="8434" xr:uid="{00000000-0005-0000-0000-000061550000}"/>
    <cellStyle name="Normal 26 3 2 5 2 2 2" xfId="8435" xr:uid="{00000000-0005-0000-0000-000062550000}"/>
    <cellStyle name="Normal 26 3 2 5 2 2 2 2" xfId="8436" xr:uid="{00000000-0005-0000-0000-000063550000}"/>
    <cellStyle name="Normal 26 3 2 5 2 2 2 2 2" xfId="27154" xr:uid="{00000000-0005-0000-0000-000064550000}"/>
    <cellStyle name="Normal 26 3 2 5 2 2 2 2 3" xfId="40395" xr:uid="{00000000-0005-0000-0000-000065550000}"/>
    <cellStyle name="Normal 26 3 2 5 2 2 2 3" xfId="20399" xr:uid="{00000000-0005-0000-0000-000066550000}"/>
    <cellStyle name="Normal 26 3 2 5 2 2 2 4" xfId="33640" xr:uid="{00000000-0005-0000-0000-000067550000}"/>
    <cellStyle name="Normal 26 3 2 5 2 2 3" xfId="8437" xr:uid="{00000000-0005-0000-0000-000068550000}"/>
    <cellStyle name="Normal 26 3 2 5 2 2 3 2" xfId="23663" xr:uid="{00000000-0005-0000-0000-000069550000}"/>
    <cellStyle name="Normal 26 3 2 5 2 2 3 3" xfId="36904" xr:uid="{00000000-0005-0000-0000-00006A550000}"/>
    <cellStyle name="Normal 26 3 2 5 2 2 4" xfId="17133" xr:uid="{00000000-0005-0000-0000-00006B550000}"/>
    <cellStyle name="Normal 26 3 2 5 2 2 5" xfId="30374" xr:uid="{00000000-0005-0000-0000-00006C550000}"/>
    <cellStyle name="Normal 26 3 2 5 2 3" xfId="8438" xr:uid="{00000000-0005-0000-0000-00006D550000}"/>
    <cellStyle name="Normal 26 3 2 5 2 3 2" xfId="8439" xr:uid="{00000000-0005-0000-0000-00006E550000}"/>
    <cellStyle name="Normal 26 3 2 5 2 3 2 2" xfId="8440" xr:uid="{00000000-0005-0000-0000-00006F550000}"/>
    <cellStyle name="Normal 26 3 2 5 2 3 2 2 2" xfId="28001" xr:uid="{00000000-0005-0000-0000-000070550000}"/>
    <cellStyle name="Normal 26 3 2 5 2 3 2 2 3" xfId="41242" xr:uid="{00000000-0005-0000-0000-000071550000}"/>
    <cellStyle name="Normal 26 3 2 5 2 3 2 3" xfId="21248" xr:uid="{00000000-0005-0000-0000-000072550000}"/>
    <cellStyle name="Normal 26 3 2 5 2 3 2 4" xfId="34489" xr:uid="{00000000-0005-0000-0000-000073550000}"/>
    <cellStyle name="Normal 26 3 2 5 2 3 3" xfId="8441" xr:uid="{00000000-0005-0000-0000-000074550000}"/>
    <cellStyle name="Normal 26 3 2 5 2 3 3 2" xfId="24512" xr:uid="{00000000-0005-0000-0000-000075550000}"/>
    <cellStyle name="Normal 26 3 2 5 2 3 3 3" xfId="37753" xr:uid="{00000000-0005-0000-0000-000076550000}"/>
    <cellStyle name="Normal 26 3 2 5 2 3 4" xfId="17982" xr:uid="{00000000-0005-0000-0000-000077550000}"/>
    <cellStyle name="Normal 26 3 2 5 2 3 5" xfId="31223" xr:uid="{00000000-0005-0000-0000-000078550000}"/>
    <cellStyle name="Normal 26 3 2 5 2 4" xfId="8442" xr:uid="{00000000-0005-0000-0000-000079550000}"/>
    <cellStyle name="Normal 26 3 2 5 2 4 2" xfId="8443" xr:uid="{00000000-0005-0000-0000-00007A550000}"/>
    <cellStyle name="Normal 26 3 2 5 2 4 2 2" xfId="26349" xr:uid="{00000000-0005-0000-0000-00007B550000}"/>
    <cellStyle name="Normal 26 3 2 5 2 4 2 3" xfId="39590" xr:uid="{00000000-0005-0000-0000-00007C550000}"/>
    <cellStyle name="Normal 26 3 2 5 2 4 3" xfId="19594" xr:uid="{00000000-0005-0000-0000-00007D550000}"/>
    <cellStyle name="Normal 26 3 2 5 2 4 4" xfId="32835" xr:uid="{00000000-0005-0000-0000-00007E550000}"/>
    <cellStyle name="Normal 26 3 2 5 2 5" xfId="8444" xr:uid="{00000000-0005-0000-0000-00007F550000}"/>
    <cellStyle name="Normal 26 3 2 5 2 5 2" xfId="22858" xr:uid="{00000000-0005-0000-0000-000080550000}"/>
    <cellStyle name="Normal 26 3 2 5 2 5 3" xfId="36099" xr:uid="{00000000-0005-0000-0000-000081550000}"/>
    <cellStyle name="Normal 26 3 2 5 2 6" xfId="16328" xr:uid="{00000000-0005-0000-0000-000082550000}"/>
    <cellStyle name="Normal 26 3 2 5 2 7" xfId="29569" xr:uid="{00000000-0005-0000-0000-000083550000}"/>
    <cellStyle name="Normal 26 3 2 5 3" xfId="8445" xr:uid="{00000000-0005-0000-0000-000084550000}"/>
    <cellStyle name="Normal 26 3 2 5 3 2" xfId="8446" xr:uid="{00000000-0005-0000-0000-000085550000}"/>
    <cellStyle name="Normal 26 3 2 5 3 2 2" xfId="8447" xr:uid="{00000000-0005-0000-0000-000086550000}"/>
    <cellStyle name="Normal 26 3 2 5 3 2 2 2" xfId="26752" xr:uid="{00000000-0005-0000-0000-000087550000}"/>
    <cellStyle name="Normal 26 3 2 5 3 2 2 3" xfId="39993" xr:uid="{00000000-0005-0000-0000-000088550000}"/>
    <cellStyle name="Normal 26 3 2 5 3 2 3" xfId="19997" xr:uid="{00000000-0005-0000-0000-000089550000}"/>
    <cellStyle name="Normal 26 3 2 5 3 2 4" xfId="33238" xr:uid="{00000000-0005-0000-0000-00008A550000}"/>
    <cellStyle name="Normal 26 3 2 5 3 3" xfId="8448" xr:uid="{00000000-0005-0000-0000-00008B550000}"/>
    <cellStyle name="Normal 26 3 2 5 3 3 2" xfId="23261" xr:uid="{00000000-0005-0000-0000-00008C550000}"/>
    <cellStyle name="Normal 26 3 2 5 3 3 3" xfId="36502" xr:uid="{00000000-0005-0000-0000-00008D550000}"/>
    <cellStyle name="Normal 26 3 2 5 3 4" xfId="16731" xr:uid="{00000000-0005-0000-0000-00008E550000}"/>
    <cellStyle name="Normal 26 3 2 5 3 5" xfId="29972" xr:uid="{00000000-0005-0000-0000-00008F550000}"/>
    <cellStyle name="Normal 26 3 2 5 4" xfId="8449" xr:uid="{00000000-0005-0000-0000-000090550000}"/>
    <cellStyle name="Normal 26 3 2 5 4 2" xfId="8450" xr:uid="{00000000-0005-0000-0000-000091550000}"/>
    <cellStyle name="Normal 26 3 2 5 4 2 2" xfId="8451" xr:uid="{00000000-0005-0000-0000-000092550000}"/>
    <cellStyle name="Normal 26 3 2 5 4 2 2 2" xfId="25723" xr:uid="{00000000-0005-0000-0000-000093550000}"/>
    <cellStyle name="Normal 26 3 2 5 4 2 2 3" xfId="38964" xr:uid="{00000000-0005-0000-0000-000094550000}"/>
    <cellStyle name="Normal 26 3 2 5 4 2 3" xfId="18968" xr:uid="{00000000-0005-0000-0000-000095550000}"/>
    <cellStyle name="Normal 26 3 2 5 4 2 4" xfId="32209" xr:uid="{00000000-0005-0000-0000-000096550000}"/>
    <cellStyle name="Normal 26 3 2 5 4 3" xfId="8452" xr:uid="{00000000-0005-0000-0000-000097550000}"/>
    <cellStyle name="Normal 26 3 2 5 4 3 2" xfId="22232" xr:uid="{00000000-0005-0000-0000-000098550000}"/>
    <cellStyle name="Normal 26 3 2 5 4 3 3" xfId="35473" xr:uid="{00000000-0005-0000-0000-000099550000}"/>
    <cellStyle name="Normal 26 3 2 5 4 4" xfId="15702" xr:uid="{00000000-0005-0000-0000-00009A550000}"/>
    <cellStyle name="Normal 26 3 2 5 4 5" xfId="28943" xr:uid="{00000000-0005-0000-0000-00009B550000}"/>
    <cellStyle name="Normal 26 3 2 5 5" xfId="8453" xr:uid="{00000000-0005-0000-0000-00009C550000}"/>
    <cellStyle name="Normal 26 3 2 5 5 2" xfId="8454" xr:uid="{00000000-0005-0000-0000-00009D550000}"/>
    <cellStyle name="Normal 26 3 2 5 5 2 2" xfId="8455" xr:uid="{00000000-0005-0000-0000-00009E550000}"/>
    <cellStyle name="Normal 26 3 2 5 5 2 2 2" xfId="27600" xr:uid="{00000000-0005-0000-0000-00009F550000}"/>
    <cellStyle name="Normal 26 3 2 5 5 2 2 3" xfId="40841" xr:uid="{00000000-0005-0000-0000-0000A0550000}"/>
    <cellStyle name="Normal 26 3 2 5 5 2 3" xfId="20846" xr:uid="{00000000-0005-0000-0000-0000A1550000}"/>
    <cellStyle name="Normal 26 3 2 5 5 2 4" xfId="34087" xr:uid="{00000000-0005-0000-0000-0000A2550000}"/>
    <cellStyle name="Normal 26 3 2 5 5 3" xfId="8456" xr:uid="{00000000-0005-0000-0000-0000A3550000}"/>
    <cellStyle name="Normal 26 3 2 5 5 3 2" xfId="24110" xr:uid="{00000000-0005-0000-0000-0000A4550000}"/>
    <cellStyle name="Normal 26 3 2 5 5 3 3" xfId="37351" xr:uid="{00000000-0005-0000-0000-0000A5550000}"/>
    <cellStyle name="Normal 26 3 2 5 5 4" xfId="17580" xr:uid="{00000000-0005-0000-0000-0000A6550000}"/>
    <cellStyle name="Normal 26 3 2 5 5 5" xfId="30821" xr:uid="{00000000-0005-0000-0000-0000A7550000}"/>
    <cellStyle name="Normal 26 3 2 5 6" xfId="8457" xr:uid="{00000000-0005-0000-0000-0000A8550000}"/>
    <cellStyle name="Normal 26 3 2 5 6 2" xfId="8458" xr:uid="{00000000-0005-0000-0000-0000A9550000}"/>
    <cellStyle name="Normal 26 3 2 5 6 2 2" xfId="25365" xr:uid="{00000000-0005-0000-0000-0000AA550000}"/>
    <cellStyle name="Normal 26 3 2 5 6 2 3" xfId="38606" xr:uid="{00000000-0005-0000-0000-0000AB550000}"/>
    <cellStyle name="Normal 26 3 2 5 6 3" xfId="18610" xr:uid="{00000000-0005-0000-0000-0000AC550000}"/>
    <cellStyle name="Normal 26 3 2 5 6 4" xfId="31851" xr:uid="{00000000-0005-0000-0000-0000AD550000}"/>
    <cellStyle name="Normal 26 3 2 5 7" xfId="8459" xr:uid="{00000000-0005-0000-0000-0000AE550000}"/>
    <cellStyle name="Normal 26 3 2 5 7 2" xfId="21874" xr:uid="{00000000-0005-0000-0000-0000AF550000}"/>
    <cellStyle name="Normal 26 3 2 5 7 3" xfId="35115" xr:uid="{00000000-0005-0000-0000-0000B0550000}"/>
    <cellStyle name="Normal 26 3 2 5 8" xfId="15344" xr:uid="{00000000-0005-0000-0000-0000B1550000}"/>
    <cellStyle name="Normal 26 3 2 5 9" xfId="28585" xr:uid="{00000000-0005-0000-0000-0000B2550000}"/>
    <cellStyle name="Normal 26 3 2 6" xfId="8460" xr:uid="{00000000-0005-0000-0000-0000B3550000}"/>
    <cellStyle name="Normal 26 3 2 6 2" xfId="8461" xr:uid="{00000000-0005-0000-0000-0000B4550000}"/>
    <cellStyle name="Normal 26 3 2 6 2 2" xfId="8462" xr:uid="{00000000-0005-0000-0000-0000B5550000}"/>
    <cellStyle name="Normal 26 3 2 6 2 2 2" xfId="8463" xr:uid="{00000000-0005-0000-0000-0000B6550000}"/>
    <cellStyle name="Normal 26 3 2 6 2 2 2 2" xfId="26975" xr:uid="{00000000-0005-0000-0000-0000B7550000}"/>
    <cellStyle name="Normal 26 3 2 6 2 2 2 3" xfId="40216" xr:uid="{00000000-0005-0000-0000-0000B8550000}"/>
    <cellStyle name="Normal 26 3 2 6 2 2 3" xfId="20220" xr:uid="{00000000-0005-0000-0000-0000B9550000}"/>
    <cellStyle name="Normal 26 3 2 6 2 2 4" xfId="33461" xr:uid="{00000000-0005-0000-0000-0000BA550000}"/>
    <cellStyle name="Normal 26 3 2 6 2 3" xfId="8464" xr:uid="{00000000-0005-0000-0000-0000BB550000}"/>
    <cellStyle name="Normal 26 3 2 6 2 3 2" xfId="23484" xr:uid="{00000000-0005-0000-0000-0000BC550000}"/>
    <cellStyle name="Normal 26 3 2 6 2 3 3" xfId="36725" xr:uid="{00000000-0005-0000-0000-0000BD550000}"/>
    <cellStyle name="Normal 26 3 2 6 2 4" xfId="16954" xr:uid="{00000000-0005-0000-0000-0000BE550000}"/>
    <cellStyle name="Normal 26 3 2 6 2 5" xfId="30195" xr:uid="{00000000-0005-0000-0000-0000BF550000}"/>
    <cellStyle name="Normal 26 3 2 6 3" xfId="8465" xr:uid="{00000000-0005-0000-0000-0000C0550000}"/>
    <cellStyle name="Normal 26 3 2 6 3 2" xfId="8466" xr:uid="{00000000-0005-0000-0000-0000C1550000}"/>
    <cellStyle name="Normal 26 3 2 6 3 2 2" xfId="8467" xr:uid="{00000000-0005-0000-0000-0000C2550000}"/>
    <cellStyle name="Normal 26 3 2 6 3 2 2 2" xfId="26170" xr:uid="{00000000-0005-0000-0000-0000C3550000}"/>
    <cellStyle name="Normal 26 3 2 6 3 2 2 3" xfId="39411" xr:uid="{00000000-0005-0000-0000-0000C4550000}"/>
    <cellStyle name="Normal 26 3 2 6 3 2 3" xfId="19415" xr:uid="{00000000-0005-0000-0000-0000C5550000}"/>
    <cellStyle name="Normal 26 3 2 6 3 2 4" xfId="32656" xr:uid="{00000000-0005-0000-0000-0000C6550000}"/>
    <cellStyle name="Normal 26 3 2 6 3 3" xfId="8468" xr:uid="{00000000-0005-0000-0000-0000C7550000}"/>
    <cellStyle name="Normal 26 3 2 6 3 3 2" xfId="22679" xr:uid="{00000000-0005-0000-0000-0000C8550000}"/>
    <cellStyle name="Normal 26 3 2 6 3 3 3" xfId="35920" xr:uid="{00000000-0005-0000-0000-0000C9550000}"/>
    <cellStyle name="Normal 26 3 2 6 3 4" xfId="16149" xr:uid="{00000000-0005-0000-0000-0000CA550000}"/>
    <cellStyle name="Normal 26 3 2 6 3 5" xfId="29390" xr:uid="{00000000-0005-0000-0000-0000CB550000}"/>
    <cellStyle name="Normal 26 3 2 6 4" xfId="8469" xr:uid="{00000000-0005-0000-0000-0000CC550000}"/>
    <cellStyle name="Normal 26 3 2 6 4 2" xfId="8470" xr:uid="{00000000-0005-0000-0000-0000CD550000}"/>
    <cellStyle name="Normal 26 3 2 6 4 2 2" xfId="8471" xr:uid="{00000000-0005-0000-0000-0000CE550000}"/>
    <cellStyle name="Normal 26 3 2 6 4 2 2 2" xfId="27822" xr:uid="{00000000-0005-0000-0000-0000CF550000}"/>
    <cellStyle name="Normal 26 3 2 6 4 2 2 3" xfId="41063" xr:uid="{00000000-0005-0000-0000-0000D0550000}"/>
    <cellStyle name="Normal 26 3 2 6 4 2 3" xfId="21069" xr:uid="{00000000-0005-0000-0000-0000D1550000}"/>
    <cellStyle name="Normal 26 3 2 6 4 2 4" xfId="34310" xr:uid="{00000000-0005-0000-0000-0000D2550000}"/>
    <cellStyle name="Normal 26 3 2 6 4 3" xfId="8472" xr:uid="{00000000-0005-0000-0000-0000D3550000}"/>
    <cellStyle name="Normal 26 3 2 6 4 3 2" xfId="24333" xr:uid="{00000000-0005-0000-0000-0000D4550000}"/>
    <cellStyle name="Normal 26 3 2 6 4 3 3" xfId="37574" xr:uid="{00000000-0005-0000-0000-0000D5550000}"/>
    <cellStyle name="Normal 26 3 2 6 4 4" xfId="17803" xr:uid="{00000000-0005-0000-0000-0000D6550000}"/>
    <cellStyle name="Normal 26 3 2 6 4 5" xfId="31044" xr:uid="{00000000-0005-0000-0000-0000D7550000}"/>
    <cellStyle name="Normal 26 3 2 6 5" xfId="8473" xr:uid="{00000000-0005-0000-0000-0000D8550000}"/>
    <cellStyle name="Normal 26 3 2 6 5 2" xfId="8474" xr:uid="{00000000-0005-0000-0000-0000D9550000}"/>
    <cellStyle name="Normal 26 3 2 6 5 2 2" xfId="25186" xr:uid="{00000000-0005-0000-0000-0000DA550000}"/>
    <cellStyle name="Normal 26 3 2 6 5 2 3" xfId="38427" xr:uid="{00000000-0005-0000-0000-0000DB550000}"/>
    <cellStyle name="Normal 26 3 2 6 5 3" xfId="18431" xr:uid="{00000000-0005-0000-0000-0000DC550000}"/>
    <cellStyle name="Normal 26 3 2 6 5 4" xfId="31672" xr:uid="{00000000-0005-0000-0000-0000DD550000}"/>
    <cellStyle name="Normal 26 3 2 6 6" xfId="8475" xr:uid="{00000000-0005-0000-0000-0000DE550000}"/>
    <cellStyle name="Normal 26 3 2 6 6 2" xfId="21695" xr:uid="{00000000-0005-0000-0000-0000DF550000}"/>
    <cellStyle name="Normal 26 3 2 6 6 3" xfId="34936" xr:uid="{00000000-0005-0000-0000-0000E0550000}"/>
    <cellStyle name="Normal 26 3 2 6 7" xfId="15165" xr:uid="{00000000-0005-0000-0000-0000E1550000}"/>
    <cellStyle name="Normal 26 3 2 6 8" xfId="28406" xr:uid="{00000000-0005-0000-0000-0000E2550000}"/>
    <cellStyle name="Normal 26 3 2 7" xfId="8476" xr:uid="{00000000-0005-0000-0000-0000E3550000}"/>
    <cellStyle name="Normal 26 3 2 7 2" xfId="8477" xr:uid="{00000000-0005-0000-0000-0000E4550000}"/>
    <cellStyle name="Normal 26 3 2 7 2 2" xfId="8478" xr:uid="{00000000-0005-0000-0000-0000E5550000}"/>
    <cellStyle name="Normal 26 3 2 7 2 2 2" xfId="24868" xr:uid="{00000000-0005-0000-0000-0000E6550000}"/>
    <cellStyle name="Normal 26 3 2 7 2 2 3" xfId="38109" xr:uid="{00000000-0005-0000-0000-0000E7550000}"/>
    <cellStyle name="Normal 26 3 2 7 2 3" xfId="19192" xr:uid="{00000000-0005-0000-0000-0000E8550000}"/>
    <cellStyle name="Normal 26 3 2 7 2 4" xfId="32433" xr:uid="{00000000-0005-0000-0000-0000E9550000}"/>
    <cellStyle name="Normal 26 3 2 7 3" xfId="8479" xr:uid="{00000000-0005-0000-0000-0000EA550000}"/>
    <cellStyle name="Normal 26 3 2 7 3 2" xfId="25947" xr:uid="{00000000-0005-0000-0000-0000EB550000}"/>
    <cellStyle name="Normal 26 3 2 7 3 3" xfId="39188" xr:uid="{00000000-0005-0000-0000-0000EC550000}"/>
    <cellStyle name="Normal 26 3 2 7 4" xfId="8480" xr:uid="{00000000-0005-0000-0000-0000ED550000}"/>
    <cellStyle name="Normal 26 3 2 7 4 2" xfId="22456" xr:uid="{00000000-0005-0000-0000-0000EE550000}"/>
    <cellStyle name="Normal 26 3 2 7 4 3" xfId="35697" xr:uid="{00000000-0005-0000-0000-0000EF550000}"/>
    <cellStyle name="Normal 26 3 2 7 5" xfId="15926" xr:uid="{00000000-0005-0000-0000-0000F0550000}"/>
    <cellStyle name="Normal 26 3 2 7 6" xfId="29167" xr:uid="{00000000-0005-0000-0000-0000F1550000}"/>
    <cellStyle name="Normal 26 3 2 8" xfId="8481" xr:uid="{00000000-0005-0000-0000-0000F2550000}"/>
    <cellStyle name="Normal 26 3 2 8 2" xfId="8482" xr:uid="{00000000-0005-0000-0000-0000F3550000}"/>
    <cellStyle name="Normal 26 3 2 8 2 2" xfId="8483" xr:uid="{00000000-0005-0000-0000-0000F4550000}"/>
    <cellStyle name="Normal 26 3 2 8 2 2 2" xfId="26619" xr:uid="{00000000-0005-0000-0000-0000F5550000}"/>
    <cellStyle name="Normal 26 3 2 8 2 2 3" xfId="39860" xr:uid="{00000000-0005-0000-0000-0000F6550000}"/>
    <cellStyle name="Normal 26 3 2 8 2 3" xfId="19864" xr:uid="{00000000-0005-0000-0000-0000F7550000}"/>
    <cellStyle name="Normal 26 3 2 8 2 4" xfId="33105" xr:uid="{00000000-0005-0000-0000-0000F8550000}"/>
    <cellStyle name="Normal 26 3 2 8 3" xfId="8484" xr:uid="{00000000-0005-0000-0000-0000F9550000}"/>
    <cellStyle name="Normal 26 3 2 8 3 2" xfId="23128" xr:uid="{00000000-0005-0000-0000-0000FA550000}"/>
    <cellStyle name="Normal 26 3 2 8 3 3" xfId="36369" xr:uid="{00000000-0005-0000-0000-0000FB550000}"/>
    <cellStyle name="Normal 26 3 2 8 4" xfId="16598" xr:uid="{00000000-0005-0000-0000-0000FC550000}"/>
    <cellStyle name="Normal 26 3 2 8 5" xfId="29839" xr:uid="{00000000-0005-0000-0000-0000FD550000}"/>
    <cellStyle name="Normal 26 3 2 9" xfId="8485" xr:uid="{00000000-0005-0000-0000-0000FE550000}"/>
    <cellStyle name="Normal 26 3 2 9 2" xfId="8486" xr:uid="{00000000-0005-0000-0000-0000FF550000}"/>
    <cellStyle name="Normal 26 3 2 9 2 2" xfId="8487" xr:uid="{00000000-0005-0000-0000-000000560000}"/>
    <cellStyle name="Normal 26 3 2 9 2 2 2" xfId="25589" xr:uid="{00000000-0005-0000-0000-000001560000}"/>
    <cellStyle name="Normal 26 3 2 9 2 2 3" xfId="38830" xr:uid="{00000000-0005-0000-0000-000002560000}"/>
    <cellStyle name="Normal 26 3 2 9 2 3" xfId="18834" xr:uid="{00000000-0005-0000-0000-000003560000}"/>
    <cellStyle name="Normal 26 3 2 9 2 4" xfId="32075" xr:uid="{00000000-0005-0000-0000-000004560000}"/>
    <cellStyle name="Normal 26 3 2 9 3" xfId="8488" xr:uid="{00000000-0005-0000-0000-000005560000}"/>
    <cellStyle name="Normal 26 3 2 9 3 2" xfId="22098" xr:uid="{00000000-0005-0000-0000-000006560000}"/>
    <cellStyle name="Normal 26 3 2 9 3 3" xfId="35339" xr:uid="{00000000-0005-0000-0000-000007560000}"/>
    <cellStyle name="Normal 26 3 2 9 4" xfId="15568" xr:uid="{00000000-0005-0000-0000-000008560000}"/>
    <cellStyle name="Normal 26 3 2 9 5" xfId="28809" xr:uid="{00000000-0005-0000-0000-000009560000}"/>
    <cellStyle name="Normal 26 3 3" xfId="298" xr:uid="{00000000-0005-0000-0000-00000A560000}"/>
    <cellStyle name="Normal 26 3 3 10" xfId="8489" xr:uid="{00000000-0005-0000-0000-00000B560000}"/>
    <cellStyle name="Normal 26 3 3 10 2" xfId="8490" xr:uid="{00000000-0005-0000-0000-00000C560000}"/>
    <cellStyle name="Normal 26 3 3 10 2 2" xfId="8491" xr:uid="{00000000-0005-0000-0000-00000D560000}"/>
    <cellStyle name="Normal 26 3 3 10 2 2 2" xfId="27423" xr:uid="{00000000-0005-0000-0000-00000E560000}"/>
    <cellStyle name="Normal 26 3 3 10 2 2 3" xfId="40664" xr:uid="{00000000-0005-0000-0000-00000F560000}"/>
    <cellStyle name="Normal 26 3 3 10 2 3" xfId="20668" xr:uid="{00000000-0005-0000-0000-000010560000}"/>
    <cellStyle name="Normal 26 3 3 10 2 4" xfId="33909" xr:uid="{00000000-0005-0000-0000-000011560000}"/>
    <cellStyle name="Normal 26 3 3 10 3" xfId="8492" xr:uid="{00000000-0005-0000-0000-000012560000}"/>
    <cellStyle name="Normal 26 3 3 10 3 2" xfId="23932" xr:uid="{00000000-0005-0000-0000-000013560000}"/>
    <cellStyle name="Normal 26 3 3 10 3 3" xfId="37173" xr:uid="{00000000-0005-0000-0000-000014560000}"/>
    <cellStyle name="Normal 26 3 3 10 4" xfId="17402" xr:uid="{00000000-0005-0000-0000-000015560000}"/>
    <cellStyle name="Normal 26 3 3 10 5" xfId="30643" xr:uid="{00000000-0005-0000-0000-000016560000}"/>
    <cellStyle name="Normal 26 3 3 11" xfId="8493" xr:uid="{00000000-0005-0000-0000-000017560000}"/>
    <cellStyle name="Normal 26 3 3 11 2" xfId="8494" xr:uid="{00000000-0005-0000-0000-000018560000}"/>
    <cellStyle name="Normal 26 3 3 11 2 2" xfId="24964" xr:uid="{00000000-0005-0000-0000-000019560000}"/>
    <cellStyle name="Normal 26 3 3 11 2 3" xfId="38205" xr:uid="{00000000-0005-0000-0000-00001A560000}"/>
    <cellStyle name="Normal 26 3 3 11 3" xfId="18209" xr:uid="{00000000-0005-0000-0000-00001B560000}"/>
    <cellStyle name="Normal 26 3 3 11 4" xfId="31450" xr:uid="{00000000-0005-0000-0000-00001C560000}"/>
    <cellStyle name="Normal 26 3 3 12" xfId="8495" xr:uid="{00000000-0005-0000-0000-00001D560000}"/>
    <cellStyle name="Normal 26 3 3 12 2" xfId="21473" xr:uid="{00000000-0005-0000-0000-00001E560000}"/>
    <cellStyle name="Normal 26 3 3 12 3" xfId="34714" xr:uid="{00000000-0005-0000-0000-00001F560000}"/>
    <cellStyle name="Normal 26 3 3 13" xfId="14943" xr:uid="{00000000-0005-0000-0000-000020560000}"/>
    <cellStyle name="Normal 26 3 3 14" xfId="28184" xr:uid="{00000000-0005-0000-0000-000021560000}"/>
    <cellStyle name="Normal 26 3 3 2" xfId="8496" xr:uid="{00000000-0005-0000-0000-000022560000}"/>
    <cellStyle name="Normal 26 3 3 2 10" xfId="8497" xr:uid="{00000000-0005-0000-0000-000023560000}"/>
    <cellStyle name="Normal 26 3 3 2 10 2" xfId="21558" xr:uid="{00000000-0005-0000-0000-000024560000}"/>
    <cellStyle name="Normal 26 3 3 2 10 3" xfId="34799" xr:uid="{00000000-0005-0000-0000-000025560000}"/>
    <cellStyle name="Normal 26 3 3 2 11" xfId="15028" xr:uid="{00000000-0005-0000-0000-000026560000}"/>
    <cellStyle name="Normal 26 3 3 2 12" xfId="28269" xr:uid="{00000000-0005-0000-0000-000027560000}"/>
    <cellStyle name="Normal 26 3 3 2 2" xfId="8498" xr:uid="{00000000-0005-0000-0000-000028560000}"/>
    <cellStyle name="Normal 26 3 3 2 2 10" xfId="15118" xr:uid="{00000000-0005-0000-0000-000029560000}"/>
    <cellStyle name="Normal 26 3 3 2 2 11" xfId="28359" xr:uid="{00000000-0005-0000-0000-00002A560000}"/>
    <cellStyle name="Normal 26 3 3 2 2 2" xfId="8499" xr:uid="{00000000-0005-0000-0000-00002B560000}"/>
    <cellStyle name="Normal 26 3 3 2 2 2 2" xfId="8500" xr:uid="{00000000-0005-0000-0000-00002C560000}"/>
    <cellStyle name="Normal 26 3 3 2 2 2 2 2" xfId="8501" xr:uid="{00000000-0005-0000-0000-00002D560000}"/>
    <cellStyle name="Normal 26 3 3 2 2 2 2 2 2" xfId="8502" xr:uid="{00000000-0005-0000-0000-00002E560000}"/>
    <cellStyle name="Normal 26 3 3 2 2 2 2 2 2 2" xfId="8503" xr:uid="{00000000-0005-0000-0000-00002F560000}"/>
    <cellStyle name="Normal 26 3 3 2 2 2 2 2 2 2 2" xfId="27375" xr:uid="{00000000-0005-0000-0000-000030560000}"/>
    <cellStyle name="Normal 26 3 3 2 2 2 2 2 2 2 3" xfId="40616" xr:uid="{00000000-0005-0000-0000-000031560000}"/>
    <cellStyle name="Normal 26 3 3 2 2 2 2 2 2 3" xfId="20620" xr:uid="{00000000-0005-0000-0000-000032560000}"/>
    <cellStyle name="Normal 26 3 3 2 2 2 2 2 2 4" xfId="33861" xr:uid="{00000000-0005-0000-0000-000033560000}"/>
    <cellStyle name="Normal 26 3 3 2 2 2 2 2 3" xfId="8504" xr:uid="{00000000-0005-0000-0000-000034560000}"/>
    <cellStyle name="Normal 26 3 3 2 2 2 2 2 3 2" xfId="23884" xr:uid="{00000000-0005-0000-0000-000035560000}"/>
    <cellStyle name="Normal 26 3 3 2 2 2 2 2 3 3" xfId="37125" xr:uid="{00000000-0005-0000-0000-000036560000}"/>
    <cellStyle name="Normal 26 3 3 2 2 2 2 2 4" xfId="17354" xr:uid="{00000000-0005-0000-0000-000037560000}"/>
    <cellStyle name="Normal 26 3 3 2 2 2 2 2 5" xfId="30595" xr:uid="{00000000-0005-0000-0000-000038560000}"/>
    <cellStyle name="Normal 26 3 3 2 2 2 2 3" xfId="8505" xr:uid="{00000000-0005-0000-0000-000039560000}"/>
    <cellStyle name="Normal 26 3 3 2 2 2 2 3 2" xfId="8506" xr:uid="{00000000-0005-0000-0000-00003A560000}"/>
    <cellStyle name="Normal 26 3 3 2 2 2 2 3 2 2" xfId="21424" xr:uid="{00000000-0005-0000-0000-00003B560000}"/>
    <cellStyle name="Normal 26 3 3 2 2 2 2 3 2 3" xfId="34665" xr:uid="{00000000-0005-0000-0000-00003C560000}"/>
    <cellStyle name="Normal 26 3 3 2 2 2 2 3 3" xfId="8507" xr:uid="{00000000-0005-0000-0000-00003D560000}"/>
    <cellStyle name="Normal 26 3 3 2 2 2 2 3 3 2" xfId="24688" xr:uid="{00000000-0005-0000-0000-00003E560000}"/>
    <cellStyle name="Normal 26 3 3 2 2 2 2 3 3 3" xfId="37929" xr:uid="{00000000-0005-0000-0000-00003F560000}"/>
    <cellStyle name="Normal 26 3 3 2 2 2 2 3 4" xfId="18158" xr:uid="{00000000-0005-0000-0000-000040560000}"/>
    <cellStyle name="Normal 26 3 3 2 2 2 2 3 5" xfId="31399" xr:uid="{00000000-0005-0000-0000-000041560000}"/>
    <cellStyle name="Normal 26 3 3 2 2 2 2 4" xfId="8508" xr:uid="{00000000-0005-0000-0000-000042560000}"/>
    <cellStyle name="Normal 26 3 3 2 2 2 2 4 2" xfId="8509" xr:uid="{00000000-0005-0000-0000-000043560000}"/>
    <cellStyle name="Normal 26 3 3 2 2 2 2 4 2 2" xfId="26571" xr:uid="{00000000-0005-0000-0000-000044560000}"/>
    <cellStyle name="Normal 26 3 3 2 2 2 2 4 2 3" xfId="39812" xr:uid="{00000000-0005-0000-0000-000045560000}"/>
    <cellStyle name="Normal 26 3 3 2 2 2 2 4 3" xfId="19816" xr:uid="{00000000-0005-0000-0000-000046560000}"/>
    <cellStyle name="Normal 26 3 3 2 2 2 2 4 4" xfId="33057" xr:uid="{00000000-0005-0000-0000-000047560000}"/>
    <cellStyle name="Normal 26 3 3 2 2 2 2 5" xfId="8510" xr:uid="{00000000-0005-0000-0000-000048560000}"/>
    <cellStyle name="Normal 26 3 3 2 2 2 2 5 2" xfId="23080" xr:uid="{00000000-0005-0000-0000-000049560000}"/>
    <cellStyle name="Normal 26 3 3 2 2 2 2 5 3" xfId="36321" xr:uid="{00000000-0005-0000-0000-00004A560000}"/>
    <cellStyle name="Normal 26 3 3 2 2 2 2 6" xfId="16550" xr:uid="{00000000-0005-0000-0000-00004B560000}"/>
    <cellStyle name="Normal 26 3 3 2 2 2 2 7" xfId="29791" xr:uid="{00000000-0005-0000-0000-00004C560000}"/>
    <cellStyle name="Normal 26 3 3 2 2 2 3" xfId="8511" xr:uid="{00000000-0005-0000-0000-00004D560000}"/>
    <cellStyle name="Normal 26 3 3 2 2 2 3 2" xfId="8512" xr:uid="{00000000-0005-0000-0000-00004E560000}"/>
    <cellStyle name="Normal 26 3 3 2 2 2 3 2 2" xfId="8513" xr:uid="{00000000-0005-0000-0000-00004F560000}"/>
    <cellStyle name="Normal 26 3 3 2 2 2 3 2 2 2" xfId="27329" xr:uid="{00000000-0005-0000-0000-000050560000}"/>
    <cellStyle name="Normal 26 3 3 2 2 2 3 2 2 3" xfId="40570" xr:uid="{00000000-0005-0000-0000-000051560000}"/>
    <cellStyle name="Normal 26 3 3 2 2 2 3 2 3" xfId="20574" xr:uid="{00000000-0005-0000-0000-000052560000}"/>
    <cellStyle name="Normal 26 3 3 2 2 2 3 2 4" xfId="33815" xr:uid="{00000000-0005-0000-0000-000053560000}"/>
    <cellStyle name="Normal 26 3 3 2 2 2 3 3" xfId="8514" xr:uid="{00000000-0005-0000-0000-000054560000}"/>
    <cellStyle name="Normal 26 3 3 2 2 2 3 3 2" xfId="23838" xr:uid="{00000000-0005-0000-0000-000055560000}"/>
    <cellStyle name="Normal 26 3 3 2 2 2 3 3 3" xfId="37079" xr:uid="{00000000-0005-0000-0000-000056560000}"/>
    <cellStyle name="Normal 26 3 3 2 2 2 3 4" xfId="17308" xr:uid="{00000000-0005-0000-0000-000057560000}"/>
    <cellStyle name="Normal 26 3 3 2 2 2 3 5" xfId="30549" xr:uid="{00000000-0005-0000-0000-000058560000}"/>
    <cellStyle name="Normal 26 3 3 2 2 2 4" xfId="8515" xr:uid="{00000000-0005-0000-0000-000059560000}"/>
    <cellStyle name="Normal 26 3 3 2 2 2 4 2" xfId="8516" xr:uid="{00000000-0005-0000-0000-00005A560000}"/>
    <cellStyle name="Normal 26 3 3 2 2 2 4 2 2" xfId="8517" xr:uid="{00000000-0005-0000-0000-00005B560000}"/>
    <cellStyle name="Normal 26 3 3 2 2 2 4 2 2 2" xfId="26525" xr:uid="{00000000-0005-0000-0000-00005C560000}"/>
    <cellStyle name="Normal 26 3 3 2 2 2 4 2 2 3" xfId="39766" xr:uid="{00000000-0005-0000-0000-00005D560000}"/>
    <cellStyle name="Normal 26 3 3 2 2 2 4 2 3" xfId="19770" xr:uid="{00000000-0005-0000-0000-00005E560000}"/>
    <cellStyle name="Normal 26 3 3 2 2 2 4 2 4" xfId="33011" xr:uid="{00000000-0005-0000-0000-00005F560000}"/>
    <cellStyle name="Normal 26 3 3 2 2 2 4 3" xfId="8518" xr:uid="{00000000-0005-0000-0000-000060560000}"/>
    <cellStyle name="Normal 26 3 3 2 2 2 4 3 2" xfId="23034" xr:uid="{00000000-0005-0000-0000-000061560000}"/>
    <cellStyle name="Normal 26 3 3 2 2 2 4 3 3" xfId="36275" xr:uid="{00000000-0005-0000-0000-000062560000}"/>
    <cellStyle name="Normal 26 3 3 2 2 2 4 4" xfId="16504" xr:uid="{00000000-0005-0000-0000-000063560000}"/>
    <cellStyle name="Normal 26 3 3 2 2 2 4 5" xfId="29745" xr:uid="{00000000-0005-0000-0000-000064560000}"/>
    <cellStyle name="Normal 26 3 3 2 2 2 5" xfId="8519" xr:uid="{00000000-0005-0000-0000-000065560000}"/>
    <cellStyle name="Normal 26 3 3 2 2 2 5 2" xfId="8520" xr:uid="{00000000-0005-0000-0000-000066560000}"/>
    <cellStyle name="Normal 26 3 3 2 2 2 5 2 2" xfId="8521" xr:uid="{00000000-0005-0000-0000-000067560000}"/>
    <cellStyle name="Normal 26 3 3 2 2 2 5 2 2 2" xfId="27775" xr:uid="{00000000-0005-0000-0000-000068560000}"/>
    <cellStyle name="Normal 26 3 3 2 2 2 5 2 2 3" xfId="41016" xr:uid="{00000000-0005-0000-0000-000069560000}"/>
    <cellStyle name="Normal 26 3 3 2 2 2 5 2 3" xfId="21022" xr:uid="{00000000-0005-0000-0000-00006A560000}"/>
    <cellStyle name="Normal 26 3 3 2 2 2 5 2 4" xfId="34263" xr:uid="{00000000-0005-0000-0000-00006B560000}"/>
    <cellStyle name="Normal 26 3 3 2 2 2 5 3" xfId="8522" xr:uid="{00000000-0005-0000-0000-00006C560000}"/>
    <cellStyle name="Normal 26 3 3 2 2 2 5 3 2" xfId="24286" xr:uid="{00000000-0005-0000-0000-00006D560000}"/>
    <cellStyle name="Normal 26 3 3 2 2 2 5 3 3" xfId="37527" xr:uid="{00000000-0005-0000-0000-00006E560000}"/>
    <cellStyle name="Normal 26 3 3 2 2 2 5 4" xfId="17756" xr:uid="{00000000-0005-0000-0000-00006F560000}"/>
    <cellStyle name="Normal 26 3 3 2 2 2 5 5" xfId="30997" xr:uid="{00000000-0005-0000-0000-000070560000}"/>
    <cellStyle name="Normal 26 3 3 2 2 2 6" xfId="8523" xr:uid="{00000000-0005-0000-0000-000071560000}"/>
    <cellStyle name="Normal 26 3 3 2 2 2 6 2" xfId="8524" xr:uid="{00000000-0005-0000-0000-000072560000}"/>
    <cellStyle name="Normal 26 3 3 2 2 2 6 2 2" xfId="25541" xr:uid="{00000000-0005-0000-0000-000073560000}"/>
    <cellStyle name="Normal 26 3 3 2 2 2 6 2 3" xfId="38782" xr:uid="{00000000-0005-0000-0000-000074560000}"/>
    <cellStyle name="Normal 26 3 3 2 2 2 6 3" xfId="18786" xr:uid="{00000000-0005-0000-0000-000075560000}"/>
    <cellStyle name="Normal 26 3 3 2 2 2 6 4" xfId="32027" xr:uid="{00000000-0005-0000-0000-000076560000}"/>
    <cellStyle name="Normal 26 3 3 2 2 2 7" xfId="8525" xr:uid="{00000000-0005-0000-0000-000077560000}"/>
    <cellStyle name="Normal 26 3 3 2 2 2 7 2" xfId="22050" xr:uid="{00000000-0005-0000-0000-000078560000}"/>
    <cellStyle name="Normal 26 3 3 2 2 2 7 3" xfId="35291" xr:uid="{00000000-0005-0000-0000-000079560000}"/>
    <cellStyle name="Normal 26 3 3 2 2 2 8" xfId="15520" xr:uid="{00000000-0005-0000-0000-00007A560000}"/>
    <cellStyle name="Normal 26 3 3 2 2 2 9" xfId="28761" xr:uid="{00000000-0005-0000-0000-00007B560000}"/>
    <cellStyle name="Normal 26 3 3 2 2 3" xfId="8526" xr:uid="{00000000-0005-0000-0000-00007C560000}"/>
    <cellStyle name="Normal 26 3 3 2 2 3 2" xfId="8527" xr:uid="{00000000-0005-0000-0000-00007D560000}"/>
    <cellStyle name="Normal 26 3 3 2 2 3 2 2" xfId="8528" xr:uid="{00000000-0005-0000-0000-00007E560000}"/>
    <cellStyle name="Normal 26 3 3 2 2 3 2 2 2" xfId="8529" xr:uid="{00000000-0005-0000-0000-00007F560000}"/>
    <cellStyle name="Normal 26 3 3 2 2 3 2 2 2 2" xfId="27106" xr:uid="{00000000-0005-0000-0000-000080560000}"/>
    <cellStyle name="Normal 26 3 3 2 2 3 2 2 2 3" xfId="40347" xr:uid="{00000000-0005-0000-0000-000081560000}"/>
    <cellStyle name="Normal 26 3 3 2 2 3 2 2 3" xfId="20351" xr:uid="{00000000-0005-0000-0000-000082560000}"/>
    <cellStyle name="Normal 26 3 3 2 2 3 2 2 4" xfId="33592" xr:uid="{00000000-0005-0000-0000-000083560000}"/>
    <cellStyle name="Normal 26 3 3 2 2 3 2 3" xfId="8530" xr:uid="{00000000-0005-0000-0000-000084560000}"/>
    <cellStyle name="Normal 26 3 3 2 2 3 2 3 2" xfId="23615" xr:uid="{00000000-0005-0000-0000-000085560000}"/>
    <cellStyle name="Normal 26 3 3 2 2 3 2 3 3" xfId="36856" xr:uid="{00000000-0005-0000-0000-000086560000}"/>
    <cellStyle name="Normal 26 3 3 2 2 3 2 4" xfId="17085" xr:uid="{00000000-0005-0000-0000-000087560000}"/>
    <cellStyle name="Normal 26 3 3 2 2 3 2 5" xfId="30326" xr:uid="{00000000-0005-0000-0000-000088560000}"/>
    <cellStyle name="Normal 26 3 3 2 2 3 3" xfId="8531" xr:uid="{00000000-0005-0000-0000-000089560000}"/>
    <cellStyle name="Normal 26 3 3 2 2 3 3 2" xfId="8532" xr:uid="{00000000-0005-0000-0000-00008A560000}"/>
    <cellStyle name="Normal 26 3 3 2 2 3 3 2 2" xfId="8533" xr:uid="{00000000-0005-0000-0000-00008B560000}"/>
    <cellStyle name="Normal 26 3 3 2 2 3 3 2 2 2" xfId="26301" xr:uid="{00000000-0005-0000-0000-00008C560000}"/>
    <cellStyle name="Normal 26 3 3 2 2 3 3 2 2 3" xfId="39542" xr:uid="{00000000-0005-0000-0000-00008D560000}"/>
    <cellStyle name="Normal 26 3 3 2 2 3 3 2 3" xfId="19546" xr:uid="{00000000-0005-0000-0000-00008E560000}"/>
    <cellStyle name="Normal 26 3 3 2 2 3 3 2 4" xfId="32787" xr:uid="{00000000-0005-0000-0000-00008F560000}"/>
    <cellStyle name="Normal 26 3 3 2 2 3 3 3" xfId="8534" xr:uid="{00000000-0005-0000-0000-000090560000}"/>
    <cellStyle name="Normal 26 3 3 2 2 3 3 3 2" xfId="22810" xr:uid="{00000000-0005-0000-0000-000091560000}"/>
    <cellStyle name="Normal 26 3 3 2 2 3 3 3 3" xfId="36051" xr:uid="{00000000-0005-0000-0000-000092560000}"/>
    <cellStyle name="Normal 26 3 3 2 2 3 3 4" xfId="16280" xr:uid="{00000000-0005-0000-0000-000093560000}"/>
    <cellStyle name="Normal 26 3 3 2 2 3 3 5" xfId="29521" xr:uid="{00000000-0005-0000-0000-000094560000}"/>
    <cellStyle name="Normal 26 3 3 2 2 3 4" xfId="8535" xr:uid="{00000000-0005-0000-0000-000095560000}"/>
    <cellStyle name="Normal 26 3 3 2 2 3 4 2" xfId="8536" xr:uid="{00000000-0005-0000-0000-000096560000}"/>
    <cellStyle name="Normal 26 3 3 2 2 3 4 2 2" xfId="8537" xr:uid="{00000000-0005-0000-0000-000097560000}"/>
    <cellStyle name="Normal 26 3 3 2 2 3 4 2 2 2" xfId="27953" xr:uid="{00000000-0005-0000-0000-000098560000}"/>
    <cellStyle name="Normal 26 3 3 2 2 3 4 2 2 3" xfId="41194" xr:uid="{00000000-0005-0000-0000-000099560000}"/>
    <cellStyle name="Normal 26 3 3 2 2 3 4 2 3" xfId="21200" xr:uid="{00000000-0005-0000-0000-00009A560000}"/>
    <cellStyle name="Normal 26 3 3 2 2 3 4 2 4" xfId="34441" xr:uid="{00000000-0005-0000-0000-00009B560000}"/>
    <cellStyle name="Normal 26 3 3 2 2 3 4 3" xfId="8538" xr:uid="{00000000-0005-0000-0000-00009C560000}"/>
    <cellStyle name="Normal 26 3 3 2 2 3 4 3 2" xfId="24464" xr:uid="{00000000-0005-0000-0000-00009D560000}"/>
    <cellStyle name="Normal 26 3 3 2 2 3 4 3 3" xfId="37705" xr:uid="{00000000-0005-0000-0000-00009E560000}"/>
    <cellStyle name="Normal 26 3 3 2 2 3 4 4" xfId="17934" xr:uid="{00000000-0005-0000-0000-00009F560000}"/>
    <cellStyle name="Normal 26 3 3 2 2 3 4 5" xfId="31175" xr:uid="{00000000-0005-0000-0000-0000A0560000}"/>
    <cellStyle name="Normal 26 3 3 2 2 3 5" xfId="8539" xr:uid="{00000000-0005-0000-0000-0000A1560000}"/>
    <cellStyle name="Normal 26 3 3 2 2 3 5 2" xfId="8540" xr:uid="{00000000-0005-0000-0000-0000A2560000}"/>
    <cellStyle name="Normal 26 3 3 2 2 3 5 2 2" xfId="25317" xr:uid="{00000000-0005-0000-0000-0000A3560000}"/>
    <cellStyle name="Normal 26 3 3 2 2 3 5 2 3" xfId="38558" xr:uid="{00000000-0005-0000-0000-0000A4560000}"/>
    <cellStyle name="Normal 26 3 3 2 2 3 5 3" xfId="18562" xr:uid="{00000000-0005-0000-0000-0000A5560000}"/>
    <cellStyle name="Normal 26 3 3 2 2 3 5 4" xfId="31803" xr:uid="{00000000-0005-0000-0000-0000A6560000}"/>
    <cellStyle name="Normal 26 3 3 2 2 3 6" xfId="8541" xr:uid="{00000000-0005-0000-0000-0000A7560000}"/>
    <cellStyle name="Normal 26 3 3 2 2 3 6 2" xfId="21826" xr:uid="{00000000-0005-0000-0000-0000A8560000}"/>
    <cellStyle name="Normal 26 3 3 2 2 3 6 3" xfId="35067" xr:uid="{00000000-0005-0000-0000-0000A9560000}"/>
    <cellStyle name="Normal 26 3 3 2 2 3 7" xfId="15296" xr:uid="{00000000-0005-0000-0000-0000AA560000}"/>
    <cellStyle name="Normal 26 3 3 2 2 3 8" xfId="28537" xr:uid="{00000000-0005-0000-0000-0000AB560000}"/>
    <cellStyle name="Normal 26 3 3 2 2 4" xfId="8542" xr:uid="{00000000-0005-0000-0000-0000AC560000}"/>
    <cellStyle name="Normal 26 3 3 2 2 4 2" xfId="8543" xr:uid="{00000000-0005-0000-0000-0000AD560000}"/>
    <cellStyle name="Normal 26 3 3 2 2 4 2 2" xfId="8544" xr:uid="{00000000-0005-0000-0000-0000AE560000}"/>
    <cellStyle name="Normal 26 3 3 2 2 4 2 2 2" xfId="24931" xr:uid="{00000000-0005-0000-0000-0000AF560000}"/>
    <cellStyle name="Normal 26 3 3 2 2 4 2 2 3" xfId="38172" xr:uid="{00000000-0005-0000-0000-0000B0560000}"/>
    <cellStyle name="Normal 26 3 3 2 2 4 2 3" xfId="19368" xr:uid="{00000000-0005-0000-0000-0000B1560000}"/>
    <cellStyle name="Normal 26 3 3 2 2 4 2 4" xfId="32609" xr:uid="{00000000-0005-0000-0000-0000B2560000}"/>
    <cellStyle name="Normal 26 3 3 2 2 4 3" xfId="8545" xr:uid="{00000000-0005-0000-0000-0000B3560000}"/>
    <cellStyle name="Normal 26 3 3 2 2 4 3 2" xfId="26123" xr:uid="{00000000-0005-0000-0000-0000B4560000}"/>
    <cellStyle name="Normal 26 3 3 2 2 4 3 3" xfId="39364" xr:uid="{00000000-0005-0000-0000-0000B5560000}"/>
    <cellStyle name="Normal 26 3 3 2 2 4 4" xfId="8546" xr:uid="{00000000-0005-0000-0000-0000B6560000}"/>
    <cellStyle name="Normal 26 3 3 2 2 4 4 2" xfId="22632" xr:uid="{00000000-0005-0000-0000-0000B7560000}"/>
    <cellStyle name="Normal 26 3 3 2 2 4 4 3" xfId="35873" xr:uid="{00000000-0005-0000-0000-0000B8560000}"/>
    <cellStyle name="Normal 26 3 3 2 2 4 5" xfId="16102" xr:uid="{00000000-0005-0000-0000-0000B9560000}"/>
    <cellStyle name="Normal 26 3 3 2 2 4 6" xfId="29343" xr:uid="{00000000-0005-0000-0000-0000BA560000}"/>
    <cellStyle name="Normal 26 3 3 2 2 5" xfId="8547" xr:uid="{00000000-0005-0000-0000-0000BB560000}"/>
    <cellStyle name="Normal 26 3 3 2 2 5 2" xfId="8548" xr:uid="{00000000-0005-0000-0000-0000BC560000}"/>
    <cellStyle name="Normal 26 3 3 2 2 5 2 2" xfId="8549" xr:uid="{00000000-0005-0000-0000-0000BD560000}"/>
    <cellStyle name="Normal 26 3 3 2 2 5 2 2 2" xfId="26883" xr:uid="{00000000-0005-0000-0000-0000BE560000}"/>
    <cellStyle name="Normal 26 3 3 2 2 5 2 2 3" xfId="40124" xr:uid="{00000000-0005-0000-0000-0000BF560000}"/>
    <cellStyle name="Normal 26 3 3 2 2 5 2 3" xfId="20128" xr:uid="{00000000-0005-0000-0000-0000C0560000}"/>
    <cellStyle name="Normal 26 3 3 2 2 5 2 4" xfId="33369" xr:uid="{00000000-0005-0000-0000-0000C1560000}"/>
    <cellStyle name="Normal 26 3 3 2 2 5 3" xfId="8550" xr:uid="{00000000-0005-0000-0000-0000C2560000}"/>
    <cellStyle name="Normal 26 3 3 2 2 5 3 2" xfId="23392" xr:uid="{00000000-0005-0000-0000-0000C3560000}"/>
    <cellStyle name="Normal 26 3 3 2 2 5 3 3" xfId="36633" xr:uid="{00000000-0005-0000-0000-0000C4560000}"/>
    <cellStyle name="Normal 26 3 3 2 2 5 4" xfId="16862" xr:uid="{00000000-0005-0000-0000-0000C5560000}"/>
    <cellStyle name="Normal 26 3 3 2 2 5 5" xfId="30103" xr:uid="{00000000-0005-0000-0000-0000C6560000}"/>
    <cellStyle name="Normal 26 3 3 2 2 6" xfId="8551" xr:uid="{00000000-0005-0000-0000-0000C7560000}"/>
    <cellStyle name="Normal 26 3 3 2 2 6 2" xfId="8552" xr:uid="{00000000-0005-0000-0000-0000C8560000}"/>
    <cellStyle name="Normal 26 3 3 2 2 6 2 2" xfId="8553" xr:uid="{00000000-0005-0000-0000-0000C9560000}"/>
    <cellStyle name="Normal 26 3 3 2 2 6 2 2 2" xfId="25854" xr:uid="{00000000-0005-0000-0000-0000CA560000}"/>
    <cellStyle name="Normal 26 3 3 2 2 6 2 2 3" xfId="39095" xr:uid="{00000000-0005-0000-0000-0000CB560000}"/>
    <cellStyle name="Normal 26 3 3 2 2 6 2 3" xfId="19099" xr:uid="{00000000-0005-0000-0000-0000CC560000}"/>
    <cellStyle name="Normal 26 3 3 2 2 6 2 4" xfId="32340" xr:uid="{00000000-0005-0000-0000-0000CD560000}"/>
    <cellStyle name="Normal 26 3 3 2 2 6 3" xfId="8554" xr:uid="{00000000-0005-0000-0000-0000CE560000}"/>
    <cellStyle name="Normal 26 3 3 2 2 6 3 2" xfId="22363" xr:uid="{00000000-0005-0000-0000-0000CF560000}"/>
    <cellStyle name="Normal 26 3 3 2 2 6 3 3" xfId="35604" xr:uid="{00000000-0005-0000-0000-0000D0560000}"/>
    <cellStyle name="Normal 26 3 3 2 2 6 4" xfId="15833" xr:uid="{00000000-0005-0000-0000-0000D1560000}"/>
    <cellStyle name="Normal 26 3 3 2 2 6 5" xfId="29074" xr:uid="{00000000-0005-0000-0000-0000D2560000}"/>
    <cellStyle name="Normal 26 3 3 2 2 7" xfId="8555" xr:uid="{00000000-0005-0000-0000-0000D3560000}"/>
    <cellStyle name="Normal 26 3 3 2 2 7 2" xfId="8556" xr:uid="{00000000-0005-0000-0000-0000D4560000}"/>
    <cellStyle name="Normal 26 3 3 2 2 7 2 2" xfId="8557" xr:uid="{00000000-0005-0000-0000-0000D5560000}"/>
    <cellStyle name="Normal 26 3 3 2 2 7 2 2 2" xfId="27553" xr:uid="{00000000-0005-0000-0000-0000D6560000}"/>
    <cellStyle name="Normal 26 3 3 2 2 7 2 2 3" xfId="40794" xr:uid="{00000000-0005-0000-0000-0000D7560000}"/>
    <cellStyle name="Normal 26 3 3 2 2 7 2 3" xfId="20798" xr:uid="{00000000-0005-0000-0000-0000D8560000}"/>
    <cellStyle name="Normal 26 3 3 2 2 7 2 4" xfId="34039" xr:uid="{00000000-0005-0000-0000-0000D9560000}"/>
    <cellStyle name="Normal 26 3 3 2 2 7 3" xfId="8558" xr:uid="{00000000-0005-0000-0000-0000DA560000}"/>
    <cellStyle name="Normal 26 3 3 2 2 7 3 2" xfId="24062" xr:uid="{00000000-0005-0000-0000-0000DB560000}"/>
    <cellStyle name="Normal 26 3 3 2 2 7 3 3" xfId="37303" xr:uid="{00000000-0005-0000-0000-0000DC560000}"/>
    <cellStyle name="Normal 26 3 3 2 2 7 4" xfId="17532" xr:uid="{00000000-0005-0000-0000-0000DD560000}"/>
    <cellStyle name="Normal 26 3 3 2 2 7 5" xfId="30773" xr:uid="{00000000-0005-0000-0000-0000DE560000}"/>
    <cellStyle name="Normal 26 3 3 2 2 8" xfId="8559" xr:uid="{00000000-0005-0000-0000-0000DF560000}"/>
    <cellStyle name="Normal 26 3 3 2 2 8 2" xfId="8560" xr:uid="{00000000-0005-0000-0000-0000E0560000}"/>
    <cellStyle name="Normal 26 3 3 2 2 8 2 2" xfId="25139" xr:uid="{00000000-0005-0000-0000-0000E1560000}"/>
    <cellStyle name="Normal 26 3 3 2 2 8 2 3" xfId="38380" xr:uid="{00000000-0005-0000-0000-0000E2560000}"/>
    <cellStyle name="Normal 26 3 3 2 2 8 3" xfId="18384" xr:uid="{00000000-0005-0000-0000-0000E3560000}"/>
    <cellStyle name="Normal 26 3 3 2 2 8 4" xfId="31625" xr:uid="{00000000-0005-0000-0000-0000E4560000}"/>
    <cellStyle name="Normal 26 3 3 2 2 9" xfId="8561" xr:uid="{00000000-0005-0000-0000-0000E5560000}"/>
    <cellStyle name="Normal 26 3 3 2 2 9 2" xfId="21648" xr:uid="{00000000-0005-0000-0000-0000E6560000}"/>
    <cellStyle name="Normal 26 3 3 2 2 9 3" xfId="34889" xr:uid="{00000000-0005-0000-0000-0000E7560000}"/>
    <cellStyle name="Normal 26 3 3 2 3" xfId="8562" xr:uid="{00000000-0005-0000-0000-0000E8560000}"/>
    <cellStyle name="Normal 26 3 3 2 3 2" xfId="8563" xr:uid="{00000000-0005-0000-0000-0000E9560000}"/>
    <cellStyle name="Normal 26 3 3 2 3 2 2" xfId="8564" xr:uid="{00000000-0005-0000-0000-0000EA560000}"/>
    <cellStyle name="Normal 26 3 3 2 3 2 2 2" xfId="8565" xr:uid="{00000000-0005-0000-0000-0000EB560000}"/>
    <cellStyle name="Normal 26 3 3 2 3 2 2 2 2" xfId="8566" xr:uid="{00000000-0005-0000-0000-0000EC560000}"/>
    <cellStyle name="Normal 26 3 3 2 3 2 2 2 2 2" xfId="27239" xr:uid="{00000000-0005-0000-0000-0000ED560000}"/>
    <cellStyle name="Normal 26 3 3 2 3 2 2 2 2 3" xfId="40480" xr:uid="{00000000-0005-0000-0000-0000EE560000}"/>
    <cellStyle name="Normal 26 3 3 2 3 2 2 2 3" xfId="20484" xr:uid="{00000000-0005-0000-0000-0000EF560000}"/>
    <cellStyle name="Normal 26 3 3 2 3 2 2 2 4" xfId="33725" xr:uid="{00000000-0005-0000-0000-0000F0560000}"/>
    <cellStyle name="Normal 26 3 3 2 3 2 2 3" xfId="8567" xr:uid="{00000000-0005-0000-0000-0000F1560000}"/>
    <cellStyle name="Normal 26 3 3 2 3 2 2 3 2" xfId="23748" xr:uid="{00000000-0005-0000-0000-0000F2560000}"/>
    <cellStyle name="Normal 26 3 3 2 3 2 2 3 3" xfId="36989" xr:uid="{00000000-0005-0000-0000-0000F3560000}"/>
    <cellStyle name="Normal 26 3 3 2 3 2 2 4" xfId="17218" xr:uid="{00000000-0005-0000-0000-0000F4560000}"/>
    <cellStyle name="Normal 26 3 3 2 3 2 2 5" xfId="30459" xr:uid="{00000000-0005-0000-0000-0000F5560000}"/>
    <cellStyle name="Normal 26 3 3 2 3 2 3" xfId="8568" xr:uid="{00000000-0005-0000-0000-0000F6560000}"/>
    <cellStyle name="Normal 26 3 3 2 3 2 3 2" xfId="8569" xr:uid="{00000000-0005-0000-0000-0000F7560000}"/>
    <cellStyle name="Normal 26 3 3 2 3 2 3 2 2" xfId="8570" xr:uid="{00000000-0005-0000-0000-0000F8560000}"/>
    <cellStyle name="Normal 26 3 3 2 3 2 3 2 2 2" xfId="28087" xr:uid="{00000000-0005-0000-0000-0000F9560000}"/>
    <cellStyle name="Normal 26 3 3 2 3 2 3 2 2 3" xfId="41328" xr:uid="{00000000-0005-0000-0000-0000FA560000}"/>
    <cellStyle name="Normal 26 3 3 2 3 2 3 2 3" xfId="21334" xr:uid="{00000000-0005-0000-0000-0000FB560000}"/>
    <cellStyle name="Normal 26 3 3 2 3 2 3 2 4" xfId="34575" xr:uid="{00000000-0005-0000-0000-0000FC560000}"/>
    <cellStyle name="Normal 26 3 3 2 3 2 3 3" xfId="8571" xr:uid="{00000000-0005-0000-0000-0000FD560000}"/>
    <cellStyle name="Normal 26 3 3 2 3 2 3 3 2" xfId="24598" xr:uid="{00000000-0005-0000-0000-0000FE560000}"/>
    <cellStyle name="Normal 26 3 3 2 3 2 3 3 3" xfId="37839" xr:uid="{00000000-0005-0000-0000-0000FF560000}"/>
    <cellStyle name="Normal 26 3 3 2 3 2 3 4" xfId="18068" xr:uid="{00000000-0005-0000-0000-000000570000}"/>
    <cellStyle name="Normal 26 3 3 2 3 2 3 5" xfId="31309" xr:uid="{00000000-0005-0000-0000-000001570000}"/>
    <cellStyle name="Normal 26 3 3 2 3 2 4" xfId="8572" xr:uid="{00000000-0005-0000-0000-000002570000}"/>
    <cellStyle name="Normal 26 3 3 2 3 2 4 2" xfId="8573" xr:uid="{00000000-0005-0000-0000-000003570000}"/>
    <cellStyle name="Normal 26 3 3 2 3 2 4 2 2" xfId="26435" xr:uid="{00000000-0005-0000-0000-000004570000}"/>
    <cellStyle name="Normal 26 3 3 2 3 2 4 2 3" xfId="39676" xr:uid="{00000000-0005-0000-0000-000005570000}"/>
    <cellStyle name="Normal 26 3 3 2 3 2 4 3" xfId="19680" xr:uid="{00000000-0005-0000-0000-000006570000}"/>
    <cellStyle name="Normal 26 3 3 2 3 2 4 4" xfId="32921" xr:uid="{00000000-0005-0000-0000-000007570000}"/>
    <cellStyle name="Normal 26 3 3 2 3 2 5" xfId="8574" xr:uid="{00000000-0005-0000-0000-000008570000}"/>
    <cellStyle name="Normal 26 3 3 2 3 2 5 2" xfId="22944" xr:uid="{00000000-0005-0000-0000-000009570000}"/>
    <cellStyle name="Normal 26 3 3 2 3 2 5 3" xfId="36185" xr:uid="{00000000-0005-0000-0000-00000A570000}"/>
    <cellStyle name="Normal 26 3 3 2 3 2 6" xfId="16414" xr:uid="{00000000-0005-0000-0000-00000B570000}"/>
    <cellStyle name="Normal 26 3 3 2 3 2 7" xfId="29655" xr:uid="{00000000-0005-0000-0000-00000C570000}"/>
    <cellStyle name="Normal 26 3 3 2 3 3" xfId="8575" xr:uid="{00000000-0005-0000-0000-00000D570000}"/>
    <cellStyle name="Normal 26 3 3 2 3 3 2" xfId="8576" xr:uid="{00000000-0005-0000-0000-00000E570000}"/>
    <cellStyle name="Normal 26 3 3 2 3 3 2 2" xfId="8577" xr:uid="{00000000-0005-0000-0000-00000F570000}"/>
    <cellStyle name="Normal 26 3 3 2 3 3 2 2 2" xfId="26793" xr:uid="{00000000-0005-0000-0000-000010570000}"/>
    <cellStyle name="Normal 26 3 3 2 3 3 2 2 3" xfId="40034" xr:uid="{00000000-0005-0000-0000-000011570000}"/>
    <cellStyle name="Normal 26 3 3 2 3 3 2 3" xfId="20038" xr:uid="{00000000-0005-0000-0000-000012570000}"/>
    <cellStyle name="Normal 26 3 3 2 3 3 2 4" xfId="33279" xr:uid="{00000000-0005-0000-0000-000013570000}"/>
    <cellStyle name="Normal 26 3 3 2 3 3 3" xfId="8578" xr:uid="{00000000-0005-0000-0000-000014570000}"/>
    <cellStyle name="Normal 26 3 3 2 3 3 3 2" xfId="23302" xr:uid="{00000000-0005-0000-0000-000015570000}"/>
    <cellStyle name="Normal 26 3 3 2 3 3 3 3" xfId="36543" xr:uid="{00000000-0005-0000-0000-000016570000}"/>
    <cellStyle name="Normal 26 3 3 2 3 3 4" xfId="16772" xr:uid="{00000000-0005-0000-0000-000017570000}"/>
    <cellStyle name="Normal 26 3 3 2 3 3 5" xfId="30013" xr:uid="{00000000-0005-0000-0000-000018570000}"/>
    <cellStyle name="Normal 26 3 3 2 3 4" xfId="8579" xr:uid="{00000000-0005-0000-0000-000019570000}"/>
    <cellStyle name="Normal 26 3 3 2 3 4 2" xfId="8580" xr:uid="{00000000-0005-0000-0000-00001A570000}"/>
    <cellStyle name="Normal 26 3 3 2 3 4 2 2" xfId="8581" xr:uid="{00000000-0005-0000-0000-00001B570000}"/>
    <cellStyle name="Normal 26 3 3 2 3 4 2 2 2" xfId="25764" xr:uid="{00000000-0005-0000-0000-00001C570000}"/>
    <cellStyle name="Normal 26 3 3 2 3 4 2 2 3" xfId="39005" xr:uid="{00000000-0005-0000-0000-00001D570000}"/>
    <cellStyle name="Normal 26 3 3 2 3 4 2 3" xfId="19009" xr:uid="{00000000-0005-0000-0000-00001E570000}"/>
    <cellStyle name="Normal 26 3 3 2 3 4 2 4" xfId="32250" xr:uid="{00000000-0005-0000-0000-00001F570000}"/>
    <cellStyle name="Normal 26 3 3 2 3 4 3" xfId="8582" xr:uid="{00000000-0005-0000-0000-000020570000}"/>
    <cellStyle name="Normal 26 3 3 2 3 4 3 2" xfId="22273" xr:uid="{00000000-0005-0000-0000-000021570000}"/>
    <cellStyle name="Normal 26 3 3 2 3 4 3 3" xfId="35514" xr:uid="{00000000-0005-0000-0000-000022570000}"/>
    <cellStyle name="Normal 26 3 3 2 3 4 4" xfId="15743" xr:uid="{00000000-0005-0000-0000-000023570000}"/>
    <cellStyle name="Normal 26 3 3 2 3 4 5" xfId="28984" xr:uid="{00000000-0005-0000-0000-000024570000}"/>
    <cellStyle name="Normal 26 3 3 2 3 5" xfId="8583" xr:uid="{00000000-0005-0000-0000-000025570000}"/>
    <cellStyle name="Normal 26 3 3 2 3 5 2" xfId="8584" xr:uid="{00000000-0005-0000-0000-000026570000}"/>
    <cellStyle name="Normal 26 3 3 2 3 5 2 2" xfId="8585" xr:uid="{00000000-0005-0000-0000-000027570000}"/>
    <cellStyle name="Normal 26 3 3 2 3 5 2 2 2" xfId="27685" xr:uid="{00000000-0005-0000-0000-000028570000}"/>
    <cellStyle name="Normal 26 3 3 2 3 5 2 2 3" xfId="40926" xr:uid="{00000000-0005-0000-0000-000029570000}"/>
    <cellStyle name="Normal 26 3 3 2 3 5 2 3" xfId="20932" xr:uid="{00000000-0005-0000-0000-00002A570000}"/>
    <cellStyle name="Normal 26 3 3 2 3 5 2 4" xfId="34173" xr:uid="{00000000-0005-0000-0000-00002B570000}"/>
    <cellStyle name="Normal 26 3 3 2 3 5 3" xfId="8586" xr:uid="{00000000-0005-0000-0000-00002C570000}"/>
    <cellStyle name="Normal 26 3 3 2 3 5 3 2" xfId="24196" xr:uid="{00000000-0005-0000-0000-00002D570000}"/>
    <cellStyle name="Normal 26 3 3 2 3 5 3 3" xfId="37437" xr:uid="{00000000-0005-0000-0000-00002E570000}"/>
    <cellStyle name="Normal 26 3 3 2 3 5 4" xfId="17666" xr:uid="{00000000-0005-0000-0000-00002F570000}"/>
    <cellStyle name="Normal 26 3 3 2 3 5 5" xfId="30907" xr:uid="{00000000-0005-0000-0000-000030570000}"/>
    <cellStyle name="Normal 26 3 3 2 3 6" xfId="8587" xr:uid="{00000000-0005-0000-0000-000031570000}"/>
    <cellStyle name="Normal 26 3 3 2 3 6 2" xfId="8588" xr:uid="{00000000-0005-0000-0000-000032570000}"/>
    <cellStyle name="Normal 26 3 3 2 3 6 2 2" xfId="25451" xr:uid="{00000000-0005-0000-0000-000033570000}"/>
    <cellStyle name="Normal 26 3 3 2 3 6 2 3" xfId="38692" xr:uid="{00000000-0005-0000-0000-000034570000}"/>
    <cellStyle name="Normal 26 3 3 2 3 6 3" xfId="18696" xr:uid="{00000000-0005-0000-0000-000035570000}"/>
    <cellStyle name="Normal 26 3 3 2 3 6 4" xfId="31937" xr:uid="{00000000-0005-0000-0000-000036570000}"/>
    <cellStyle name="Normal 26 3 3 2 3 7" xfId="8589" xr:uid="{00000000-0005-0000-0000-000037570000}"/>
    <cellStyle name="Normal 26 3 3 2 3 7 2" xfId="21960" xr:uid="{00000000-0005-0000-0000-000038570000}"/>
    <cellStyle name="Normal 26 3 3 2 3 7 3" xfId="35201" xr:uid="{00000000-0005-0000-0000-000039570000}"/>
    <cellStyle name="Normal 26 3 3 2 3 8" xfId="15430" xr:uid="{00000000-0005-0000-0000-00003A570000}"/>
    <cellStyle name="Normal 26 3 3 2 3 9" xfId="28671" xr:uid="{00000000-0005-0000-0000-00003B570000}"/>
    <cellStyle name="Normal 26 3 3 2 4" xfId="8590" xr:uid="{00000000-0005-0000-0000-00003C570000}"/>
    <cellStyle name="Normal 26 3 3 2 4 2" xfId="8591" xr:uid="{00000000-0005-0000-0000-00003D570000}"/>
    <cellStyle name="Normal 26 3 3 2 4 2 2" xfId="8592" xr:uid="{00000000-0005-0000-0000-00003E570000}"/>
    <cellStyle name="Normal 26 3 3 2 4 2 2 2" xfId="8593" xr:uid="{00000000-0005-0000-0000-00003F570000}"/>
    <cellStyle name="Normal 26 3 3 2 4 2 2 2 2" xfId="27016" xr:uid="{00000000-0005-0000-0000-000040570000}"/>
    <cellStyle name="Normal 26 3 3 2 4 2 2 2 3" xfId="40257" xr:uid="{00000000-0005-0000-0000-000041570000}"/>
    <cellStyle name="Normal 26 3 3 2 4 2 2 3" xfId="20261" xr:uid="{00000000-0005-0000-0000-000042570000}"/>
    <cellStyle name="Normal 26 3 3 2 4 2 2 4" xfId="33502" xr:uid="{00000000-0005-0000-0000-000043570000}"/>
    <cellStyle name="Normal 26 3 3 2 4 2 3" xfId="8594" xr:uid="{00000000-0005-0000-0000-000044570000}"/>
    <cellStyle name="Normal 26 3 3 2 4 2 3 2" xfId="23525" xr:uid="{00000000-0005-0000-0000-000045570000}"/>
    <cellStyle name="Normal 26 3 3 2 4 2 3 3" xfId="36766" xr:uid="{00000000-0005-0000-0000-000046570000}"/>
    <cellStyle name="Normal 26 3 3 2 4 2 4" xfId="16995" xr:uid="{00000000-0005-0000-0000-000047570000}"/>
    <cellStyle name="Normal 26 3 3 2 4 2 5" xfId="30236" xr:uid="{00000000-0005-0000-0000-000048570000}"/>
    <cellStyle name="Normal 26 3 3 2 4 3" xfId="8595" xr:uid="{00000000-0005-0000-0000-000049570000}"/>
    <cellStyle name="Normal 26 3 3 2 4 3 2" xfId="8596" xr:uid="{00000000-0005-0000-0000-00004A570000}"/>
    <cellStyle name="Normal 26 3 3 2 4 3 2 2" xfId="8597" xr:uid="{00000000-0005-0000-0000-00004B570000}"/>
    <cellStyle name="Normal 26 3 3 2 4 3 2 2 2" xfId="26211" xr:uid="{00000000-0005-0000-0000-00004C570000}"/>
    <cellStyle name="Normal 26 3 3 2 4 3 2 2 3" xfId="39452" xr:uid="{00000000-0005-0000-0000-00004D570000}"/>
    <cellStyle name="Normal 26 3 3 2 4 3 2 3" xfId="19456" xr:uid="{00000000-0005-0000-0000-00004E570000}"/>
    <cellStyle name="Normal 26 3 3 2 4 3 2 4" xfId="32697" xr:uid="{00000000-0005-0000-0000-00004F570000}"/>
    <cellStyle name="Normal 26 3 3 2 4 3 3" xfId="8598" xr:uid="{00000000-0005-0000-0000-000050570000}"/>
    <cellStyle name="Normal 26 3 3 2 4 3 3 2" xfId="22720" xr:uid="{00000000-0005-0000-0000-000051570000}"/>
    <cellStyle name="Normal 26 3 3 2 4 3 3 3" xfId="35961" xr:uid="{00000000-0005-0000-0000-000052570000}"/>
    <cellStyle name="Normal 26 3 3 2 4 3 4" xfId="16190" xr:uid="{00000000-0005-0000-0000-000053570000}"/>
    <cellStyle name="Normal 26 3 3 2 4 3 5" xfId="29431" xr:uid="{00000000-0005-0000-0000-000054570000}"/>
    <cellStyle name="Normal 26 3 3 2 4 4" xfId="8599" xr:uid="{00000000-0005-0000-0000-000055570000}"/>
    <cellStyle name="Normal 26 3 3 2 4 4 2" xfId="8600" xr:uid="{00000000-0005-0000-0000-000056570000}"/>
    <cellStyle name="Normal 26 3 3 2 4 4 2 2" xfId="8601" xr:uid="{00000000-0005-0000-0000-000057570000}"/>
    <cellStyle name="Normal 26 3 3 2 4 4 2 2 2" xfId="27863" xr:uid="{00000000-0005-0000-0000-000058570000}"/>
    <cellStyle name="Normal 26 3 3 2 4 4 2 2 3" xfId="41104" xr:uid="{00000000-0005-0000-0000-000059570000}"/>
    <cellStyle name="Normal 26 3 3 2 4 4 2 3" xfId="21110" xr:uid="{00000000-0005-0000-0000-00005A570000}"/>
    <cellStyle name="Normal 26 3 3 2 4 4 2 4" xfId="34351" xr:uid="{00000000-0005-0000-0000-00005B570000}"/>
    <cellStyle name="Normal 26 3 3 2 4 4 3" xfId="8602" xr:uid="{00000000-0005-0000-0000-00005C570000}"/>
    <cellStyle name="Normal 26 3 3 2 4 4 3 2" xfId="24374" xr:uid="{00000000-0005-0000-0000-00005D570000}"/>
    <cellStyle name="Normal 26 3 3 2 4 4 3 3" xfId="37615" xr:uid="{00000000-0005-0000-0000-00005E570000}"/>
    <cellStyle name="Normal 26 3 3 2 4 4 4" xfId="17844" xr:uid="{00000000-0005-0000-0000-00005F570000}"/>
    <cellStyle name="Normal 26 3 3 2 4 4 5" xfId="31085" xr:uid="{00000000-0005-0000-0000-000060570000}"/>
    <cellStyle name="Normal 26 3 3 2 4 5" xfId="8603" xr:uid="{00000000-0005-0000-0000-000061570000}"/>
    <cellStyle name="Normal 26 3 3 2 4 5 2" xfId="8604" xr:uid="{00000000-0005-0000-0000-000062570000}"/>
    <cellStyle name="Normal 26 3 3 2 4 5 2 2" xfId="25227" xr:uid="{00000000-0005-0000-0000-000063570000}"/>
    <cellStyle name="Normal 26 3 3 2 4 5 2 3" xfId="38468" xr:uid="{00000000-0005-0000-0000-000064570000}"/>
    <cellStyle name="Normal 26 3 3 2 4 5 3" xfId="18472" xr:uid="{00000000-0005-0000-0000-000065570000}"/>
    <cellStyle name="Normal 26 3 3 2 4 5 4" xfId="31713" xr:uid="{00000000-0005-0000-0000-000066570000}"/>
    <cellStyle name="Normal 26 3 3 2 4 6" xfId="8605" xr:uid="{00000000-0005-0000-0000-000067570000}"/>
    <cellStyle name="Normal 26 3 3 2 4 6 2" xfId="21736" xr:uid="{00000000-0005-0000-0000-000068570000}"/>
    <cellStyle name="Normal 26 3 3 2 4 6 3" xfId="34977" xr:uid="{00000000-0005-0000-0000-000069570000}"/>
    <cellStyle name="Normal 26 3 3 2 4 7" xfId="15206" xr:uid="{00000000-0005-0000-0000-00006A570000}"/>
    <cellStyle name="Normal 26 3 3 2 4 8" xfId="28447" xr:uid="{00000000-0005-0000-0000-00006B570000}"/>
    <cellStyle name="Normal 26 3 3 2 5" xfId="8606" xr:uid="{00000000-0005-0000-0000-00006C570000}"/>
    <cellStyle name="Normal 26 3 3 2 5 2" xfId="8607" xr:uid="{00000000-0005-0000-0000-00006D570000}"/>
    <cellStyle name="Normal 26 3 3 2 5 2 2" xfId="8608" xr:uid="{00000000-0005-0000-0000-00006E570000}"/>
    <cellStyle name="Normal 26 3 3 2 5 2 2 2" xfId="24735" xr:uid="{00000000-0005-0000-0000-00006F570000}"/>
    <cellStyle name="Normal 26 3 3 2 5 2 2 3" xfId="37976" xr:uid="{00000000-0005-0000-0000-000070570000}"/>
    <cellStyle name="Normal 26 3 3 2 5 2 3" xfId="19278" xr:uid="{00000000-0005-0000-0000-000071570000}"/>
    <cellStyle name="Normal 26 3 3 2 5 2 4" xfId="32519" xr:uid="{00000000-0005-0000-0000-000072570000}"/>
    <cellStyle name="Normal 26 3 3 2 5 3" xfId="8609" xr:uid="{00000000-0005-0000-0000-000073570000}"/>
    <cellStyle name="Normal 26 3 3 2 5 3 2" xfId="26033" xr:uid="{00000000-0005-0000-0000-000074570000}"/>
    <cellStyle name="Normal 26 3 3 2 5 3 3" xfId="39274" xr:uid="{00000000-0005-0000-0000-000075570000}"/>
    <cellStyle name="Normal 26 3 3 2 5 4" xfId="8610" xr:uid="{00000000-0005-0000-0000-000076570000}"/>
    <cellStyle name="Normal 26 3 3 2 5 4 2" xfId="22542" xr:uid="{00000000-0005-0000-0000-000077570000}"/>
    <cellStyle name="Normal 26 3 3 2 5 4 3" xfId="35783" xr:uid="{00000000-0005-0000-0000-000078570000}"/>
    <cellStyle name="Normal 26 3 3 2 5 5" xfId="16012" xr:uid="{00000000-0005-0000-0000-000079570000}"/>
    <cellStyle name="Normal 26 3 3 2 5 6" xfId="29253" xr:uid="{00000000-0005-0000-0000-00007A570000}"/>
    <cellStyle name="Normal 26 3 3 2 6" xfId="8611" xr:uid="{00000000-0005-0000-0000-00007B570000}"/>
    <cellStyle name="Normal 26 3 3 2 6 2" xfId="8612" xr:uid="{00000000-0005-0000-0000-00007C570000}"/>
    <cellStyle name="Normal 26 3 3 2 6 2 2" xfId="8613" xr:uid="{00000000-0005-0000-0000-00007D570000}"/>
    <cellStyle name="Normal 26 3 3 2 6 2 2 2" xfId="26685" xr:uid="{00000000-0005-0000-0000-00007E570000}"/>
    <cellStyle name="Normal 26 3 3 2 6 2 2 3" xfId="39926" xr:uid="{00000000-0005-0000-0000-00007F570000}"/>
    <cellStyle name="Normal 26 3 3 2 6 2 3" xfId="19930" xr:uid="{00000000-0005-0000-0000-000080570000}"/>
    <cellStyle name="Normal 26 3 3 2 6 2 4" xfId="33171" xr:uid="{00000000-0005-0000-0000-000081570000}"/>
    <cellStyle name="Normal 26 3 3 2 6 3" xfId="8614" xr:uid="{00000000-0005-0000-0000-000082570000}"/>
    <cellStyle name="Normal 26 3 3 2 6 3 2" xfId="23194" xr:uid="{00000000-0005-0000-0000-000083570000}"/>
    <cellStyle name="Normal 26 3 3 2 6 3 3" xfId="36435" xr:uid="{00000000-0005-0000-0000-000084570000}"/>
    <cellStyle name="Normal 26 3 3 2 6 4" xfId="16664" xr:uid="{00000000-0005-0000-0000-000085570000}"/>
    <cellStyle name="Normal 26 3 3 2 6 5" xfId="29905" xr:uid="{00000000-0005-0000-0000-000086570000}"/>
    <cellStyle name="Normal 26 3 3 2 7" xfId="8615" xr:uid="{00000000-0005-0000-0000-000087570000}"/>
    <cellStyle name="Normal 26 3 3 2 7 2" xfId="8616" xr:uid="{00000000-0005-0000-0000-000088570000}"/>
    <cellStyle name="Normal 26 3 3 2 7 2 2" xfId="8617" xr:uid="{00000000-0005-0000-0000-000089570000}"/>
    <cellStyle name="Normal 26 3 3 2 7 2 2 2" xfId="25655" xr:uid="{00000000-0005-0000-0000-00008A570000}"/>
    <cellStyle name="Normal 26 3 3 2 7 2 2 3" xfId="38896" xr:uid="{00000000-0005-0000-0000-00008B570000}"/>
    <cellStyle name="Normal 26 3 3 2 7 2 3" xfId="18900" xr:uid="{00000000-0005-0000-0000-00008C570000}"/>
    <cellStyle name="Normal 26 3 3 2 7 2 4" xfId="32141" xr:uid="{00000000-0005-0000-0000-00008D570000}"/>
    <cellStyle name="Normal 26 3 3 2 7 3" xfId="8618" xr:uid="{00000000-0005-0000-0000-00008E570000}"/>
    <cellStyle name="Normal 26 3 3 2 7 3 2" xfId="22164" xr:uid="{00000000-0005-0000-0000-00008F570000}"/>
    <cellStyle name="Normal 26 3 3 2 7 3 3" xfId="35405" xr:uid="{00000000-0005-0000-0000-000090570000}"/>
    <cellStyle name="Normal 26 3 3 2 7 4" xfId="15634" xr:uid="{00000000-0005-0000-0000-000091570000}"/>
    <cellStyle name="Normal 26 3 3 2 7 5" xfId="28875" xr:uid="{00000000-0005-0000-0000-000092570000}"/>
    <cellStyle name="Normal 26 3 3 2 8" xfId="8619" xr:uid="{00000000-0005-0000-0000-000093570000}"/>
    <cellStyle name="Normal 26 3 3 2 8 2" xfId="8620" xr:uid="{00000000-0005-0000-0000-000094570000}"/>
    <cellStyle name="Normal 26 3 3 2 8 2 2" xfId="8621" xr:uid="{00000000-0005-0000-0000-000095570000}"/>
    <cellStyle name="Normal 26 3 3 2 8 2 2 2" xfId="27463" xr:uid="{00000000-0005-0000-0000-000096570000}"/>
    <cellStyle name="Normal 26 3 3 2 8 2 2 3" xfId="40704" xr:uid="{00000000-0005-0000-0000-000097570000}"/>
    <cellStyle name="Normal 26 3 3 2 8 2 3" xfId="20708" xr:uid="{00000000-0005-0000-0000-000098570000}"/>
    <cellStyle name="Normal 26 3 3 2 8 2 4" xfId="33949" xr:uid="{00000000-0005-0000-0000-000099570000}"/>
    <cellStyle name="Normal 26 3 3 2 8 3" xfId="8622" xr:uid="{00000000-0005-0000-0000-00009A570000}"/>
    <cellStyle name="Normal 26 3 3 2 8 3 2" xfId="23972" xr:uid="{00000000-0005-0000-0000-00009B570000}"/>
    <cellStyle name="Normal 26 3 3 2 8 3 3" xfId="37213" xr:uid="{00000000-0005-0000-0000-00009C570000}"/>
    <cellStyle name="Normal 26 3 3 2 8 4" xfId="17442" xr:uid="{00000000-0005-0000-0000-00009D570000}"/>
    <cellStyle name="Normal 26 3 3 2 8 5" xfId="30683" xr:uid="{00000000-0005-0000-0000-00009E570000}"/>
    <cellStyle name="Normal 26 3 3 2 9" xfId="8623" xr:uid="{00000000-0005-0000-0000-00009F570000}"/>
    <cellStyle name="Normal 26 3 3 2 9 2" xfId="8624" xr:uid="{00000000-0005-0000-0000-0000A0570000}"/>
    <cellStyle name="Normal 26 3 3 2 9 2 2" xfId="25049" xr:uid="{00000000-0005-0000-0000-0000A1570000}"/>
    <cellStyle name="Normal 26 3 3 2 9 2 3" xfId="38290" xr:uid="{00000000-0005-0000-0000-0000A2570000}"/>
    <cellStyle name="Normal 26 3 3 2 9 3" xfId="18294" xr:uid="{00000000-0005-0000-0000-0000A3570000}"/>
    <cellStyle name="Normal 26 3 3 2 9 4" xfId="31535" xr:uid="{00000000-0005-0000-0000-0000A4570000}"/>
    <cellStyle name="Normal 26 3 3 3" xfId="8625" xr:uid="{00000000-0005-0000-0000-0000A5570000}"/>
    <cellStyle name="Normal 26 3 3 3 10" xfId="15077" xr:uid="{00000000-0005-0000-0000-0000A6570000}"/>
    <cellStyle name="Normal 26 3 3 3 11" xfId="28318" xr:uid="{00000000-0005-0000-0000-0000A7570000}"/>
    <cellStyle name="Normal 26 3 3 3 2" xfId="8626" xr:uid="{00000000-0005-0000-0000-0000A8570000}"/>
    <cellStyle name="Normal 26 3 3 3 2 2" xfId="8627" xr:uid="{00000000-0005-0000-0000-0000A9570000}"/>
    <cellStyle name="Normal 26 3 3 3 2 2 2" xfId="8628" xr:uid="{00000000-0005-0000-0000-0000AA570000}"/>
    <cellStyle name="Normal 26 3 3 3 2 2 2 2" xfId="8629" xr:uid="{00000000-0005-0000-0000-0000AB570000}"/>
    <cellStyle name="Normal 26 3 3 3 2 2 2 2 2" xfId="8630" xr:uid="{00000000-0005-0000-0000-0000AC570000}"/>
    <cellStyle name="Normal 26 3 3 3 2 2 2 2 2 2" xfId="27288" xr:uid="{00000000-0005-0000-0000-0000AD570000}"/>
    <cellStyle name="Normal 26 3 3 3 2 2 2 2 2 3" xfId="40529" xr:uid="{00000000-0005-0000-0000-0000AE570000}"/>
    <cellStyle name="Normal 26 3 3 3 2 2 2 2 3" xfId="20533" xr:uid="{00000000-0005-0000-0000-0000AF570000}"/>
    <cellStyle name="Normal 26 3 3 3 2 2 2 2 4" xfId="33774" xr:uid="{00000000-0005-0000-0000-0000B0570000}"/>
    <cellStyle name="Normal 26 3 3 3 2 2 2 3" xfId="8631" xr:uid="{00000000-0005-0000-0000-0000B1570000}"/>
    <cellStyle name="Normal 26 3 3 3 2 2 2 3 2" xfId="23797" xr:uid="{00000000-0005-0000-0000-0000B2570000}"/>
    <cellStyle name="Normal 26 3 3 3 2 2 2 3 3" xfId="37038" xr:uid="{00000000-0005-0000-0000-0000B3570000}"/>
    <cellStyle name="Normal 26 3 3 3 2 2 2 4" xfId="17267" xr:uid="{00000000-0005-0000-0000-0000B4570000}"/>
    <cellStyle name="Normal 26 3 3 3 2 2 2 5" xfId="30508" xr:uid="{00000000-0005-0000-0000-0000B5570000}"/>
    <cellStyle name="Normal 26 3 3 3 2 2 3" xfId="8632" xr:uid="{00000000-0005-0000-0000-0000B6570000}"/>
    <cellStyle name="Normal 26 3 3 3 2 2 3 2" xfId="8633" xr:uid="{00000000-0005-0000-0000-0000B7570000}"/>
    <cellStyle name="Normal 26 3 3 3 2 2 3 2 2" xfId="8634" xr:uid="{00000000-0005-0000-0000-0000B8570000}"/>
    <cellStyle name="Normal 26 3 3 3 2 2 3 2 2 2" xfId="28135" xr:uid="{00000000-0005-0000-0000-0000B9570000}"/>
    <cellStyle name="Normal 26 3 3 3 2 2 3 2 2 3" xfId="41376" xr:uid="{00000000-0005-0000-0000-0000BA570000}"/>
    <cellStyle name="Normal 26 3 3 3 2 2 3 2 3" xfId="21383" xr:uid="{00000000-0005-0000-0000-0000BB570000}"/>
    <cellStyle name="Normal 26 3 3 3 2 2 3 2 4" xfId="34624" xr:uid="{00000000-0005-0000-0000-0000BC570000}"/>
    <cellStyle name="Normal 26 3 3 3 2 2 3 3" xfId="8635" xr:uid="{00000000-0005-0000-0000-0000BD570000}"/>
    <cellStyle name="Normal 26 3 3 3 2 2 3 3 2" xfId="24647" xr:uid="{00000000-0005-0000-0000-0000BE570000}"/>
    <cellStyle name="Normal 26 3 3 3 2 2 3 3 3" xfId="37888" xr:uid="{00000000-0005-0000-0000-0000BF570000}"/>
    <cellStyle name="Normal 26 3 3 3 2 2 3 4" xfId="18117" xr:uid="{00000000-0005-0000-0000-0000C0570000}"/>
    <cellStyle name="Normal 26 3 3 3 2 2 3 5" xfId="31358" xr:uid="{00000000-0005-0000-0000-0000C1570000}"/>
    <cellStyle name="Normal 26 3 3 3 2 2 4" xfId="8636" xr:uid="{00000000-0005-0000-0000-0000C2570000}"/>
    <cellStyle name="Normal 26 3 3 3 2 2 4 2" xfId="8637" xr:uid="{00000000-0005-0000-0000-0000C3570000}"/>
    <cellStyle name="Normal 26 3 3 3 2 2 4 2 2" xfId="26484" xr:uid="{00000000-0005-0000-0000-0000C4570000}"/>
    <cellStyle name="Normal 26 3 3 3 2 2 4 2 3" xfId="39725" xr:uid="{00000000-0005-0000-0000-0000C5570000}"/>
    <cellStyle name="Normal 26 3 3 3 2 2 4 3" xfId="19729" xr:uid="{00000000-0005-0000-0000-0000C6570000}"/>
    <cellStyle name="Normal 26 3 3 3 2 2 4 4" xfId="32970" xr:uid="{00000000-0005-0000-0000-0000C7570000}"/>
    <cellStyle name="Normal 26 3 3 3 2 2 5" xfId="8638" xr:uid="{00000000-0005-0000-0000-0000C8570000}"/>
    <cellStyle name="Normal 26 3 3 3 2 2 5 2" xfId="22993" xr:uid="{00000000-0005-0000-0000-0000C9570000}"/>
    <cellStyle name="Normal 26 3 3 3 2 2 5 3" xfId="36234" xr:uid="{00000000-0005-0000-0000-0000CA570000}"/>
    <cellStyle name="Normal 26 3 3 3 2 2 6" xfId="16463" xr:uid="{00000000-0005-0000-0000-0000CB570000}"/>
    <cellStyle name="Normal 26 3 3 3 2 2 7" xfId="29704" xr:uid="{00000000-0005-0000-0000-0000CC570000}"/>
    <cellStyle name="Normal 26 3 3 3 2 3" xfId="8639" xr:uid="{00000000-0005-0000-0000-0000CD570000}"/>
    <cellStyle name="Normal 26 3 3 3 2 3 2" xfId="8640" xr:uid="{00000000-0005-0000-0000-0000CE570000}"/>
    <cellStyle name="Normal 26 3 3 3 2 3 2 2" xfId="8641" xr:uid="{00000000-0005-0000-0000-0000CF570000}"/>
    <cellStyle name="Normal 26 3 3 3 2 3 2 2 2" xfId="26842" xr:uid="{00000000-0005-0000-0000-0000D0570000}"/>
    <cellStyle name="Normal 26 3 3 3 2 3 2 2 3" xfId="40083" xr:uid="{00000000-0005-0000-0000-0000D1570000}"/>
    <cellStyle name="Normal 26 3 3 3 2 3 2 3" xfId="20087" xr:uid="{00000000-0005-0000-0000-0000D2570000}"/>
    <cellStyle name="Normal 26 3 3 3 2 3 2 4" xfId="33328" xr:uid="{00000000-0005-0000-0000-0000D3570000}"/>
    <cellStyle name="Normal 26 3 3 3 2 3 3" xfId="8642" xr:uid="{00000000-0005-0000-0000-0000D4570000}"/>
    <cellStyle name="Normal 26 3 3 3 2 3 3 2" xfId="23351" xr:uid="{00000000-0005-0000-0000-0000D5570000}"/>
    <cellStyle name="Normal 26 3 3 3 2 3 3 3" xfId="36592" xr:uid="{00000000-0005-0000-0000-0000D6570000}"/>
    <cellStyle name="Normal 26 3 3 3 2 3 4" xfId="16821" xr:uid="{00000000-0005-0000-0000-0000D7570000}"/>
    <cellStyle name="Normal 26 3 3 3 2 3 5" xfId="30062" xr:uid="{00000000-0005-0000-0000-0000D8570000}"/>
    <cellStyle name="Normal 26 3 3 3 2 4" xfId="8643" xr:uid="{00000000-0005-0000-0000-0000D9570000}"/>
    <cellStyle name="Normal 26 3 3 3 2 4 2" xfId="8644" xr:uid="{00000000-0005-0000-0000-0000DA570000}"/>
    <cellStyle name="Normal 26 3 3 3 2 4 2 2" xfId="8645" xr:uid="{00000000-0005-0000-0000-0000DB570000}"/>
    <cellStyle name="Normal 26 3 3 3 2 4 2 2 2" xfId="25813" xr:uid="{00000000-0005-0000-0000-0000DC570000}"/>
    <cellStyle name="Normal 26 3 3 3 2 4 2 2 3" xfId="39054" xr:uid="{00000000-0005-0000-0000-0000DD570000}"/>
    <cellStyle name="Normal 26 3 3 3 2 4 2 3" xfId="19058" xr:uid="{00000000-0005-0000-0000-0000DE570000}"/>
    <cellStyle name="Normal 26 3 3 3 2 4 2 4" xfId="32299" xr:uid="{00000000-0005-0000-0000-0000DF570000}"/>
    <cellStyle name="Normal 26 3 3 3 2 4 3" xfId="8646" xr:uid="{00000000-0005-0000-0000-0000E0570000}"/>
    <cellStyle name="Normal 26 3 3 3 2 4 3 2" xfId="22322" xr:uid="{00000000-0005-0000-0000-0000E1570000}"/>
    <cellStyle name="Normal 26 3 3 3 2 4 3 3" xfId="35563" xr:uid="{00000000-0005-0000-0000-0000E2570000}"/>
    <cellStyle name="Normal 26 3 3 3 2 4 4" xfId="15792" xr:uid="{00000000-0005-0000-0000-0000E3570000}"/>
    <cellStyle name="Normal 26 3 3 3 2 4 5" xfId="29033" xr:uid="{00000000-0005-0000-0000-0000E4570000}"/>
    <cellStyle name="Normal 26 3 3 3 2 5" xfId="8647" xr:uid="{00000000-0005-0000-0000-0000E5570000}"/>
    <cellStyle name="Normal 26 3 3 3 2 5 2" xfId="8648" xr:uid="{00000000-0005-0000-0000-0000E6570000}"/>
    <cellStyle name="Normal 26 3 3 3 2 5 2 2" xfId="8649" xr:uid="{00000000-0005-0000-0000-0000E7570000}"/>
    <cellStyle name="Normal 26 3 3 3 2 5 2 2 2" xfId="27734" xr:uid="{00000000-0005-0000-0000-0000E8570000}"/>
    <cellStyle name="Normal 26 3 3 3 2 5 2 2 3" xfId="40975" xr:uid="{00000000-0005-0000-0000-0000E9570000}"/>
    <cellStyle name="Normal 26 3 3 3 2 5 2 3" xfId="20981" xr:uid="{00000000-0005-0000-0000-0000EA570000}"/>
    <cellStyle name="Normal 26 3 3 3 2 5 2 4" xfId="34222" xr:uid="{00000000-0005-0000-0000-0000EB570000}"/>
    <cellStyle name="Normal 26 3 3 3 2 5 3" xfId="8650" xr:uid="{00000000-0005-0000-0000-0000EC570000}"/>
    <cellStyle name="Normal 26 3 3 3 2 5 3 2" xfId="24245" xr:uid="{00000000-0005-0000-0000-0000ED570000}"/>
    <cellStyle name="Normal 26 3 3 3 2 5 3 3" xfId="37486" xr:uid="{00000000-0005-0000-0000-0000EE570000}"/>
    <cellStyle name="Normal 26 3 3 3 2 5 4" xfId="17715" xr:uid="{00000000-0005-0000-0000-0000EF570000}"/>
    <cellStyle name="Normal 26 3 3 3 2 5 5" xfId="30956" xr:uid="{00000000-0005-0000-0000-0000F0570000}"/>
    <cellStyle name="Normal 26 3 3 3 2 6" xfId="8651" xr:uid="{00000000-0005-0000-0000-0000F1570000}"/>
    <cellStyle name="Normal 26 3 3 3 2 6 2" xfId="8652" xr:uid="{00000000-0005-0000-0000-0000F2570000}"/>
    <cellStyle name="Normal 26 3 3 3 2 6 2 2" xfId="25500" xr:uid="{00000000-0005-0000-0000-0000F3570000}"/>
    <cellStyle name="Normal 26 3 3 3 2 6 2 3" xfId="38741" xr:uid="{00000000-0005-0000-0000-0000F4570000}"/>
    <cellStyle name="Normal 26 3 3 3 2 6 3" xfId="18745" xr:uid="{00000000-0005-0000-0000-0000F5570000}"/>
    <cellStyle name="Normal 26 3 3 3 2 6 4" xfId="31986" xr:uid="{00000000-0005-0000-0000-0000F6570000}"/>
    <cellStyle name="Normal 26 3 3 3 2 7" xfId="8653" xr:uid="{00000000-0005-0000-0000-0000F7570000}"/>
    <cellStyle name="Normal 26 3 3 3 2 7 2" xfId="22009" xr:uid="{00000000-0005-0000-0000-0000F8570000}"/>
    <cellStyle name="Normal 26 3 3 3 2 7 3" xfId="35250" xr:uid="{00000000-0005-0000-0000-0000F9570000}"/>
    <cellStyle name="Normal 26 3 3 3 2 8" xfId="15479" xr:uid="{00000000-0005-0000-0000-0000FA570000}"/>
    <cellStyle name="Normal 26 3 3 3 2 9" xfId="28720" xr:uid="{00000000-0005-0000-0000-0000FB570000}"/>
    <cellStyle name="Normal 26 3 3 3 3" xfId="8654" xr:uid="{00000000-0005-0000-0000-0000FC570000}"/>
    <cellStyle name="Normal 26 3 3 3 3 2" xfId="8655" xr:uid="{00000000-0005-0000-0000-0000FD570000}"/>
    <cellStyle name="Normal 26 3 3 3 3 2 2" xfId="8656" xr:uid="{00000000-0005-0000-0000-0000FE570000}"/>
    <cellStyle name="Normal 26 3 3 3 3 2 2 2" xfId="8657" xr:uid="{00000000-0005-0000-0000-0000FF570000}"/>
    <cellStyle name="Normal 26 3 3 3 3 2 2 2 2" xfId="27065" xr:uid="{00000000-0005-0000-0000-000000580000}"/>
    <cellStyle name="Normal 26 3 3 3 3 2 2 2 3" xfId="40306" xr:uid="{00000000-0005-0000-0000-000001580000}"/>
    <cellStyle name="Normal 26 3 3 3 3 2 2 3" xfId="20310" xr:uid="{00000000-0005-0000-0000-000002580000}"/>
    <cellStyle name="Normal 26 3 3 3 3 2 2 4" xfId="33551" xr:uid="{00000000-0005-0000-0000-000003580000}"/>
    <cellStyle name="Normal 26 3 3 3 3 2 3" xfId="8658" xr:uid="{00000000-0005-0000-0000-000004580000}"/>
    <cellStyle name="Normal 26 3 3 3 3 2 3 2" xfId="23574" xr:uid="{00000000-0005-0000-0000-000005580000}"/>
    <cellStyle name="Normal 26 3 3 3 3 2 3 3" xfId="36815" xr:uid="{00000000-0005-0000-0000-000006580000}"/>
    <cellStyle name="Normal 26 3 3 3 3 2 4" xfId="17044" xr:uid="{00000000-0005-0000-0000-000007580000}"/>
    <cellStyle name="Normal 26 3 3 3 3 2 5" xfId="30285" xr:uid="{00000000-0005-0000-0000-000008580000}"/>
    <cellStyle name="Normal 26 3 3 3 3 3" xfId="8659" xr:uid="{00000000-0005-0000-0000-000009580000}"/>
    <cellStyle name="Normal 26 3 3 3 3 3 2" xfId="8660" xr:uid="{00000000-0005-0000-0000-00000A580000}"/>
    <cellStyle name="Normal 26 3 3 3 3 3 2 2" xfId="8661" xr:uid="{00000000-0005-0000-0000-00000B580000}"/>
    <cellStyle name="Normal 26 3 3 3 3 3 2 2 2" xfId="26260" xr:uid="{00000000-0005-0000-0000-00000C580000}"/>
    <cellStyle name="Normal 26 3 3 3 3 3 2 2 3" xfId="39501" xr:uid="{00000000-0005-0000-0000-00000D580000}"/>
    <cellStyle name="Normal 26 3 3 3 3 3 2 3" xfId="19505" xr:uid="{00000000-0005-0000-0000-00000E580000}"/>
    <cellStyle name="Normal 26 3 3 3 3 3 2 4" xfId="32746" xr:uid="{00000000-0005-0000-0000-00000F580000}"/>
    <cellStyle name="Normal 26 3 3 3 3 3 3" xfId="8662" xr:uid="{00000000-0005-0000-0000-000010580000}"/>
    <cellStyle name="Normal 26 3 3 3 3 3 3 2" xfId="22769" xr:uid="{00000000-0005-0000-0000-000011580000}"/>
    <cellStyle name="Normal 26 3 3 3 3 3 3 3" xfId="36010" xr:uid="{00000000-0005-0000-0000-000012580000}"/>
    <cellStyle name="Normal 26 3 3 3 3 3 4" xfId="16239" xr:uid="{00000000-0005-0000-0000-000013580000}"/>
    <cellStyle name="Normal 26 3 3 3 3 3 5" xfId="29480" xr:uid="{00000000-0005-0000-0000-000014580000}"/>
    <cellStyle name="Normal 26 3 3 3 3 4" xfId="8663" xr:uid="{00000000-0005-0000-0000-000015580000}"/>
    <cellStyle name="Normal 26 3 3 3 3 4 2" xfId="8664" xr:uid="{00000000-0005-0000-0000-000016580000}"/>
    <cellStyle name="Normal 26 3 3 3 3 4 2 2" xfId="8665" xr:uid="{00000000-0005-0000-0000-000017580000}"/>
    <cellStyle name="Normal 26 3 3 3 3 4 2 2 2" xfId="27912" xr:uid="{00000000-0005-0000-0000-000018580000}"/>
    <cellStyle name="Normal 26 3 3 3 3 4 2 2 3" xfId="41153" xr:uid="{00000000-0005-0000-0000-000019580000}"/>
    <cellStyle name="Normal 26 3 3 3 3 4 2 3" xfId="21159" xr:uid="{00000000-0005-0000-0000-00001A580000}"/>
    <cellStyle name="Normal 26 3 3 3 3 4 2 4" xfId="34400" xr:uid="{00000000-0005-0000-0000-00001B580000}"/>
    <cellStyle name="Normal 26 3 3 3 3 4 3" xfId="8666" xr:uid="{00000000-0005-0000-0000-00001C580000}"/>
    <cellStyle name="Normal 26 3 3 3 3 4 3 2" xfId="24423" xr:uid="{00000000-0005-0000-0000-00001D580000}"/>
    <cellStyle name="Normal 26 3 3 3 3 4 3 3" xfId="37664" xr:uid="{00000000-0005-0000-0000-00001E580000}"/>
    <cellStyle name="Normal 26 3 3 3 3 4 4" xfId="17893" xr:uid="{00000000-0005-0000-0000-00001F580000}"/>
    <cellStyle name="Normal 26 3 3 3 3 4 5" xfId="31134" xr:uid="{00000000-0005-0000-0000-000020580000}"/>
    <cellStyle name="Normal 26 3 3 3 3 5" xfId="8667" xr:uid="{00000000-0005-0000-0000-000021580000}"/>
    <cellStyle name="Normal 26 3 3 3 3 5 2" xfId="8668" xr:uid="{00000000-0005-0000-0000-000022580000}"/>
    <cellStyle name="Normal 26 3 3 3 3 5 2 2" xfId="25276" xr:uid="{00000000-0005-0000-0000-000023580000}"/>
    <cellStyle name="Normal 26 3 3 3 3 5 2 3" xfId="38517" xr:uid="{00000000-0005-0000-0000-000024580000}"/>
    <cellStyle name="Normal 26 3 3 3 3 5 3" xfId="18521" xr:uid="{00000000-0005-0000-0000-000025580000}"/>
    <cellStyle name="Normal 26 3 3 3 3 5 4" xfId="31762" xr:uid="{00000000-0005-0000-0000-000026580000}"/>
    <cellStyle name="Normal 26 3 3 3 3 6" xfId="8669" xr:uid="{00000000-0005-0000-0000-000027580000}"/>
    <cellStyle name="Normal 26 3 3 3 3 6 2" xfId="21785" xr:uid="{00000000-0005-0000-0000-000028580000}"/>
    <cellStyle name="Normal 26 3 3 3 3 6 3" xfId="35026" xr:uid="{00000000-0005-0000-0000-000029580000}"/>
    <cellStyle name="Normal 26 3 3 3 3 7" xfId="15255" xr:uid="{00000000-0005-0000-0000-00002A580000}"/>
    <cellStyle name="Normal 26 3 3 3 3 8" xfId="28496" xr:uid="{00000000-0005-0000-0000-00002B580000}"/>
    <cellStyle name="Normal 26 3 3 3 4" xfId="8670" xr:uid="{00000000-0005-0000-0000-00002C580000}"/>
    <cellStyle name="Normal 26 3 3 3 4 2" xfId="8671" xr:uid="{00000000-0005-0000-0000-00002D580000}"/>
    <cellStyle name="Normal 26 3 3 3 4 2 2" xfId="8672" xr:uid="{00000000-0005-0000-0000-00002E580000}"/>
    <cellStyle name="Normal 26 3 3 3 4 2 2 2" xfId="24746" xr:uid="{00000000-0005-0000-0000-00002F580000}"/>
    <cellStyle name="Normal 26 3 3 3 4 2 2 3" xfId="37987" xr:uid="{00000000-0005-0000-0000-000030580000}"/>
    <cellStyle name="Normal 26 3 3 3 4 2 3" xfId="19327" xr:uid="{00000000-0005-0000-0000-000031580000}"/>
    <cellStyle name="Normal 26 3 3 3 4 2 4" xfId="32568" xr:uid="{00000000-0005-0000-0000-000032580000}"/>
    <cellStyle name="Normal 26 3 3 3 4 3" xfId="8673" xr:uid="{00000000-0005-0000-0000-000033580000}"/>
    <cellStyle name="Normal 26 3 3 3 4 3 2" xfId="26082" xr:uid="{00000000-0005-0000-0000-000034580000}"/>
    <cellStyle name="Normal 26 3 3 3 4 3 3" xfId="39323" xr:uid="{00000000-0005-0000-0000-000035580000}"/>
    <cellStyle name="Normal 26 3 3 3 4 4" xfId="8674" xr:uid="{00000000-0005-0000-0000-000036580000}"/>
    <cellStyle name="Normal 26 3 3 3 4 4 2" xfId="22591" xr:uid="{00000000-0005-0000-0000-000037580000}"/>
    <cellStyle name="Normal 26 3 3 3 4 4 3" xfId="35832" xr:uid="{00000000-0005-0000-0000-000038580000}"/>
    <cellStyle name="Normal 26 3 3 3 4 5" xfId="16061" xr:uid="{00000000-0005-0000-0000-000039580000}"/>
    <cellStyle name="Normal 26 3 3 3 4 6" xfId="29302" xr:uid="{00000000-0005-0000-0000-00003A580000}"/>
    <cellStyle name="Normal 26 3 3 3 5" xfId="8675" xr:uid="{00000000-0005-0000-0000-00003B580000}"/>
    <cellStyle name="Normal 26 3 3 3 5 2" xfId="8676" xr:uid="{00000000-0005-0000-0000-00003C580000}"/>
    <cellStyle name="Normal 26 3 3 3 5 2 2" xfId="8677" xr:uid="{00000000-0005-0000-0000-00003D580000}"/>
    <cellStyle name="Normal 26 3 3 3 5 2 2 2" xfId="26684" xr:uid="{00000000-0005-0000-0000-00003E580000}"/>
    <cellStyle name="Normal 26 3 3 3 5 2 2 3" xfId="39925" xr:uid="{00000000-0005-0000-0000-00003F580000}"/>
    <cellStyle name="Normal 26 3 3 3 5 2 3" xfId="19929" xr:uid="{00000000-0005-0000-0000-000040580000}"/>
    <cellStyle name="Normal 26 3 3 3 5 2 4" xfId="33170" xr:uid="{00000000-0005-0000-0000-000041580000}"/>
    <cellStyle name="Normal 26 3 3 3 5 3" xfId="8678" xr:uid="{00000000-0005-0000-0000-000042580000}"/>
    <cellStyle name="Normal 26 3 3 3 5 3 2" xfId="23193" xr:uid="{00000000-0005-0000-0000-000043580000}"/>
    <cellStyle name="Normal 26 3 3 3 5 3 3" xfId="36434" xr:uid="{00000000-0005-0000-0000-000044580000}"/>
    <cellStyle name="Normal 26 3 3 3 5 4" xfId="16663" xr:uid="{00000000-0005-0000-0000-000045580000}"/>
    <cellStyle name="Normal 26 3 3 3 5 5" xfId="29904" xr:uid="{00000000-0005-0000-0000-000046580000}"/>
    <cellStyle name="Normal 26 3 3 3 6" xfId="8679" xr:uid="{00000000-0005-0000-0000-000047580000}"/>
    <cellStyle name="Normal 26 3 3 3 6 2" xfId="8680" xr:uid="{00000000-0005-0000-0000-000048580000}"/>
    <cellStyle name="Normal 26 3 3 3 6 2 2" xfId="8681" xr:uid="{00000000-0005-0000-0000-000049580000}"/>
    <cellStyle name="Normal 26 3 3 3 6 2 2 2" xfId="25654" xr:uid="{00000000-0005-0000-0000-00004A580000}"/>
    <cellStyle name="Normal 26 3 3 3 6 2 2 3" xfId="38895" xr:uid="{00000000-0005-0000-0000-00004B580000}"/>
    <cellStyle name="Normal 26 3 3 3 6 2 3" xfId="18899" xr:uid="{00000000-0005-0000-0000-00004C580000}"/>
    <cellStyle name="Normal 26 3 3 3 6 2 4" xfId="32140" xr:uid="{00000000-0005-0000-0000-00004D580000}"/>
    <cellStyle name="Normal 26 3 3 3 6 3" xfId="8682" xr:uid="{00000000-0005-0000-0000-00004E580000}"/>
    <cellStyle name="Normal 26 3 3 3 6 3 2" xfId="22163" xr:uid="{00000000-0005-0000-0000-00004F580000}"/>
    <cellStyle name="Normal 26 3 3 3 6 3 3" xfId="35404" xr:uid="{00000000-0005-0000-0000-000050580000}"/>
    <cellStyle name="Normal 26 3 3 3 6 4" xfId="15633" xr:uid="{00000000-0005-0000-0000-000051580000}"/>
    <cellStyle name="Normal 26 3 3 3 6 5" xfId="28874" xr:uid="{00000000-0005-0000-0000-000052580000}"/>
    <cellStyle name="Normal 26 3 3 3 7" xfId="8683" xr:uid="{00000000-0005-0000-0000-000053580000}"/>
    <cellStyle name="Normal 26 3 3 3 7 2" xfId="8684" xr:uid="{00000000-0005-0000-0000-000054580000}"/>
    <cellStyle name="Normal 26 3 3 3 7 2 2" xfId="8685" xr:uid="{00000000-0005-0000-0000-000055580000}"/>
    <cellStyle name="Normal 26 3 3 3 7 2 2 2" xfId="27512" xr:uid="{00000000-0005-0000-0000-000056580000}"/>
    <cellStyle name="Normal 26 3 3 3 7 2 2 3" xfId="40753" xr:uid="{00000000-0005-0000-0000-000057580000}"/>
    <cellStyle name="Normal 26 3 3 3 7 2 3" xfId="20757" xr:uid="{00000000-0005-0000-0000-000058580000}"/>
    <cellStyle name="Normal 26 3 3 3 7 2 4" xfId="33998" xr:uid="{00000000-0005-0000-0000-000059580000}"/>
    <cellStyle name="Normal 26 3 3 3 7 3" xfId="8686" xr:uid="{00000000-0005-0000-0000-00005A580000}"/>
    <cellStyle name="Normal 26 3 3 3 7 3 2" xfId="24021" xr:uid="{00000000-0005-0000-0000-00005B580000}"/>
    <cellStyle name="Normal 26 3 3 3 7 3 3" xfId="37262" xr:uid="{00000000-0005-0000-0000-00005C580000}"/>
    <cellStyle name="Normal 26 3 3 3 7 4" xfId="17491" xr:uid="{00000000-0005-0000-0000-00005D580000}"/>
    <cellStyle name="Normal 26 3 3 3 7 5" xfId="30732" xr:uid="{00000000-0005-0000-0000-00005E580000}"/>
    <cellStyle name="Normal 26 3 3 3 8" xfId="8687" xr:uid="{00000000-0005-0000-0000-00005F580000}"/>
    <cellStyle name="Normal 26 3 3 3 8 2" xfId="8688" xr:uid="{00000000-0005-0000-0000-000060580000}"/>
    <cellStyle name="Normal 26 3 3 3 8 2 2" xfId="25098" xr:uid="{00000000-0005-0000-0000-000061580000}"/>
    <cellStyle name="Normal 26 3 3 3 8 2 3" xfId="38339" xr:uid="{00000000-0005-0000-0000-000062580000}"/>
    <cellStyle name="Normal 26 3 3 3 8 3" xfId="18343" xr:uid="{00000000-0005-0000-0000-000063580000}"/>
    <cellStyle name="Normal 26 3 3 3 8 4" xfId="31584" xr:uid="{00000000-0005-0000-0000-000064580000}"/>
    <cellStyle name="Normal 26 3 3 3 9" xfId="8689" xr:uid="{00000000-0005-0000-0000-000065580000}"/>
    <cellStyle name="Normal 26 3 3 3 9 2" xfId="21607" xr:uid="{00000000-0005-0000-0000-000066580000}"/>
    <cellStyle name="Normal 26 3 3 3 9 3" xfId="34848" xr:uid="{00000000-0005-0000-0000-000067580000}"/>
    <cellStyle name="Normal 26 3 3 4" xfId="8690" xr:uid="{00000000-0005-0000-0000-000068580000}"/>
    <cellStyle name="Normal 26 3 3 4 10" xfId="28229" xr:uid="{00000000-0005-0000-0000-000069580000}"/>
    <cellStyle name="Normal 26 3 3 4 2" xfId="8691" xr:uid="{00000000-0005-0000-0000-00006A580000}"/>
    <cellStyle name="Normal 26 3 3 4 2 2" xfId="8692" xr:uid="{00000000-0005-0000-0000-00006B580000}"/>
    <cellStyle name="Normal 26 3 3 4 2 2 2" xfId="8693" xr:uid="{00000000-0005-0000-0000-00006C580000}"/>
    <cellStyle name="Normal 26 3 3 4 2 2 2 2" xfId="8694" xr:uid="{00000000-0005-0000-0000-00006D580000}"/>
    <cellStyle name="Normal 26 3 3 4 2 2 2 2 2" xfId="27199" xr:uid="{00000000-0005-0000-0000-00006E580000}"/>
    <cellStyle name="Normal 26 3 3 4 2 2 2 2 3" xfId="40440" xr:uid="{00000000-0005-0000-0000-00006F580000}"/>
    <cellStyle name="Normal 26 3 3 4 2 2 2 3" xfId="20444" xr:uid="{00000000-0005-0000-0000-000070580000}"/>
    <cellStyle name="Normal 26 3 3 4 2 2 2 4" xfId="33685" xr:uid="{00000000-0005-0000-0000-000071580000}"/>
    <cellStyle name="Normal 26 3 3 4 2 2 3" xfId="8695" xr:uid="{00000000-0005-0000-0000-000072580000}"/>
    <cellStyle name="Normal 26 3 3 4 2 2 3 2" xfId="23708" xr:uid="{00000000-0005-0000-0000-000073580000}"/>
    <cellStyle name="Normal 26 3 3 4 2 2 3 3" xfId="36949" xr:uid="{00000000-0005-0000-0000-000074580000}"/>
    <cellStyle name="Normal 26 3 3 4 2 2 4" xfId="17178" xr:uid="{00000000-0005-0000-0000-000075580000}"/>
    <cellStyle name="Normal 26 3 3 4 2 2 5" xfId="30419" xr:uid="{00000000-0005-0000-0000-000076580000}"/>
    <cellStyle name="Normal 26 3 3 4 2 3" xfId="8696" xr:uid="{00000000-0005-0000-0000-000077580000}"/>
    <cellStyle name="Normal 26 3 3 4 2 3 2" xfId="8697" xr:uid="{00000000-0005-0000-0000-000078580000}"/>
    <cellStyle name="Normal 26 3 3 4 2 3 2 2" xfId="8698" xr:uid="{00000000-0005-0000-0000-000079580000}"/>
    <cellStyle name="Normal 26 3 3 4 2 3 2 2 2" xfId="26395" xr:uid="{00000000-0005-0000-0000-00007A580000}"/>
    <cellStyle name="Normal 26 3 3 4 2 3 2 2 3" xfId="39636" xr:uid="{00000000-0005-0000-0000-00007B580000}"/>
    <cellStyle name="Normal 26 3 3 4 2 3 2 3" xfId="19640" xr:uid="{00000000-0005-0000-0000-00007C580000}"/>
    <cellStyle name="Normal 26 3 3 4 2 3 2 4" xfId="32881" xr:uid="{00000000-0005-0000-0000-00007D580000}"/>
    <cellStyle name="Normal 26 3 3 4 2 3 3" xfId="8699" xr:uid="{00000000-0005-0000-0000-00007E580000}"/>
    <cellStyle name="Normal 26 3 3 4 2 3 3 2" xfId="22904" xr:uid="{00000000-0005-0000-0000-00007F580000}"/>
    <cellStyle name="Normal 26 3 3 4 2 3 3 3" xfId="36145" xr:uid="{00000000-0005-0000-0000-000080580000}"/>
    <cellStyle name="Normal 26 3 3 4 2 3 4" xfId="16374" xr:uid="{00000000-0005-0000-0000-000081580000}"/>
    <cellStyle name="Normal 26 3 3 4 2 3 5" xfId="29615" xr:uid="{00000000-0005-0000-0000-000082580000}"/>
    <cellStyle name="Normal 26 3 3 4 2 4" xfId="8700" xr:uid="{00000000-0005-0000-0000-000083580000}"/>
    <cellStyle name="Normal 26 3 3 4 2 4 2" xfId="8701" xr:uid="{00000000-0005-0000-0000-000084580000}"/>
    <cellStyle name="Normal 26 3 3 4 2 4 2 2" xfId="8702" xr:uid="{00000000-0005-0000-0000-000085580000}"/>
    <cellStyle name="Normal 26 3 3 4 2 4 2 2 2" xfId="28047" xr:uid="{00000000-0005-0000-0000-000086580000}"/>
    <cellStyle name="Normal 26 3 3 4 2 4 2 2 3" xfId="41288" xr:uid="{00000000-0005-0000-0000-000087580000}"/>
    <cellStyle name="Normal 26 3 3 4 2 4 2 3" xfId="21294" xr:uid="{00000000-0005-0000-0000-000088580000}"/>
    <cellStyle name="Normal 26 3 3 4 2 4 2 4" xfId="34535" xr:uid="{00000000-0005-0000-0000-000089580000}"/>
    <cellStyle name="Normal 26 3 3 4 2 4 3" xfId="8703" xr:uid="{00000000-0005-0000-0000-00008A580000}"/>
    <cellStyle name="Normal 26 3 3 4 2 4 3 2" xfId="24558" xr:uid="{00000000-0005-0000-0000-00008B580000}"/>
    <cellStyle name="Normal 26 3 3 4 2 4 3 3" xfId="37799" xr:uid="{00000000-0005-0000-0000-00008C580000}"/>
    <cellStyle name="Normal 26 3 3 4 2 4 4" xfId="18028" xr:uid="{00000000-0005-0000-0000-00008D580000}"/>
    <cellStyle name="Normal 26 3 3 4 2 4 5" xfId="31269" xr:uid="{00000000-0005-0000-0000-00008E580000}"/>
    <cellStyle name="Normal 26 3 3 4 2 5" xfId="8704" xr:uid="{00000000-0005-0000-0000-00008F580000}"/>
    <cellStyle name="Normal 26 3 3 4 2 5 2" xfId="8705" xr:uid="{00000000-0005-0000-0000-000090580000}"/>
    <cellStyle name="Normal 26 3 3 4 2 5 2 2" xfId="25411" xr:uid="{00000000-0005-0000-0000-000091580000}"/>
    <cellStyle name="Normal 26 3 3 4 2 5 2 3" xfId="38652" xr:uid="{00000000-0005-0000-0000-000092580000}"/>
    <cellStyle name="Normal 26 3 3 4 2 5 3" xfId="18656" xr:uid="{00000000-0005-0000-0000-000093580000}"/>
    <cellStyle name="Normal 26 3 3 4 2 5 4" xfId="31897" xr:uid="{00000000-0005-0000-0000-000094580000}"/>
    <cellStyle name="Normal 26 3 3 4 2 6" xfId="8706" xr:uid="{00000000-0005-0000-0000-000095580000}"/>
    <cellStyle name="Normal 26 3 3 4 2 6 2" xfId="21920" xr:uid="{00000000-0005-0000-0000-000096580000}"/>
    <cellStyle name="Normal 26 3 3 4 2 6 3" xfId="35161" xr:uid="{00000000-0005-0000-0000-000097580000}"/>
    <cellStyle name="Normal 26 3 3 4 2 7" xfId="15390" xr:uid="{00000000-0005-0000-0000-000098580000}"/>
    <cellStyle name="Normal 26 3 3 4 2 8" xfId="28631" xr:uid="{00000000-0005-0000-0000-000099580000}"/>
    <cellStyle name="Normal 26 3 3 4 3" xfId="8707" xr:uid="{00000000-0005-0000-0000-00009A580000}"/>
    <cellStyle name="Normal 26 3 3 4 3 2" xfId="8708" xr:uid="{00000000-0005-0000-0000-00009B580000}"/>
    <cellStyle name="Normal 26 3 3 4 3 2 2" xfId="8709" xr:uid="{00000000-0005-0000-0000-00009C580000}"/>
    <cellStyle name="Normal 26 3 3 4 3 2 2 2" xfId="24891" xr:uid="{00000000-0005-0000-0000-00009D580000}"/>
    <cellStyle name="Normal 26 3 3 4 3 2 2 3" xfId="38132" xr:uid="{00000000-0005-0000-0000-00009E580000}"/>
    <cellStyle name="Normal 26 3 3 4 3 2 3" xfId="19238" xr:uid="{00000000-0005-0000-0000-00009F580000}"/>
    <cellStyle name="Normal 26 3 3 4 3 2 4" xfId="32479" xr:uid="{00000000-0005-0000-0000-0000A0580000}"/>
    <cellStyle name="Normal 26 3 3 4 3 3" xfId="8710" xr:uid="{00000000-0005-0000-0000-0000A1580000}"/>
    <cellStyle name="Normal 26 3 3 4 3 3 2" xfId="25993" xr:uid="{00000000-0005-0000-0000-0000A2580000}"/>
    <cellStyle name="Normal 26 3 3 4 3 3 3" xfId="39234" xr:uid="{00000000-0005-0000-0000-0000A3580000}"/>
    <cellStyle name="Normal 26 3 3 4 3 4" xfId="8711" xr:uid="{00000000-0005-0000-0000-0000A4580000}"/>
    <cellStyle name="Normal 26 3 3 4 3 4 2" xfId="22502" xr:uid="{00000000-0005-0000-0000-0000A5580000}"/>
    <cellStyle name="Normal 26 3 3 4 3 4 3" xfId="35743" xr:uid="{00000000-0005-0000-0000-0000A6580000}"/>
    <cellStyle name="Normal 26 3 3 4 3 5" xfId="15972" xr:uid="{00000000-0005-0000-0000-0000A7580000}"/>
    <cellStyle name="Normal 26 3 3 4 3 6" xfId="29213" xr:uid="{00000000-0005-0000-0000-0000A8580000}"/>
    <cellStyle name="Normal 26 3 3 4 4" xfId="8712" xr:uid="{00000000-0005-0000-0000-0000A9580000}"/>
    <cellStyle name="Normal 26 3 3 4 4 2" xfId="8713" xr:uid="{00000000-0005-0000-0000-0000AA580000}"/>
    <cellStyle name="Normal 26 3 3 4 4 2 2" xfId="8714" xr:uid="{00000000-0005-0000-0000-0000AB580000}"/>
    <cellStyle name="Normal 26 3 3 4 4 2 2 2" xfId="26932" xr:uid="{00000000-0005-0000-0000-0000AC580000}"/>
    <cellStyle name="Normal 26 3 3 4 4 2 2 3" xfId="40173" xr:uid="{00000000-0005-0000-0000-0000AD580000}"/>
    <cellStyle name="Normal 26 3 3 4 4 2 3" xfId="20177" xr:uid="{00000000-0005-0000-0000-0000AE580000}"/>
    <cellStyle name="Normal 26 3 3 4 4 2 4" xfId="33418" xr:uid="{00000000-0005-0000-0000-0000AF580000}"/>
    <cellStyle name="Normal 26 3 3 4 4 3" xfId="8715" xr:uid="{00000000-0005-0000-0000-0000B0580000}"/>
    <cellStyle name="Normal 26 3 3 4 4 3 2" xfId="23441" xr:uid="{00000000-0005-0000-0000-0000B1580000}"/>
    <cellStyle name="Normal 26 3 3 4 4 3 3" xfId="36682" xr:uid="{00000000-0005-0000-0000-0000B2580000}"/>
    <cellStyle name="Normal 26 3 3 4 4 4" xfId="16911" xr:uid="{00000000-0005-0000-0000-0000B3580000}"/>
    <cellStyle name="Normal 26 3 3 4 4 5" xfId="30152" xr:uid="{00000000-0005-0000-0000-0000B4580000}"/>
    <cellStyle name="Normal 26 3 3 4 5" xfId="8716" xr:uid="{00000000-0005-0000-0000-0000B5580000}"/>
    <cellStyle name="Normal 26 3 3 4 5 2" xfId="8717" xr:uid="{00000000-0005-0000-0000-0000B6580000}"/>
    <cellStyle name="Normal 26 3 3 4 5 2 2" xfId="8718" xr:uid="{00000000-0005-0000-0000-0000B7580000}"/>
    <cellStyle name="Normal 26 3 3 4 5 2 2 2" xfId="25903" xr:uid="{00000000-0005-0000-0000-0000B8580000}"/>
    <cellStyle name="Normal 26 3 3 4 5 2 2 3" xfId="39144" xr:uid="{00000000-0005-0000-0000-0000B9580000}"/>
    <cellStyle name="Normal 26 3 3 4 5 2 3" xfId="19148" xr:uid="{00000000-0005-0000-0000-0000BA580000}"/>
    <cellStyle name="Normal 26 3 3 4 5 2 4" xfId="32389" xr:uid="{00000000-0005-0000-0000-0000BB580000}"/>
    <cellStyle name="Normal 26 3 3 4 5 3" xfId="8719" xr:uid="{00000000-0005-0000-0000-0000BC580000}"/>
    <cellStyle name="Normal 26 3 3 4 5 3 2" xfId="22412" xr:uid="{00000000-0005-0000-0000-0000BD580000}"/>
    <cellStyle name="Normal 26 3 3 4 5 3 3" xfId="35653" xr:uid="{00000000-0005-0000-0000-0000BE580000}"/>
    <cellStyle name="Normal 26 3 3 4 5 4" xfId="15882" xr:uid="{00000000-0005-0000-0000-0000BF580000}"/>
    <cellStyle name="Normal 26 3 3 4 5 5" xfId="29123" xr:uid="{00000000-0005-0000-0000-0000C0580000}"/>
    <cellStyle name="Normal 26 3 3 4 6" xfId="8720" xr:uid="{00000000-0005-0000-0000-0000C1580000}"/>
    <cellStyle name="Normal 26 3 3 4 6 2" xfId="8721" xr:uid="{00000000-0005-0000-0000-0000C2580000}"/>
    <cellStyle name="Normal 26 3 3 4 6 2 2" xfId="8722" xr:uid="{00000000-0005-0000-0000-0000C3580000}"/>
    <cellStyle name="Normal 26 3 3 4 6 2 2 2" xfId="27645" xr:uid="{00000000-0005-0000-0000-0000C4580000}"/>
    <cellStyle name="Normal 26 3 3 4 6 2 2 3" xfId="40886" xr:uid="{00000000-0005-0000-0000-0000C5580000}"/>
    <cellStyle name="Normal 26 3 3 4 6 2 3" xfId="20892" xr:uid="{00000000-0005-0000-0000-0000C6580000}"/>
    <cellStyle name="Normal 26 3 3 4 6 2 4" xfId="34133" xr:uid="{00000000-0005-0000-0000-0000C7580000}"/>
    <cellStyle name="Normal 26 3 3 4 6 3" xfId="8723" xr:uid="{00000000-0005-0000-0000-0000C8580000}"/>
    <cellStyle name="Normal 26 3 3 4 6 3 2" xfId="24156" xr:uid="{00000000-0005-0000-0000-0000C9580000}"/>
    <cellStyle name="Normal 26 3 3 4 6 3 3" xfId="37397" xr:uid="{00000000-0005-0000-0000-0000CA580000}"/>
    <cellStyle name="Normal 26 3 3 4 6 4" xfId="17626" xr:uid="{00000000-0005-0000-0000-0000CB580000}"/>
    <cellStyle name="Normal 26 3 3 4 6 5" xfId="30867" xr:uid="{00000000-0005-0000-0000-0000CC580000}"/>
    <cellStyle name="Normal 26 3 3 4 7" xfId="8724" xr:uid="{00000000-0005-0000-0000-0000CD580000}"/>
    <cellStyle name="Normal 26 3 3 4 7 2" xfId="8725" xr:uid="{00000000-0005-0000-0000-0000CE580000}"/>
    <cellStyle name="Normal 26 3 3 4 7 2 2" xfId="25009" xr:uid="{00000000-0005-0000-0000-0000CF580000}"/>
    <cellStyle name="Normal 26 3 3 4 7 2 3" xfId="38250" xr:uid="{00000000-0005-0000-0000-0000D0580000}"/>
    <cellStyle name="Normal 26 3 3 4 7 3" xfId="18254" xr:uid="{00000000-0005-0000-0000-0000D1580000}"/>
    <cellStyle name="Normal 26 3 3 4 7 4" xfId="31495" xr:uid="{00000000-0005-0000-0000-0000D2580000}"/>
    <cellStyle name="Normal 26 3 3 4 8" xfId="8726" xr:uid="{00000000-0005-0000-0000-0000D3580000}"/>
    <cellStyle name="Normal 26 3 3 4 8 2" xfId="21518" xr:uid="{00000000-0005-0000-0000-0000D4580000}"/>
    <cellStyle name="Normal 26 3 3 4 8 3" xfId="34759" xr:uid="{00000000-0005-0000-0000-0000D5580000}"/>
    <cellStyle name="Normal 26 3 3 4 9" xfId="14988" xr:uid="{00000000-0005-0000-0000-0000D6580000}"/>
    <cellStyle name="Normal 26 3 3 5" xfId="8727" xr:uid="{00000000-0005-0000-0000-0000D7580000}"/>
    <cellStyle name="Normal 26 3 3 5 2" xfId="8728" xr:uid="{00000000-0005-0000-0000-0000D8580000}"/>
    <cellStyle name="Normal 26 3 3 5 2 2" xfId="8729" xr:uid="{00000000-0005-0000-0000-0000D9580000}"/>
    <cellStyle name="Normal 26 3 3 5 2 2 2" xfId="8730" xr:uid="{00000000-0005-0000-0000-0000DA580000}"/>
    <cellStyle name="Normal 26 3 3 5 2 2 2 2" xfId="8731" xr:uid="{00000000-0005-0000-0000-0000DB580000}"/>
    <cellStyle name="Normal 26 3 3 5 2 2 2 2 2" xfId="27155" xr:uid="{00000000-0005-0000-0000-0000DC580000}"/>
    <cellStyle name="Normal 26 3 3 5 2 2 2 2 3" xfId="40396" xr:uid="{00000000-0005-0000-0000-0000DD580000}"/>
    <cellStyle name="Normal 26 3 3 5 2 2 2 3" xfId="20400" xr:uid="{00000000-0005-0000-0000-0000DE580000}"/>
    <cellStyle name="Normal 26 3 3 5 2 2 2 4" xfId="33641" xr:uid="{00000000-0005-0000-0000-0000DF580000}"/>
    <cellStyle name="Normal 26 3 3 5 2 2 3" xfId="8732" xr:uid="{00000000-0005-0000-0000-0000E0580000}"/>
    <cellStyle name="Normal 26 3 3 5 2 2 3 2" xfId="23664" xr:uid="{00000000-0005-0000-0000-0000E1580000}"/>
    <cellStyle name="Normal 26 3 3 5 2 2 3 3" xfId="36905" xr:uid="{00000000-0005-0000-0000-0000E2580000}"/>
    <cellStyle name="Normal 26 3 3 5 2 2 4" xfId="17134" xr:uid="{00000000-0005-0000-0000-0000E3580000}"/>
    <cellStyle name="Normal 26 3 3 5 2 2 5" xfId="30375" xr:uid="{00000000-0005-0000-0000-0000E4580000}"/>
    <cellStyle name="Normal 26 3 3 5 2 3" xfId="8733" xr:uid="{00000000-0005-0000-0000-0000E5580000}"/>
    <cellStyle name="Normal 26 3 3 5 2 3 2" xfId="8734" xr:uid="{00000000-0005-0000-0000-0000E6580000}"/>
    <cellStyle name="Normal 26 3 3 5 2 3 2 2" xfId="8735" xr:uid="{00000000-0005-0000-0000-0000E7580000}"/>
    <cellStyle name="Normal 26 3 3 5 2 3 2 2 2" xfId="28002" xr:uid="{00000000-0005-0000-0000-0000E8580000}"/>
    <cellStyle name="Normal 26 3 3 5 2 3 2 2 3" xfId="41243" xr:uid="{00000000-0005-0000-0000-0000E9580000}"/>
    <cellStyle name="Normal 26 3 3 5 2 3 2 3" xfId="21249" xr:uid="{00000000-0005-0000-0000-0000EA580000}"/>
    <cellStyle name="Normal 26 3 3 5 2 3 2 4" xfId="34490" xr:uid="{00000000-0005-0000-0000-0000EB580000}"/>
    <cellStyle name="Normal 26 3 3 5 2 3 3" xfId="8736" xr:uid="{00000000-0005-0000-0000-0000EC580000}"/>
    <cellStyle name="Normal 26 3 3 5 2 3 3 2" xfId="24513" xr:uid="{00000000-0005-0000-0000-0000ED580000}"/>
    <cellStyle name="Normal 26 3 3 5 2 3 3 3" xfId="37754" xr:uid="{00000000-0005-0000-0000-0000EE580000}"/>
    <cellStyle name="Normal 26 3 3 5 2 3 4" xfId="17983" xr:uid="{00000000-0005-0000-0000-0000EF580000}"/>
    <cellStyle name="Normal 26 3 3 5 2 3 5" xfId="31224" xr:uid="{00000000-0005-0000-0000-0000F0580000}"/>
    <cellStyle name="Normal 26 3 3 5 2 4" xfId="8737" xr:uid="{00000000-0005-0000-0000-0000F1580000}"/>
    <cellStyle name="Normal 26 3 3 5 2 4 2" xfId="8738" xr:uid="{00000000-0005-0000-0000-0000F2580000}"/>
    <cellStyle name="Normal 26 3 3 5 2 4 2 2" xfId="26350" xr:uid="{00000000-0005-0000-0000-0000F3580000}"/>
    <cellStyle name="Normal 26 3 3 5 2 4 2 3" xfId="39591" xr:uid="{00000000-0005-0000-0000-0000F4580000}"/>
    <cellStyle name="Normal 26 3 3 5 2 4 3" xfId="19595" xr:uid="{00000000-0005-0000-0000-0000F5580000}"/>
    <cellStyle name="Normal 26 3 3 5 2 4 4" xfId="32836" xr:uid="{00000000-0005-0000-0000-0000F6580000}"/>
    <cellStyle name="Normal 26 3 3 5 2 5" xfId="8739" xr:uid="{00000000-0005-0000-0000-0000F7580000}"/>
    <cellStyle name="Normal 26 3 3 5 2 5 2" xfId="22859" xr:uid="{00000000-0005-0000-0000-0000F8580000}"/>
    <cellStyle name="Normal 26 3 3 5 2 5 3" xfId="36100" xr:uid="{00000000-0005-0000-0000-0000F9580000}"/>
    <cellStyle name="Normal 26 3 3 5 2 6" xfId="16329" xr:uid="{00000000-0005-0000-0000-0000FA580000}"/>
    <cellStyle name="Normal 26 3 3 5 2 7" xfId="29570" xr:uid="{00000000-0005-0000-0000-0000FB580000}"/>
    <cellStyle name="Normal 26 3 3 5 3" xfId="8740" xr:uid="{00000000-0005-0000-0000-0000FC580000}"/>
    <cellStyle name="Normal 26 3 3 5 3 2" xfId="8741" xr:uid="{00000000-0005-0000-0000-0000FD580000}"/>
    <cellStyle name="Normal 26 3 3 5 3 2 2" xfId="8742" xr:uid="{00000000-0005-0000-0000-0000FE580000}"/>
    <cellStyle name="Normal 26 3 3 5 3 2 2 2" xfId="26753" xr:uid="{00000000-0005-0000-0000-0000FF580000}"/>
    <cellStyle name="Normal 26 3 3 5 3 2 2 3" xfId="39994" xr:uid="{00000000-0005-0000-0000-000000590000}"/>
    <cellStyle name="Normal 26 3 3 5 3 2 3" xfId="19998" xr:uid="{00000000-0005-0000-0000-000001590000}"/>
    <cellStyle name="Normal 26 3 3 5 3 2 4" xfId="33239" xr:uid="{00000000-0005-0000-0000-000002590000}"/>
    <cellStyle name="Normal 26 3 3 5 3 3" xfId="8743" xr:uid="{00000000-0005-0000-0000-000003590000}"/>
    <cellStyle name="Normal 26 3 3 5 3 3 2" xfId="23262" xr:uid="{00000000-0005-0000-0000-000004590000}"/>
    <cellStyle name="Normal 26 3 3 5 3 3 3" xfId="36503" xr:uid="{00000000-0005-0000-0000-000005590000}"/>
    <cellStyle name="Normal 26 3 3 5 3 4" xfId="16732" xr:uid="{00000000-0005-0000-0000-000006590000}"/>
    <cellStyle name="Normal 26 3 3 5 3 5" xfId="29973" xr:uid="{00000000-0005-0000-0000-000007590000}"/>
    <cellStyle name="Normal 26 3 3 5 4" xfId="8744" xr:uid="{00000000-0005-0000-0000-000008590000}"/>
    <cellStyle name="Normal 26 3 3 5 4 2" xfId="8745" xr:uid="{00000000-0005-0000-0000-000009590000}"/>
    <cellStyle name="Normal 26 3 3 5 4 2 2" xfId="8746" xr:uid="{00000000-0005-0000-0000-00000A590000}"/>
    <cellStyle name="Normal 26 3 3 5 4 2 2 2" xfId="25724" xr:uid="{00000000-0005-0000-0000-00000B590000}"/>
    <cellStyle name="Normal 26 3 3 5 4 2 2 3" xfId="38965" xr:uid="{00000000-0005-0000-0000-00000C590000}"/>
    <cellStyle name="Normal 26 3 3 5 4 2 3" xfId="18969" xr:uid="{00000000-0005-0000-0000-00000D590000}"/>
    <cellStyle name="Normal 26 3 3 5 4 2 4" xfId="32210" xr:uid="{00000000-0005-0000-0000-00000E590000}"/>
    <cellStyle name="Normal 26 3 3 5 4 3" xfId="8747" xr:uid="{00000000-0005-0000-0000-00000F590000}"/>
    <cellStyle name="Normal 26 3 3 5 4 3 2" xfId="22233" xr:uid="{00000000-0005-0000-0000-000010590000}"/>
    <cellStyle name="Normal 26 3 3 5 4 3 3" xfId="35474" xr:uid="{00000000-0005-0000-0000-000011590000}"/>
    <cellStyle name="Normal 26 3 3 5 4 4" xfId="15703" xr:uid="{00000000-0005-0000-0000-000012590000}"/>
    <cellStyle name="Normal 26 3 3 5 4 5" xfId="28944" xr:uid="{00000000-0005-0000-0000-000013590000}"/>
    <cellStyle name="Normal 26 3 3 5 5" xfId="8748" xr:uid="{00000000-0005-0000-0000-000014590000}"/>
    <cellStyle name="Normal 26 3 3 5 5 2" xfId="8749" xr:uid="{00000000-0005-0000-0000-000015590000}"/>
    <cellStyle name="Normal 26 3 3 5 5 2 2" xfId="8750" xr:uid="{00000000-0005-0000-0000-000016590000}"/>
    <cellStyle name="Normal 26 3 3 5 5 2 2 2" xfId="27601" xr:uid="{00000000-0005-0000-0000-000017590000}"/>
    <cellStyle name="Normal 26 3 3 5 5 2 2 3" xfId="40842" xr:uid="{00000000-0005-0000-0000-000018590000}"/>
    <cellStyle name="Normal 26 3 3 5 5 2 3" xfId="20847" xr:uid="{00000000-0005-0000-0000-000019590000}"/>
    <cellStyle name="Normal 26 3 3 5 5 2 4" xfId="34088" xr:uid="{00000000-0005-0000-0000-00001A590000}"/>
    <cellStyle name="Normal 26 3 3 5 5 3" xfId="8751" xr:uid="{00000000-0005-0000-0000-00001B590000}"/>
    <cellStyle name="Normal 26 3 3 5 5 3 2" xfId="24111" xr:uid="{00000000-0005-0000-0000-00001C590000}"/>
    <cellStyle name="Normal 26 3 3 5 5 3 3" xfId="37352" xr:uid="{00000000-0005-0000-0000-00001D590000}"/>
    <cellStyle name="Normal 26 3 3 5 5 4" xfId="17581" xr:uid="{00000000-0005-0000-0000-00001E590000}"/>
    <cellStyle name="Normal 26 3 3 5 5 5" xfId="30822" xr:uid="{00000000-0005-0000-0000-00001F590000}"/>
    <cellStyle name="Normal 26 3 3 5 6" xfId="8752" xr:uid="{00000000-0005-0000-0000-000020590000}"/>
    <cellStyle name="Normal 26 3 3 5 6 2" xfId="8753" xr:uid="{00000000-0005-0000-0000-000021590000}"/>
    <cellStyle name="Normal 26 3 3 5 6 2 2" xfId="25366" xr:uid="{00000000-0005-0000-0000-000022590000}"/>
    <cellStyle name="Normal 26 3 3 5 6 2 3" xfId="38607" xr:uid="{00000000-0005-0000-0000-000023590000}"/>
    <cellStyle name="Normal 26 3 3 5 6 3" xfId="18611" xr:uid="{00000000-0005-0000-0000-000024590000}"/>
    <cellStyle name="Normal 26 3 3 5 6 4" xfId="31852" xr:uid="{00000000-0005-0000-0000-000025590000}"/>
    <cellStyle name="Normal 26 3 3 5 7" xfId="8754" xr:uid="{00000000-0005-0000-0000-000026590000}"/>
    <cellStyle name="Normal 26 3 3 5 7 2" xfId="21875" xr:uid="{00000000-0005-0000-0000-000027590000}"/>
    <cellStyle name="Normal 26 3 3 5 7 3" xfId="35116" xr:uid="{00000000-0005-0000-0000-000028590000}"/>
    <cellStyle name="Normal 26 3 3 5 8" xfId="15345" xr:uid="{00000000-0005-0000-0000-000029590000}"/>
    <cellStyle name="Normal 26 3 3 5 9" xfId="28586" xr:uid="{00000000-0005-0000-0000-00002A590000}"/>
    <cellStyle name="Normal 26 3 3 6" xfId="8755" xr:uid="{00000000-0005-0000-0000-00002B590000}"/>
    <cellStyle name="Normal 26 3 3 6 2" xfId="8756" xr:uid="{00000000-0005-0000-0000-00002C590000}"/>
    <cellStyle name="Normal 26 3 3 6 2 2" xfId="8757" xr:uid="{00000000-0005-0000-0000-00002D590000}"/>
    <cellStyle name="Normal 26 3 3 6 2 2 2" xfId="8758" xr:uid="{00000000-0005-0000-0000-00002E590000}"/>
    <cellStyle name="Normal 26 3 3 6 2 2 2 2" xfId="26976" xr:uid="{00000000-0005-0000-0000-00002F590000}"/>
    <cellStyle name="Normal 26 3 3 6 2 2 2 3" xfId="40217" xr:uid="{00000000-0005-0000-0000-000030590000}"/>
    <cellStyle name="Normal 26 3 3 6 2 2 3" xfId="20221" xr:uid="{00000000-0005-0000-0000-000031590000}"/>
    <cellStyle name="Normal 26 3 3 6 2 2 4" xfId="33462" xr:uid="{00000000-0005-0000-0000-000032590000}"/>
    <cellStyle name="Normal 26 3 3 6 2 3" xfId="8759" xr:uid="{00000000-0005-0000-0000-000033590000}"/>
    <cellStyle name="Normal 26 3 3 6 2 3 2" xfId="23485" xr:uid="{00000000-0005-0000-0000-000034590000}"/>
    <cellStyle name="Normal 26 3 3 6 2 3 3" xfId="36726" xr:uid="{00000000-0005-0000-0000-000035590000}"/>
    <cellStyle name="Normal 26 3 3 6 2 4" xfId="16955" xr:uid="{00000000-0005-0000-0000-000036590000}"/>
    <cellStyle name="Normal 26 3 3 6 2 5" xfId="30196" xr:uid="{00000000-0005-0000-0000-000037590000}"/>
    <cellStyle name="Normal 26 3 3 6 3" xfId="8760" xr:uid="{00000000-0005-0000-0000-000038590000}"/>
    <cellStyle name="Normal 26 3 3 6 3 2" xfId="8761" xr:uid="{00000000-0005-0000-0000-000039590000}"/>
    <cellStyle name="Normal 26 3 3 6 3 2 2" xfId="8762" xr:uid="{00000000-0005-0000-0000-00003A590000}"/>
    <cellStyle name="Normal 26 3 3 6 3 2 2 2" xfId="26171" xr:uid="{00000000-0005-0000-0000-00003B590000}"/>
    <cellStyle name="Normal 26 3 3 6 3 2 2 3" xfId="39412" xr:uid="{00000000-0005-0000-0000-00003C590000}"/>
    <cellStyle name="Normal 26 3 3 6 3 2 3" xfId="19416" xr:uid="{00000000-0005-0000-0000-00003D590000}"/>
    <cellStyle name="Normal 26 3 3 6 3 2 4" xfId="32657" xr:uid="{00000000-0005-0000-0000-00003E590000}"/>
    <cellStyle name="Normal 26 3 3 6 3 3" xfId="8763" xr:uid="{00000000-0005-0000-0000-00003F590000}"/>
    <cellStyle name="Normal 26 3 3 6 3 3 2" xfId="22680" xr:uid="{00000000-0005-0000-0000-000040590000}"/>
    <cellStyle name="Normal 26 3 3 6 3 3 3" xfId="35921" xr:uid="{00000000-0005-0000-0000-000041590000}"/>
    <cellStyle name="Normal 26 3 3 6 3 4" xfId="16150" xr:uid="{00000000-0005-0000-0000-000042590000}"/>
    <cellStyle name="Normal 26 3 3 6 3 5" xfId="29391" xr:uid="{00000000-0005-0000-0000-000043590000}"/>
    <cellStyle name="Normal 26 3 3 6 4" xfId="8764" xr:uid="{00000000-0005-0000-0000-000044590000}"/>
    <cellStyle name="Normal 26 3 3 6 4 2" xfId="8765" xr:uid="{00000000-0005-0000-0000-000045590000}"/>
    <cellStyle name="Normal 26 3 3 6 4 2 2" xfId="8766" xr:uid="{00000000-0005-0000-0000-000046590000}"/>
    <cellStyle name="Normal 26 3 3 6 4 2 2 2" xfId="27823" xr:uid="{00000000-0005-0000-0000-000047590000}"/>
    <cellStyle name="Normal 26 3 3 6 4 2 2 3" xfId="41064" xr:uid="{00000000-0005-0000-0000-000048590000}"/>
    <cellStyle name="Normal 26 3 3 6 4 2 3" xfId="21070" xr:uid="{00000000-0005-0000-0000-000049590000}"/>
    <cellStyle name="Normal 26 3 3 6 4 2 4" xfId="34311" xr:uid="{00000000-0005-0000-0000-00004A590000}"/>
    <cellStyle name="Normal 26 3 3 6 4 3" xfId="8767" xr:uid="{00000000-0005-0000-0000-00004B590000}"/>
    <cellStyle name="Normal 26 3 3 6 4 3 2" xfId="24334" xr:uid="{00000000-0005-0000-0000-00004C590000}"/>
    <cellStyle name="Normal 26 3 3 6 4 3 3" xfId="37575" xr:uid="{00000000-0005-0000-0000-00004D590000}"/>
    <cellStyle name="Normal 26 3 3 6 4 4" xfId="17804" xr:uid="{00000000-0005-0000-0000-00004E590000}"/>
    <cellStyle name="Normal 26 3 3 6 4 5" xfId="31045" xr:uid="{00000000-0005-0000-0000-00004F590000}"/>
    <cellStyle name="Normal 26 3 3 6 5" xfId="8768" xr:uid="{00000000-0005-0000-0000-000050590000}"/>
    <cellStyle name="Normal 26 3 3 6 5 2" xfId="8769" xr:uid="{00000000-0005-0000-0000-000051590000}"/>
    <cellStyle name="Normal 26 3 3 6 5 2 2" xfId="25187" xr:uid="{00000000-0005-0000-0000-000052590000}"/>
    <cellStyle name="Normal 26 3 3 6 5 2 3" xfId="38428" xr:uid="{00000000-0005-0000-0000-000053590000}"/>
    <cellStyle name="Normal 26 3 3 6 5 3" xfId="18432" xr:uid="{00000000-0005-0000-0000-000054590000}"/>
    <cellStyle name="Normal 26 3 3 6 5 4" xfId="31673" xr:uid="{00000000-0005-0000-0000-000055590000}"/>
    <cellStyle name="Normal 26 3 3 6 6" xfId="8770" xr:uid="{00000000-0005-0000-0000-000056590000}"/>
    <cellStyle name="Normal 26 3 3 6 6 2" xfId="21696" xr:uid="{00000000-0005-0000-0000-000057590000}"/>
    <cellStyle name="Normal 26 3 3 6 6 3" xfId="34937" xr:uid="{00000000-0005-0000-0000-000058590000}"/>
    <cellStyle name="Normal 26 3 3 6 7" xfId="15166" xr:uid="{00000000-0005-0000-0000-000059590000}"/>
    <cellStyle name="Normal 26 3 3 6 8" xfId="28407" xr:uid="{00000000-0005-0000-0000-00005A590000}"/>
    <cellStyle name="Normal 26 3 3 7" xfId="8771" xr:uid="{00000000-0005-0000-0000-00005B590000}"/>
    <cellStyle name="Normal 26 3 3 7 2" xfId="8772" xr:uid="{00000000-0005-0000-0000-00005C590000}"/>
    <cellStyle name="Normal 26 3 3 7 2 2" xfId="8773" xr:uid="{00000000-0005-0000-0000-00005D590000}"/>
    <cellStyle name="Normal 26 3 3 7 2 2 2" xfId="24869" xr:uid="{00000000-0005-0000-0000-00005E590000}"/>
    <cellStyle name="Normal 26 3 3 7 2 2 3" xfId="38110" xr:uid="{00000000-0005-0000-0000-00005F590000}"/>
    <cellStyle name="Normal 26 3 3 7 2 3" xfId="19193" xr:uid="{00000000-0005-0000-0000-000060590000}"/>
    <cellStyle name="Normal 26 3 3 7 2 4" xfId="32434" xr:uid="{00000000-0005-0000-0000-000061590000}"/>
    <cellStyle name="Normal 26 3 3 7 3" xfId="8774" xr:uid="{00000000-0005-0000-0000-000062590000}"/>
    <cellStyle name="Normal 26 3 3 7 3 2" xfId="25948" xr:uid="{00000000-0005-0000-0000-000063590000}"/>
    <cellStyle name="Normal 26 3 3 7 3 3" xfId="39189" xr:uid="{00000000-0005-0000-0000-000064590000}"/>
    <cellStyle name="Normal 26 3 3 7 4" xfId="8775" xr:uid="{00000000-0005-0000-0000-000065590000}"/>
    <cellStyle name="Normal 26 3 3 7 4 2" xfId="22457" xr:uid="{00000000-0005-0000-0000-000066590000}"/>
    <cellStyle name="Normal 26 3 3 7 4 3" xfId="35698" xr:uid="{00000000-0005-0000-0000-000067590000}"/>
    <cellStyle name="Normal 26 3 3 7 5" xfId="15927" xr:uid="{00000000-0005-0000-0000-000068590000}"/>
    <cellStyle name="Normal 26 3 3 7 6" xfId="29168" xr:uid="{00000000-0005-0000-0000-000069590000}"/>
    <cellStyle name="Normal 26 3 3 8" xfId="8776" xr:uid="{00000000-0005-0000-0000-00006A590000}"/>
    <cellStyle name="Normal 26 3 3 8 2" xfId="8777" xr:uid="{00000000-0005-0000-0000-00006B590000}"/>
    <cellStyle name="Normal 26 3 3 8 2 2" xfId="8778" xr:uid="{00000000-0005-0000-0000-00006C590000}"/>
    <cellStyle name="Normal 26 3 3 8 2 2 2" xfId="26620" xr:uid="{00000000-0005-0000-0000-00006D590000}"/>
    <cellStyle name="Normal 26 3 3 8 2 2 3" xfId="39861" xr:uid="{00000000-0005-0000-0000-00006E590000}"/>
    <cellStyle name="Normal 26 3 3 8 2 3" xfId="19865" xr:uid="{00000000-0005-0000-0000-00006F590000}"/>
    <cellStyle name="Normal 26 3 3 8 2 4" xfId="33106" xr:uid="{00000000-0005-0000-0000-000070590000}"/>
    <cellStyle name="Normal 26 3 3 8 3" xfId="8779" xr:uid="{00000000-0005-0000-0000-000071590000}"/>
    <cellStyle name="Normal 26 3 3 8 3 2" xfId="23129" xr:uid="{00000000-0005-0000-0000-000072590000}"/>
    <cellStyle name="Normal 26 3 3 8 3 3" xfId="36370" xr:uid="{00000000-0005-0000-0000-000073590000}"/>
    <cellStyle name="Normal 26 3 3 8 4" xfId="16599" xr:uid="{00000000-0005-0000-0000-000074590000}"/>
    <cellStyle name="Normal 26 3 3 8 5" xfId="29840" xr:uid="{00000000-0005-0000-0000-000075590000}"/>
    <cellStyle name="Normal 26 3 3 9" xfId="8780" xr:uid="{00000000-0005-0000-0000-000076590000}"/>
    <cellStyle name="Normal 26 3 3 9 2" xfId="8781" xr:uid="{00000000-0005-0000-0000-000077590000}"/>
    <cellStyle name="Normal 26 3 3 9 2 2" xfId="8782" xr:uid="{00000000-0005-0000-0000-000078590000}"/>
    <cellStyle name="Normal 26 3 3 9 2 2 2" xfId="25590" xr:uid="{00000000-0005-0000-0000-000079590000}"/>
    <cellStyle name="Normal 26 3 3 9 2 2 3" xfId="38831" xr:uid="{00000000-0005-0000-0000-00007A590000}"/>
    <cellStyle name="Normal 26 3 3 9 2 3" xfId="18835" xr:uid="{00000000-0005-0000-0000-00007B590000}"/>
    <cellStyle name="Normal 26 3 3 9 2 4" xfId="32076" xr:uid="{00000000-0005-0000-0000-00007C590000}"/>
    <cellStyle name="Normal 26 3 3 9 3" xfId="8783" xr:uid="{00000000-0005-0000-0000-00007D590000}"/>
    <cellStyle name="Normal 26 3 3 9 3 2" xfId="22099" xr:uid="{00000000-0005-0000-0000-00007E590000}"/>
    <cellStyle name="Normal 26 3 3 9 3 3" xfId="35340" xr:uid="{00000000-0005-0000-0000-00007F590000}"/>
    <cellStyle name="Normal 26 3 3 9 4" xfId="15569" xr:uid="{00000000-0005-0000-0000-000080590000}"/>
    <cellStyle name="Normal 26 3 3 9 5" xfId="28810" xr:uid="{00000000-0005-0000-0000-000081590000}"/>
    <cellStyle name="Normal 26 3 4" xfId="8784" xr:uid="{00000000-0005-0000-0000-000082590000}"/>
    <cellStyle name="Normal 26 3 4 10" xfId="8785" xr:uid="{00000000-0005-0000-0000-000083590000}"/>
    <cellStyle name="Normal 26 3 4 10 2" xfId="21556" xr:uid="{00000000-0005-0000-0000-000084590000}"/>
    <cellStyle name="Normal 26 3 4 10 3" xfId="34797" xr:uid="{00000000-0005-0000-0000-000085590000}"/>
    <cellStyle name="Normal 26 3 4 11" xfId="15026" xr:uid="{00000000-0005-0000-0000-000086590000}"/>
    <cellStyle name="Normal 26 3 4 12" xfId="28267" xr:uid="{00000000-0005-0000-0000-000087590000}"/>
    <cellStyle name="Normal 26 3 4 2" xfId="8786" xr:uid="{00000000-0005-0000-0000-000088590000}"/>
    <cellStyle name="Normal 26 3 4 2 10" xfId="15116" xr:uid="{00000000-0005-0000-0000-000089590000}"/>
    <cellStyle name="Normal 26 3 4 2 11" xfId="28357" xr:uid="{00000000-0005-0000-0000-00008A590000}"/>
    <cellStyle name="Normal 26 3 4 2 2" xfId="8787" xr:uid="{00000000-0005-0000-0000-00008B590000}"/>
    <cellStyle name="Normal 26 3 4 2 2 2" xfId="8788" xr:uid="{00000000-0005-0000-0000-00008C590000}"/>
    <cellStyle name="Normal 26 3 4 2 2 2 2" xfId="8789" xr:uid="{00000000-0005-0000-0000-00008D590000}"/>
    <cellStyle name="Normal 26 3 4 2 2 2 2 2" xfId="8790" xr:uid="{00000000-0005-0000-0000-00008E590000}"/>
    <cellStyle name="Normal 26 3 4 2 2 2 2 2 2" xfId="8791" xr:uid="{00000000-0005-0000-0000-00008F590000}"/>
    <cellStyle name="Normal 26 3 4 2 2 2 2 2 2 2" xfId="27373" xr:uid="{00000000-0005-0000-0000-000090590000}"/>
    <cellStyle name="Normal 26 3 4 2 2 2 2 2 2 3" xfId="40614" xr:uid="{00000000-0005-0000-0000-000091590000}"/>
    <cellStyle name="Normal 26 3 4 2 2 2 2 2 3" xfId="20618" xr:uid="{00000000-0005-0000-0000-000092590000}"/>
    <cellStyle name="Normal 26 3 4 2 2 2 2 2 4" xfId="33859" xr:uid="{00000000-0005-0000-0000-000093590000}"/>
    <cellStyle name="Normal 26 3 4 2 2 2 2 3" xfId="8792" xr:uid="{00000000-0005-0000-0000-000094590000}"/>
    <cellStyle name="Normal 26 3 4 2 2 2 2 3 2" xfId="23882" xr:uid="{00000000-0005-0000-0000-000095590000}"/>
    <cellStyle name="Normal 26 3 4 2 2 2 2 3 3" xfId="37123" xr:uid="{00000000-0005-0000-0000-000096590000}"/>
    <cellStyle name="Normal 26 3 4 2 2 2 2 4" xfId="17352" xr:uid="{00000000-0005-0000-0000-000097590000}"/>
    <cellStyle name="Normal 26 3 4 2 2 2 2 5" xfId="30593" xr:uid="{00000000-0005-0000-0000-000098590000}"/>
    <cellStyle name="Normal 26 3 4 2 2 2 3" xfId="8793" xr:uid="{00000000-0005-0000-0000-000099590000}"/>
    <cellStyle name="Normal 26 3 4 2 2 2 3 2" xfId="8794" xr:uid="{00000000-0005-0000-0000-00009A590000}"/>
    <cellStyle name="Normal 26 3 4 2 2 2 3 2 2" xfId="21422" xr:uid="{00000000-0005-0000-0000-00009B590000}"/>
    <cellStyle name="Normal 26 3 4 2 2 2 3 2 3" xfId="34663" xr:uid="{00000000-0005-0000-0000-00009C590000}"/>
    <cellStyle name="Normal 26 3 4 2 2 2 3 3" xfId="8795" xr:uid="{00000000-0005-0000-0000-00009D590000}"/>
    <cellStyle name="Normal 26 3 4 2 2 2 3 3 2" xfId="24686" xr:uid="{00000000-0005-0000-0000-00009E590000}"/>
    <cellStyle name="Normal 26 3 4 2 2 2 3 3 3" xfId="37927" xr:uid="{00000000-0005-0000-0000-00009F590000}"/>
    <cellStyle name="Normal 26 3 4 2 2 2 3 4" xfId="18156" xr:uid="{00000000-0005-0000-0000-0000A0590000}"/>
    <cellStyle name="Normal 26 3 4 2 2 2 3 5" xfId="31397" xr:uid="{00000000-0005-0000-0000-0000A1590000}"/>
    <cellStyle name="Normal 26 3 4 2 2 2 4" xfId="8796" xr:uid="{00000000-0005-0000-0000-0000A2590000}"/>
    <cellStyle name="Normal 26 3 4 2 2 2 4 2" xfId="8797" xr:uid="{00000000-0005-0000-0000-0000A3590000}"/>
    <cellStyle name="Normal 26 3 4 2 2 2 4 2 2" xfId="26569" xr:uid="{00000000-0005-0000-0000-0000A4590000}"/>
    <cellStyle name="Normal 26 3 4 2 2 2 4 2 3" xfId="39810" xr:uid="{00000000-0005-0000-0000-0000A5590000}"/>
    <cellStyle name="Normal 26 3 4 2 2 2 4 3" xfId="19814" xr:uid="{00000000-0005-0000-0000-0000A6590000}"/>
    <cellStyle name="Normal 26 3 4 2 2 2 4 4" xfId="33055" xr:uid="{00000000-0005-0000-0000-0000A7590000}"/>
    <cellStyle name="Normal 26 3 4 2 2 2 5" xfId="8798" xr:uid="{00000000-0005-0000-0000-0000A8590000}"/>
    <cellStyle name="Normal 26 3 4 2 2 2 5 2" xfId="23078" xr:uid="{00000000-0005-0000-0000-0000A9590000}"/>
    <cellStyle name="Normal 26 3 4 2 2 2 5 3" xfId="36319" xr:uid="{00000000-0005-0000-0000-0000AA590000}"/>
    <cellStyle name="Normal 26 3 4 2 2 2 6" xfId="16548" xr:uid="{00000000-0005-0000-0000-0000AB590000}"/>
    <cellStyle name="Normal 26 3 4 2 2 2 7" xfId="29789" xr:uid="{00000000-0005-0000-0000-0000AC590000}"/>
    <cellStyle name="Normal 26 3 4 2 2 3" xfId="8799" xr:uid="{00000000-0005-0000-0000-0000AD590000}"/>
    <cellStyle name="Normal 26 3 4 2 2 3 2" xfId="8800" xr:uid="{00000000-0005-0000-0000-0000AE590000}"/>
    <cellStyle name="Normal 26 3 4 2 2 3 2 2" xfId="8801" xr:uid="{00000000-0005-0000-0000-0000AF590000}"/>
    <cellStyle name="Normal 26 3 4 2 2 3 2 2 2" xfId="27327" xr:uid="{00000000-0005-0000-0000-0000B0590000}"/>
    <cellStyle name="Normal 26 3 4 2 2 3 2 2 3" xfId="40568" xr:uid="{00000000-0005-0000-0000-0000B1590000}"/>
    <cellStyle name="Normal 26 3 4 2 2 3 2 3" xfId="20572" xr:uid="{00000000-0005-0000-0000-0000B2590000}"/>
    <cellStyle name="Normal 26 3 4 2 2 3 2 4" xfId="33813" xr:uid="{00000000-0005-0000-0000-0000B3590000}"/>
    <cellStyle name="Normal 26 3 4 2 2 3 3" xfId="8802" xr:uid="{00000000-0005-0000-0000-0000B4590000}"/>
    <cellStyle name="Normal 26 3 4 2 2 3 3 2" xfId="23836" xr:uid="{00000000-0005-0000-0000-0000B5590000}"/>
    <cellStyle name="Normal 26 3 4 2 2 3 3 3" xfId="37077" xr:uid="{00000000-0005-0000-0000-0000B6590000}"/>
    <cellStyle name="Normal 26 3 4 2 2 3 4" xfId="17306" xr:uid="{00000000-0005-0000-0000-0000B7590000}"/>
    <cellStyle name="Normal 26 3 4 2 2 3 5" xfId="30547" xr:uid="{00000000-0005-0000-0000-0000B8590000}"/>
    <cellStyle name="Normal 26 3 4 2 2 4" xfId="8803" xr:uid="{00000000-0005-0000-0000-0000B9590000}"/>
    <cellStyle name="Normal 26 3 4 2 2 4 2" xfId="8804" xr:uid="{00000000-0005-0000-0000-0000BA590000}"/>
    <cellStyle name="Normal 26 3 4 2 2 4 2 2" xfId="8805" xr:uid="{00000000-0005-0000-0000-0000BB590000}"/>
    <cellStyle name="Normal 26 3 4 2 2 4 2 2 2" xfId="26523" xr:uid="{00000000-0005-0000-0000-0000BC590000}"/>
    <cellStyle name="Normal 26 3 4 2 2 4 2 2 3" xfId="39764" xr:uid="{00000000-0005-0000-0000-0000BD590000}"/>
    <cellStyle name="Normal 26 3 4 2 2 4 2 3" xfId="19768" xr:uid="{00000000-0005-0000-0000-0000BE590000}"/>
    <cellStyle name="Normal 26 3 4 2 2 4 2 4" xfId="33009" xr:uid="{00000000-0005-0000-0000-0000BF590000}"/>
    <cellStyle name="Normal 26 3 4 2 2 4 3" xfId="8806" xr:uid="{00000000-0005-0000-0000-0000C0590000}"/>
    <cellStyle name="Normal 26 3 4 2 2 4 3 2" xfId="23032" xr:uid="{00000000-0005-0000-0000-0000C1590000}"/>
    <cellStyle name="Normal 26 3 4 2 2 4 3 3" xfId="36273" xr:uid="{00000000-0005-0000-0000-0000C2590000}"/>
    <cellStyle name="Normal 26 3 4 2 2 4 4" xfId="16502" xr:uid="{00000000-0005-0000-0000-0000C3590000}"/>
    <cellStyle name="Normal 26 3 4 2 2 4 5" xfId="29743" xr:uid="{00000000-0005-0000-0000-0000C4590000}"/>
    <cellStyle name="Normal 26 3 4 2 2 5" xfId="8807" xr:uid="{00000000-0005-0000-0000-0000C5590000}"/>
    <cellStyle name="Normal 26 3 4 2 2 5 2" xfId="8808" xr:uid="{00000000-0005-0000-0000-0000C6590000}"/>
    <cellStyle name="Normal 26 3 4 2 2 5 2 2" xfId="8809" xr:uid="{00000000-0005-0000-0000-0000C7590000}"/>
    <cellStyle name="Normal 26 3 4 2 2 5 2 2 2" xfId="27773" xr:uid="{00000000-0005-0000-0000-0000C8590000}"/>
    <cellStyle name="Normal 26 3 4 2 2 5 2 2 3" xfId="41014" xr:uid="{00000000-0005-0000-0000-0000C9590000}"/>
    <cellStyle name="Normal 26 3 4 2 2 5 2 3" xfId="21020" xr:uid="{00000000-0005-0000-0000-0000CA590000}"/>
    <cellStyle name="Normal 26 3 4 2 2 5 2 4" xfId="34261" xr:uid="{00000000-0005-0000-0000-0000CB590000}"/>
    <cellStyle name="Normal 26 3 4 2 2 5 3" xfId="8810" xr:uid="{00000000-0005-0000-0000-0000CC590000}"/>
    <cellStyle name="Normal 26 3 4 2 2 5 3 2" xfId="24284" xr:uid="{00000000-0005-0000-0000-0000CD590000}"/>
    <cellStyle name="Normal 26 3 4 2 2 5 3 3" xfId="37525" xr:uid="{00000000-0005-0000-0000-0000CE590000}"/>
    <cellStyle name="Normal 26 3 4 2 2 5 4" xfId="17754" xr:uid="{00000000-0005-0000-0000-0000CF590000}"/>
    <cellStyle name="Normal 26 3 4 2 2 5 5" xfId="30995" xr:uid="{00000000-0005-0000-0000-0000D0590000}"/>
    <cellStyle name="Normal 26 3 4 2 2 6" xfId="8811" xr:uid="{00000000-0005-0000-0000-0000D1590000}"/>
    <cellStyle name="Normal 26 3 4 2 2 6 2" xfId="8812" xr:uid="{00000000-0005-0000-0000-0000D2590000}"/>
    <cellStyle name="Normal 26 3 4 2 2 6 2 2" xfId="25539" xr:uid="{00000000-0005-0000-0000-0000D3590000}"/>
    <cellStyle name="Normal 26 3 4 2 2 6 2 3" xfId="38780" xr:uid="{00000000-0005-0000-0000-0000D4590000}"/>
    <cellStyle name="Normal 26 3 4 2 2 6 3" xfId="18784" xr:uid="{00000000-0005-0000-0000-0000D5590000}"/>
    <cellStyle name="Normal 26 3 4 2 2 6 4" xfId="32025" xr:uid="{00000000-0005-0000-0000-0000D6590000}"/>
    <cellStyle name="Normal 26 3 4 2 2 7" xfId="8813" xr:uid="{00000000-0005-0000-0000-0000D7590000}"/>
    <cellStyle name="Normal 26 3 4 2 2 7 2" xfId="22048" xr:uid="{00000000-0005-0000-0000-0000D8590000}"/>
    <cellStyle name="Normal 26 3 4 2 2 7 3" xfId="35289" xr:uid="{00000000-0005-0000-0000-0000D9590000}"/>
    <cellStyle name="Normal 26 3 4 2 2 8" xfId="15518" xr:uid="{00000000-0005-0000-0000-0000DA590000}"/>
    <cellStyle name="Normal 26 3 4 2 2 9" xfId="28759" xr:uid="{00000000-0005-0000-0000-0000DB590000}"/>
    <cellStyle name="Normal 26 3 4 2 3" xfId="8814" xr:uid="{00000000-0005-0000-0000-0000DC590000}"/>
    <cellStyle name="Normal 26 3 4 2 3 2" xfId="8815" xr:uid="{00000000-0005-0000-0000-0000DD590000}"/>
    <cellStyle name="Normal 26 3 4 2 3 2 2" xfId="8816" xr:uid="{00000000-0005-0000-0000-0000DE590000}"/>
    <cellStyle name="Normal 26 3 4 2 3 2 2 2" xfId="8817" xr:uid="{00000000-0005-0000-0000-0000DF590000}"/>
    <cellStyle name="Normal 26 3 4 2 3 2 2 2 2" xfId="27104" xr:uid="{00000000-0005-0000-0000-0000E0590000}"/>
    <cellStyle name="Normal 26 3 4 2 3 2 2 2 3" xfId="40345" xr:uid="{00000000-0005-0000-0000-0000E1590000}"/>
    <cellStyle name="Normal 26 3 4 2 3 2 2 3" xfId="20349" xr:uid="{00000000-0005-0000-0000-0000E2590000}"/>
    <cellStyle name="Normal 26 3 4 2 3 2 2 4" xfId="33590" xr:uid="{00000000-0005-0000-0000-0000E3590000}"/>
    <cellStyle name="Normal 26 3 4 2 3 2 3" xfId="8818" xr:uid="{00000000-0005-0000-0000-0000E4590000}"/>
    <cellStyle name="Normal 26 3 4 2 3 2 3 2" xfId="23613" xr:uid="{00000000-0005-0000-0000-0000E5590000}"/>
    <cellStyle name="Normal 26 3 4 2 3 2 3 3" xfId="36854" xr:uid="{00000000-0005-0000-0000-0000E6590000}"/>
    <cellStyle name="Normal 26 3 4 2 3 2 4" xfId="17083" xr:uid="{00000000-0005-0000-0000-0000E7590000}"/>
    <cellStyle name="Normal 26 3 4 2 3 2 5" xfId="30324" xr:uid="{00000000-0005-0000-0000-0000E8590000}"/>
    <cellStyle name="Normal 26 3 4 2 3 3" xfId="8819" xr:uid="{00000000-0005-0000-0000-0000E9590000}"/>
    <cellStyle name="Normal 26 3 4 2 3 3 2" xfId="8820" xr:uid="{00000000-0005-0000-0000-0000EA590000}"/>
    <cellStyle name="Normal 26 3 4 2 3 3 2 2" xfId="8821" xr:uid="{00000000-0005-0000-0000-0000EB590000}"/>
    <cellStyle name="Normal 26 3 4 2 3 3 2 2 2" xfId="26299" xr:uid="{00000000-0005-0000-0000-0000EC590000}"/>
    <cellStyle name="Normal 26 3 4 2 3 3 2 2 3" xfId="39540" xr:uid="{00000000-0005-0000-0000-0000ED590000}"/>
    <cellStyle name="Normal 26 3 4 2 3 3 2 3" xfId="19544" xr:uid="{00000000-0005-0000-0000-0000EE590000}"/>
    <cellStyle name="Normal 26 3 4 2 3 3 2 4" xfId="32785" xr:uid="{00000000-0005-0000-0000-0000EF590000}"/>
    <cellStyle name="Normal 26 3 4 2 3 3 3" xfId="8822" xr:uid="{00000000-0005-0000-0000-0000F0590000}"/>
    <cellStyle name="Normal 26 3 4 2 3 3 3 2" xfId="22808" xr:uid="{00000000-0005-0000-0000-0000F1590000}"/>
    <cellStyle name="Normal 26 3 4 2 3 3 3 3" xfId="36049" xr:uid="{00000000-0005-0000-0000-0000F2590000}"/>
    <cellStyle name="Normal 26 3 4 2 3 3 4" xfId="16278" xr:uid="{00000000-0005-0000-0000-0000F3590000}"/>
    <cellStyle name="Normal 26 3 4 2 3 3 5" xfId="29519" xr:uid="{00000000-0005-0000-0000-0000F4590000}"/>
    <cellStyle name="Normal 26 3 4 2 3 4" xfId="8823" xr:uid="{00000000-0005-0000-0000-0000F5590000}"/>
    <cellStyle name="Normal 26 3 4 2 3 4 2" xfId="8824" xr:uid="{00000000-0005-0000-0000-0000F6590000}"/>
    <cellStyle name="Normal 26 3 4 2 3 4 2 2" xfId="8825" xr:uid="{00000000-0005-0000-0000-0000F7590000}"/>
    <cellStyle name="Normal 26 3 4 2 3 4 2 2 2" xfId="27951" xr:uid="{00000000-0005-0000-0000-0000F8590000}"/>
    <cellStyle name="Normal 26 3 4 2 3 4 2 2 3" xfId="41192" xr:uid="{00000000-0005-0000-0000-0000F9590000}"/>
    <cellStyle name="Normal 26 3 4 2 3 4 2 3" xfId="21198" xr:uid="{00000000-0005-0000-0000-0000FA590000}"/>
    <cellStyle name="Normal 26 3 4 2 3 4 2 4" xfId="34439" xr:uid="{00000000-0005-0000-0000-0000FB590000}"/>
    <cellStyle name="Normal 26 3 4 2 3 4 3" xfId="8826" xr:uid="{00000000-0005-0000-0000-0000FC590000}"/>
    <cellStyle name="Normal 26 3 4 2 3 4 3 2" xfId="24462" xr:uid="{00000000-0005-0000-0000-0000FD590000}"/>
    <cellStyle name="Normal 26 3 4 2 3 4 3 3" xfId="37703" xr:uid="{00000000-0005-0000-0000-0000FE590000}"/>
    <cellStyle name="Normal 26 3 4 2 3 4 4" xfId="17932" xr:uid="{00000000-0005-0000-0000-0000FF590000}"/>
    <cellStyle name="Normal 26 3 4 2 3 4 5" xfId="31173" xr:uid="{00000000-0005-0000-0000-0000005A0000}"/>
    <cellStyle name="Normal 26 3 4 2 3 5" xfId="8827" xr:uid="{00000000-0005-0000-0000-0000015A0000}"/>
    <cellStyle name="Normal 26 3 4 2 3 5 2" xfId="8828" xr:uid="{00000000-0005-0000-0000-0000025A0000}"/>
    <cellStyle name="Normal 26 3 4 2 3 5 2 2" xfId="25315" xr:uid="{00000000-0005-0000-0000-0000035A0000}"/>
    <cellStyle name="Normal 26 3 4 2 3 5 2 3" xfId="38556" xr:uid="{00000000-0005-0000-0000-0000045A0000}"/>
    <cellStyle name="Normal 26 3 4 2 3 5 3" xfId="18560" xr:uid="{00000000-0005-0000-0000-0000055A0000}"/>
    <cellStyle name="Normal 26 3 4 2 3 5 4" xfId="31801" xr:uid="{00000000-0005-0000-0000-0000065A0000}"/>
    <cellStyle name="Normal 26 3 4 2 3 6" xfId="8829" xr:uid="{00000000-0005-0000-0000-0000075A0000}"/>
    <cellStyle name="Normal 26 3 4 2 3 6 2" xfId="21824" xr:uid="{00000000-0005-0000-0000-0000085A0000}"/>
    <cellStyle name="Normal 26 3 4 2 3 6 3" xfId="35065" xr:uid="{00000000-0005-0000-0000-0000095A0000}"/>
    <cellStyle name="Normal 26 3 4 2 3 7" xfId="15294" xr:uid="{00000000-0005-0000-0000-00000A5A0000}"/>
    <cellStyle name="Normal 26 3 4 2 3 8" xfId="28535" xr:uid="{00000000-0005-0000-0000-00000B5A0000}"/>
    <cellStyle name="Normal 26 3 4 2 4" xfId="8830" xr:uid="{00000000-0005-0000-0000-00000C5A0000}"/>
    <cellStyle name="Normal 26 3 4 2 4 2" xfId="8831" xr:uid="{00000000-0005-0000-0000-00000D5A0000}"/>
    <cellStyle name="Normal 26 3 4 2 4 2 2" xfId="8832" xr:uid="{00000000-0005-0000-0000-00000E5A0000}"/>
    <cellStyle name="Normal 26 3 4 2 4 2 2 2" xfId="24927" xr:uid="{00000000-0005-0000-0000-00000F5A0000}"/>
    <cellStyle name="Normal 26 3 4 2 4 2 2 3" xfId="38168" xr:uid="{00000000-0005-0000-0000-0000105A0000}"/>
    <cellStyle name="Normal 26 3 4 2 4 2 3" xfId="19366" xr:uid="{00000000-0005-0000-0000-0000115A0000}"/>
    <cellStyle name="Normal 26 3 4 2 4 2 4" xfId="32607" xr:uid="{00000000-0005-0000-0000-0000125A0000}"/>
    <cellStyle name="Normal 26 3 4 2 4 3" xfId="8833" xr:uid="{00000000-0005-0000-0000-0000135A0000}"/>
    <cellStyle name="Normal 26 3 4 2 4 3 2" xfId="26121" xr:uid="{00000000-0005-0000-0000-0000145A0000}"/>
    <cellStyle name="Normal 26 3 4 2 4 3 3" xfId="39362" xr:uid="{00000000-0005-0000-0000-0000155A0000}"/>
    <cellStyle name="Normal 26 3 4 2 4 4" xfId="8834" xr:uid="{00000000-0005-0000-0000-0000165A0000}"/>
    <cellStyle name="Normal 26 3 4 2 4 4 2" xfId="22630" xr:uid="{00000000-0005-0000-0000-0000175A0000}"/>
    <cellStyle name="Normal 26 3 4 2 4 4 3" xfId="35871" xr:uid="{00000000-0005-0000-0000-0000185A0000}"/>
    <cellStyle name="Normal 26 3 4 2 4 5" xfId="16100" xr:uid="{00000000-0005-0000-0000-0000195A0000}"/>
    <cellStyle name="Normal 26 3 4 2 4 6" xfId="29341" xr:uid="{00000000-0005-0000-0000-00001A5A0000}"/>
    <cellStyle name="Normal 26 3 4 2 5" xfId="8835" xr:uid="{00000000-0005-0000-0000-00001B5A0000}"/>
    <cellStyle name="Normal 26 3 4 2 5 2" xfId="8836" xr:uid="{00000000-0005-0000-0000-00001C5A0000}"/>
    <cellStyle name="Normal 26 3 4 2 5 2 2" xfId="8837" xr:uid="{00000000-0005-0000-0000-00001D5A0000}"/>
    <cellStyle name="Normal 26 3 4 2 5 2 2 2" xfId="26881" xr:uid="{00000000-0005-0000-0000-00001E5A0000}"/>
    <cellStyle name="Normal 26 3 4 2 5 2 2 3" xfId="40122" xr:uid="{00000000-0005-0000-0000-00001F5A0000}"/>
    <cellStyle name="Normal 26 3 4 2 5 2 3" xfId="20126" xr:uid="{00000000-0005-0000-0000-0000205A0000}"/>
    <cellStyle name="Normal 26 3 4 2 5 2 4" xfId="33367" xr:uid="{00000000-0005-0000-0000-0000215A0000}"/>
    <cellStyle name="Normal 26 3 4 2 5 3" xfId="8838" xr:uid="{00000000-0005-0000-0000-0000225A0000}"/>
    <cellStyle name="Normal 26 3 4 2 5 3 2" xfId="23390" xr:uid="{00000000-0005-0000-0000-0000235A0000}"/>
    <cellStyle name="Normal 26 3 4 2 5 3 3" xfId="36631" xr:uid="{00000000-0005-0000-0000-0000245A0000}"/>
    <cellStyle name="Normal 26 3 4 2 5 4" xfId="16860" xr:uid="{00000000-0005-0000-0000-0000255A0000}"/>
    <cellStyle name="Normal 26 3 4 2 5 5" xfId="30101" xr:uid="{00000000-0005-0000-0000-0000265A0000}"/>
    <cellStyle name="Normal 26 3 4 2 6" xfId="8839" xr:uid="{00000000-0005-0000-0000-0000275A0000}"/>
    <cellStyle name="Normal 26 3 4 2 6 2" xfId="8840" xr:uid="{00000000-0005-0000-0000-0000285A0000}"/>
    <cellStyle name="Normal 26 3 4 2 6 2 2" xfId="8841" xr:uid="{00000000-0005-0000-0000-0000295A0000}"/>
    <cellStyle name="Normal 26 3 4 2 6 2 2 2" xfId="25852" xr:uid="{00000000-0005-0000-0000-00002A5A0000}"/>
    <cellStyle name="Normal 26 3 4 2 6 2 2 3" xfId="39093" xr:uid="{00000000-0005-0000-0000-00002B5A0000}"/>
    <cellStyle name="Normal 26 3 4 2 6 2 3" xfId="19097" xr:uid="{00000000-0005-0000-0000-00002C5A0000}"/>
    <cellStyle name="Normal 26 3 4 2 6 2 4" xfId="32338" xr:uid="{00000000-0005-0000-0000-00002D5A0000}"/>
    <cellStyle name="Normal 26 3 4 2 6 3" xfId="8842" xr:uid="{00000000-0005-0000-0000-00002E5A0000}"/>
    <cellStyle name="Normal 26 3 4 2 6 3 2" xfId="22361" xr:uid="{00000000-0005-0000-0000-00002F5A0000}"/>
    <cellStyle name="Normal 26 3 4 2 6 3 3" xfId="35602" xr:uid="{00000000-0005-0000-0000-0000305A0000}"/>
    <cellStyle name="Normal 26 3 4 2 6 4" xfId="15831" xr:uid="{00000000-0005-0000-0000-0000315A0000}"/>
    <cellStyle name="Normal 26 3 4 2 6 5" xfId="29072" xr:uid="{00000000-0005-0000-0000-0000325A0000}"/>
    <cellStyle name="Normal 26 3 4 2 7" xfId="8843" xr:uid="{00000000-0005-0000-0000-0000335A0000}"/>
    <cellStyle name="Normal 26 3 4 2 7 2" xfId="8844" xr:uid="{00000000-0005-0000-0000-0000345A0000}"/>
    <cellStyle name="Normal 26 3 4 2 7 2 2" xfId="8845" xr:uid="{00000000-0005-0000-0000-0000355A0000}"/>
    <cellStyle name="Normal 26 3 4 2 7 2 2 2" xfId="27551" xr:uid="{00000000-0005-0000-0000-0000365A0000}"/>
    <cellStyle name="Normal 26 3 4 2 7 2 2 3" xfId="40792" xr:uid="{00000000-0005-0000-0000-0000375A0000}"/>
    <cellStyle name="Normal 26 3 4 2 7 2 3" xfId="20796" xr:uid="{00000000-0005-0000-0000-0000385A0000}"/>
    <cellStyle name="Normal 26 3 4 2 7 2 4" xfId="34037" xr:uid="{00000000-0005-0000-0000-0000395A0000}"/>
    <cellStyle name="Normal 26 3 4 2 7 3" xfId="8846" xr:uid="{00000000-0005-0000-0000-00003A5A0000}"/>
    <cellStyle name="Normal 26 3 4 2 7 3 2" xfId="24060" xr:uid="{00000000-0005-0000-0000-00003B5A0000}"/>
    <cellStyle name="Normal 26 3 4 2 7 3 3" xfId="37301" xr:uid="{00000000-0005-0000-0000-00003C5A0000}"/>
    <cellStyle name="Normal 26 3 4 2 7 4" xfId="17530" xr:uid="{00000000-0005-0000-0000-00003D5A0000}"/>
    <cellStyle name="Normal 26 3 4 2 7 5" xfId="30771" xr:uid="{00000000-0005-0000-0000-00003E5A0000}"/>
    <cellStyle name="Normal 26 3 4 2 8" xfId="8847" xr:uid="{00000000-0005-0000-0000-00003F5A0000}"/>
    <cellStyle name="Normal 26 3 4 2 8 2" xfId="8848" xr:uid="{00000000-0005-0000-0000-0000405A0000}"/>
    <cellStyle name="Normal 26 3 4 2 8 2 2" xfId="25137" xr:uid="{00000000-0005-0000-0000-0000415A0000}"/>
    <cellStyle name="Normal 26 3 4 2 8 2 3" xfId="38378" xr:uid="{00000000-0005-0000-0000-0000425A0000}"/>
    <cellStyle name="Normal 26 3 4 2 8 3" xfId="18382" xr:uid="{00000000-0005-0000-0000-0000435A0000}"/>
    <cellStyle name="Normal 26 3 4 2 8 4" xfId="31623" xr:uid="{00000000-0005-0000-0000-0000445A0000}"/>
    <cellStyle name="Normal 26 3 4 2 9" xfId="8849" xr:uid="{00000000-0005-0000-0000-0000455A0000}"/>
    <cellStyle name="Normal 26 3 4 2 9 2" xfId="21646" xr:uid="{00000000-0005-0000-0000-0000465A0000}"/>
    <cellStyle name="Normal 26 3 4 2 9 3" xfId="34887" xr:uid="{00000000-0005-0000-0000-0000475A0000}"/>
    <cellStyle name="Normal 26 3 4 3" xfId="8850" xr:uid="{00000000-0005-0000-0000-0000485A0000}"/>
    <cellStyle name="Normal 26 3 4 3 2" xfId="8851" xr:uid="{00000000-0005-0000-0000-0000495A0000}"/>
    <cellStyle name="Normal 26 3 4 3 2 2" xfId="8852" xr:uid="{00000000-0005-0000-0000-00004A5A0000}"/>
    <cellStyle name="Normal 26 3 4 3 2 2 2" xfId="8853" xr:uid="{00000000-0005-0000-0000-00004B5A0000}"/>
    <cellStyle name="Normal 26 3 4 3 2 2 2 2" xfId="8854" xr:uid="{00000000-0005-0000-0000-00004C5A0000}"/>
    <cellStyle name="Normal 26 3 4 3 2 2 2 2 2" xfId="27237" xr:uid="{00000000-0005-0000-0000-00004D5A0000}"/>
    <cellStyle name="Normal 26 3 4 3 2 2 2 2 3" xfId="40478" xr:uid="{00000000-0005-0000-0000-00004E5A0000}"/>
    <cellStyle name="Normal 26 3 4 3 2 2 2 3" xfId="20482" xr:uid="{00000000-0005-0000-0000-00004F5A0000}"/>
    <cellStyle name="Normal 26 3 4 3 2 2 2 4" xfId="33723" xr:uid="{00000000-0005-0000-0000-0000505A0000}"/>
    <cellStyle name="Normal 26 3 4 3 2 2 3" xfId="8855" xr:uid="{00000000-0005-0000-0000-0000515A0000}"/>
    <cellStyle name="Normal 26 3 4 3 2 2 3 2" xfId="23746" xr:uid="{00000000-0005-0000-0000-0000525A0000}"/>
    <cellStyle name="Normal 26 3 4 3 2 2 3 3" xfId="36987" xr:uid="{00000000-0005-0000-0000-0000535A0000}"/>
    <cellStyle name="Normal 26 3 4 3 2 2 4" xfId="17216" xr:uid="{00000000-0005-0000-0000-0000545A0000}"/>
    <cellStyle name="Normal 26 3 4 3 2 2 5" xfId="30457" xr:uid="{00000000-0005-0000-0000-0000555A0000}"/>
    <cellStyle name="Normal 26 3 4 3 2 3" xfId="8856" xr:uid="{00000000-0005-0000-0000-0000565A0000}"/>
    <cellStyle name="Normal 26 3 4 3 2 3 2" xfId="8857" xr:uid="{00000000-0005-0000-0000-0000575A0000}"/>
    <cellStyle name="Normal 26 3 4 3 2 3 2 2" xfId="8858" xr:uid="{00000000-0005-0000-0000-0000585A0000}"/>
    <cellStyle name="Normal 26 3 4 3 2 3 2 2 2" xfId="28085" xr:uid="{00000000-0005-0000-0000-0000595A0000}"/>
    <cellStyle name="Normal 26 3 4 3 2 3 2 2 3" xfId="41326" xr:uid="{00000000-0005-0000-0000-00005A5A0000}"/>
    <cellStyle name="Normal 26 3 4 3 2 3 2 3" xfId="21332" xr:uid="{00000000-0005-0000-0000-00005B5A0000}"/>
    <cellStyle name="Normal 26 3 4 3 2 3 2 4" xfId="34573" xr:uid="{00000000-0005-0000-0000-00005C5A0000}"/>
    <cellStyle name="Normal 26 3 4 3 2 3 3" xfId="8859" xr:uid="{00000000-0005-0000-0000-00005D5A0000}"/>
    <cellStyle name="Normal 26 3 4 3 2 3 3 2" xfId="24596" xr:uid="{00000000-0005-0000-0000-00005E5A0000}"/>
    <cellStyle name="Normal 26 3 4 3 2 3 3 3" xfId="37837" xr:uid="{00000000-0005-0000-0000-00005F5A0000}"/>
    <cellStyle name="Normal 26 3 4 3 2 3 4" xfId="18066" xr:uid="{00000000-0005-0000-0000-0000605A0000}"/>
    <cellStyle name="Normal 26 3 4 3 2 3 5" xfId="31307" xr:uid="{00000000-0005-0000-0000-0000615A0000}"/>
    <cellStyle name="Normal 26 3 4 3 2 4" xfId="8860" xr:uid="{00000000-0005-0000-0000-0000625A0000}"/>
    <cellStyle name="Normal 26 3 4 3 2 4 2" xfId="8861" xr:uid="{00000000-0005-0000-0000-0000635A0000}"/>
    <cellStyle name="Normal 26 3 4 3 2 4 2 2" xfId="26433" xr:uid="{00000000-0005-0000-0000-0000645A0000}"/>
    <cellStyle name="Normal 26 3 4 3 2 4 2 3" xfId="39674" xr:uid="{00000000-0005-0000-0000-0000655A0000}"/>
    <cellStyle name="Normal 26 3 4 3 2 4 3" xfId="19678" xr:uid="{00000000-0005-0000-0000-0000665A0000}"/>
    <cellStyle name="Normal 26 3 4 3 2 4 4" xfId="32919" xr:uid="{00000000-0005-0000-0000-0000675A0000}"/>
    <cellStyle name="Normal 26 3 4 3 2 5" xfId="8862" xr:uid="{00000000-0005-0000-0000-0000685A0000}"/>
    <cellStyle name="Normal 26 3 4 3 2 5 2" xfId="22942" xr:uid="{00000000-0005-0000-0000-0000695A0000}"/>
    <cellStyle name="Normal 26 3 4 3 2 5 3" xfId="36183" xr:uid="{00000000-0005-0000-0000-00006A5A0000}"/>
    <cellStyle name="Normal 26 3 4 3 2 6" xfId="16412" xr:uid="{00000000-0005-0000-0000-00006B5A0000}"/>
    <cellStyle name="Normal 26 3 4 3 2 7" xfId="29653" xr:uid="{00000000-0005-0000-0000-00006C5A0000}"/>
    <cellStyle name="Normal 26 3 4 3 3" xfId="8863" xr:uid="{00000000-0005-0000-0000-00006D5A0000}"/>
    <cellStyle name="Normal 26 3 4 3 3 2" xfId="8864" xr:uid="{00000000-0005-0000-0000-00006E5A0000}"/>
    <cellStyle name="Normal 26 3 4 3 3 2 2" xfId="8865" xr:uid="{00000000-0005-0000-0000-00006F5A0000}"/>
    <cellStyle name="Normal 26 3 4 3 3 2 2 2" xfId="26791" xr:uid="{00000000-0005-0000-0000-0000705A0000}"/>
    <cellStyle name="Normal 26 3 4 3 3 2 2 3" xfId="40032" xr:uid="{00000000-0005-0000-0000-0000715A0000}"/>
    <cellStyle name="Normal 26 3 4 3 3 2 3" xfId="20036" xr:uid="{00000000-0005-0000-0000-0000725A0000}"/>
    <cellStyle name="Normal 26 3 4 3 3 2 4" xfId="33277" xr:uid="{00000000-0005-0000-0000-0000735A0000}"/>
    <cellStyle name="Normal 26 3 4 3 3 3" xfId="8866" xr:uid="{00000000-0005-0000-0000-0000745A0000}"/>
    <cellStyle name="Normal 26 3 4 3 3 3 2" xfId="23300" xr:uid="{00000000-0005-0000-0000-0000755A0000}"/>
    <cellStyle name="Normal 26 3 4 3 3 3 3" xfId="36541" xr:uid="{00000000-0005-0000-0000-0000765A0000}"/>
    <cellStyle name="Normal 26 3 4 3 3 4" xfId="16770" xr:uid="{00000000-0005-0000-0000-0000775A0000}"/>
    <cellStyle name="Normal 26 3 4 3 3 5" xfId="30011" xr:uid="{00000000-0005-0000-0000-0000785A0000}"/>
    <cellStyle name="Normal 26 3 4 3 4" xfId="8867" xr:uid="{00000000-0005-0000-0000-0000795A0000}"/>
    <cellStyle name="Normal 26 3 4 3 4 2" xfId="8868" xr:uid="{00000000-0005-0000-0000-00007A5A0000}"/>
    <cellStyle name="Normal 26 3 4 3 4 2 2" xfId="8869" xr:uid="{00000000-0005-0000-0000-00007B5A0000}"/>
    <cellStyle name="Normal 26 3 4 3 4 2 2 2" xfId="25762" xr:uid="{00000000-0005-0000-0000-00007C5A0000}"/>
    <cellStyle name="Normal 26 3 4 3 4 2 2 3" xfId="39003" xr:uid="{00000000-0005-0000-0000-00007D5A0000}"/>
    <cellStyle name="Normal 26 3 4 3 4 2 3" xfId="19007" xr:uid="{00000000-0005-0000-0000-00007E5A0000}"/>
    <cellStyle name="Normal 26 3 4 3 4 2 4" xfId="32248" xr:uid="{00000000-0005-0000-0000-00007F5A0000}"/>
    <cellStyle name="Normal 26 3 4 3 4 3" xfId="8870" xr:uid="{00000000-0005-0000-0000-0000805A0000}"/>
    <cellStyle name="Normal 26 3 4 3 4 3 2" xfId="22271" xr:uid="{00000000-0005-0000-0000-0000815A0000}"/>
    <cellStyle name="Normal 26 3 4 3 4 3 3" xfId="35512" xr:uid="{00000000-0005-0000-0000-0000825A0000}"/>
    <cellStyle name="Normal 26 3 4 3 4 4" xfId="15741" xr:uid="{00000000-0005-0000-0000-0000835A0000}"/>
    <cellStyle name="Normal 26 3 4 3 4 5" xfId="28982" xr:uid="{00000000-0005-0000-0000-0000845A0000}"/>
    <cellStyle name="Normal 26 3 4 3 5" xfId="8871" xr:uid="{00000000-0005-0000-0000-0000855A0000}"/>
    <cellStyle name="Normal 26 3 4 3 5 2" xfId="8872" xr:uid="{00000000-0005-0000-0000-0000865A0000}"/>
    <cellStyle name="Normal 26 3 4 3 5 2 2" xfId="8873" xr:uid="{00000000-0005-0000-0000-0000875A0000}"/>
    <cellStyle name="Normal 26 3 4 3 5 2 2 2" xfId="27683" xr:uid="{00000000-0005-0000-0000-0000885A0000}"/>
    <cellStyle name="Normal 26 3 4 3 5 2 2 3" xfId="40924" xr:uid="{00000000-0005-0000-0000-0000895A0000}"/>
    <cellStyle name="Normal 26 3 4 3 5 2 3" xfId="20930" xr:uid="{00000000-0005-0000-0000-00008A5A0000}"/>
    <cellStyle name="Normal 26 3 4 3 5 2 4" xfId="34171" xr:uid="{00000000-0005-0000-0000-00008B5A0000}"/>
    <cellStyle name="Normal 26 3 4 3 5 3" xfId="8874" xr:uid="{00000000-0005-0000-0000-00008C5A0000}"/>
    <cellStyle name="Normal 26 3 4 3 5 3 2" xfId="24194" xr:uid="{00000000-0005-0000-0000-00008D5A0000}"/>
    <cellStyle name="Normal 26 3 4 3 5 3 3" xfId="37435" xr:uid="{00000000-0005-0000-0000-00008E5A0000}"/>
    <cellStyle name="Normal 26 3 4 3 5 4" xfId="17664" xr:uid="{00000000-0005-0000-0000-00008F5A0000}"/>
    <cellStyle name="Normal 26 3 4 3 5 5" xfId="30905" xr:uid="{00000000-0005-0000-0000-0000905A0000}"/>
    <cellStyle name="Normal 26 3 4 3 6" xfId="8875" xr:uid="{00000000-0005-0000-0000-0000915A0000}"/>
    <cellStyle name="Normal 26 3 4 3 6 2" xfId="8876" xr:uid="{00000000-0005-0000-0000-0000925A0000}"/>
    <cellStyle name="Normal 26 3 4 3 6 2 2" xfId="25449" xr:uid="{00000000-0005-0000-0000-0000935A0000}"/>
    <cellStyle name="Normal 26 3 4 3 6 2 3" xfId="38690" xr:uid="{00000000-0005-0000-0000-0000945A0000}"/>
    <cellStyle name="Normal 26 3 4 3 6 3" xfId="18694" xr:uid="{00000000-0005-0000-0000-0000955A0000}"/>
    <cellStyle name="Normal 26 3 4 3 6 4" xfId="31935" xr:uid="{00000000-0005-0000-0000-0000965A0000}"/>
    <cellStyle name="Normal 26 3 4 3 7" xfId="8877" xr:uid="{00000000-0005-0000-0000-0000975A0000}"/>
    <cellStyle name="Normal 26 3 4 3 7 2" xfId="21958" xr:uid="{00000000-0005-0000-0000-0000985A0000}"/>
    <cellStyle name="Normal 26 3 4 3 7 3" xfId="35199" xr:uid="{00000000-0005-0000-0000-0000995A0000}"/>
    <cellStyle name="Normal 26 3 4 3 8" xfId="15428" xr:uid="{00000000-0005-0000-0000-00009A5A0000}"/>
    <cellStyle name="Normal 26 3 4 3 9" xfId="28669" xr:uid="{00000000-0005-0000-0000-00009B5A0000}"/>
    <cellStyle name="Normal 26 3 4 4" xfId="8878" xr:uid="{00000000-0005-0000-0000-00009C5A0000}"/>
    <cellStyle name="Normal 26 3 4 4 2" xfId="8879" xr:uid="{00000000-0005-0000-0000-00009D5A0000}"/>
    <cellStyle name="Normal 26 3 4 4 2 2" xfId="8880" xr:uid="{00000000-0005-0000-0000-00009E5A0000}"/>
    <cellStyle name="Normal 26 3 4 4 2 2 2" xfId="8881" xr:uid="{00000000-0005-0000-0000-00009F5A0000}"/>
    <cellStyle name="Normal 26 3 4 4 2 2 2 2" xfId="27014" xr:uid="{00000000-0005-0000-0000-0000A05A0000}"/>
    <cellStyle name="Normal 26 3 4 4 2 2 2 3" xfId="40255" xr:uid="{00000000-0005-0000-0000-0000A15A0000}"/>
    <cellStyle name="Normal 26 3 4 4 2 2 3" xfId="20259" xr:uid="{00000000-0005-0000-0000-0000A25A0000}"/>
    <cellStyle name="Normal 26 3 4 4 2 2 4" xfId="33500" xr:uid="{00000000-0005-0000-0000-0000A35A0000}"/>
    <cellStyle name="Normal 26 3 4 4 2 3" xfId="8882" xr:uid="{00000000-0005-0000-0000-0000A45A0000}"/>
    <cellStyle name="Normal 26 3 4 4 2 3 2" xfId="23523" xr:uid="{00000000-0005-0000-0000-0000A55A0000}"/>
    <cellStyle name="Normal 26 3 4 4 2 3 3" xfId="36764" xr:uid="{00000000-0005-0000-0000-0000A65A0000}"/>
    <cellStyle name="Normal 26 3 4 4 2 4" xfId="16993" xr:uid="{00000000-0005-0000-0000-0000A75A0000}"/>
    <cellStyle name="Normal 26 3 4 4 2 5" xfId="30234" xr:uid="{00000000-0005-0000-0000-0000A85A0000}"/>
    <cellStyle name="Normal 26 3 4 4 3" xfId="8883" xr:uid="{00000000-0005-0000-0000-0000A95A0000}"/>
    <cellStyle name="Normal 26 3 4 4 3 2" xfId="8884" xr:uid="{00000000-0005-0000-0000-0000AA5A0000}"/>
    <cellStyle name="Normal 26 3 4 4 3 2 2" xfId="8885" xr:uid="{00000000-0005-0000-0000-0000AB5A0000}"/>
    <cellStyle name="Normal 26 3 4 4 3 2 2 2" xfId="26209" xr:uid="{00000000-0005-0000-0000-0000AC5A0000}"/>
    <cellStyle name="Normal 26 3 4 4 3 2 2 3" xfId="39450" xr:uid="{00000000-0005-0000-0000-0000AD5A0000}"/>
    <cellStyle name="Normal 26 3 4 4 3 2 3" xfId="19454" xr:uid="{00000000-0005-0000-0000-0000AE5A0000}"/>
    <cellStyle name="Normal 26 3 4 4 3 2 4" xfId="32695" xr:uid="{00000000-0005-0000-0000-0000AF5A0000}"/>
    <cellStyle name="Normal 26 3 4 4 3 3" xfId="8886" xr:uid="{00000000-0005-0000-0000-0000B05A0000}"/>
    <cellStyle name="Normal 26 3 4 4 3 3 2" xfId="22718" xr:uid="{00000000-0005-0000-0000-0000B15A0000}"/>
    <cellStyle name="Normal 26 3 4 4 3 3 3" xfId="35959" xr:uid="{00000000-0005-0000-0000-0000B25A0000}"/>
    <cellStyle name="Normal 26 3 4 4 3 4" xfId="16188" xr:uid="{00000000-0005-0000-0000-0000B35A0000}"/>
    <cellStyle name="Normal 26 3 4 4 3 5" xfId="29429" xr:uid="{00000000-0005-0000-0000-0000B45A0000}"/>
    <cellStyle name="Normal 26 3 4 4 4" xfId="8887" xr:uid="{00000000-0005-0000-0000-0000B55A0000}"/>
    <cellStyle name="Normal 26 3 4 4 4 2" xfId="8888" xr:uid="{00000000-0005-0000-0000-0000B65A0000}"/>
    <cellStyle name="Normal 26 3 4 4 4 2 2" xfId="8889" xr:uid="{00000000-0005-0000-0000-0000B75A0000}"/>
    <cellStyle name="Normal 26 3 4 4 4 2 2 2" xfId="27861" xr:uid="{00000000-0005-0000-0000-0000B85A0000}"/>
    <cellStyle name="Normal 26 3 4 4 4 2 2 3" xfId="41102" xr:uid="{00000000-0005-0000-0000-0000B95A0000}"/>
    <cellStyle name="Normal 26 3 4 4 4 2 3" xfId="21108" xr:uid="{00000000-0005-0000-0000-0000BA5A0000}"/>
    <cellStyle name="Normal 26 3 4 4 4 2 4" xfId="34349" xr:uid="{00000000-0005-0000-0000-0000BB5A0000}"/>
    <cellStyle name="Normal 26 3 4 4 4 3" xfId="8890" xr:uid="{00000000-0005-0000-0000-0000BC5A0000}"/>
    <cellStyle name="Normal 26 3 4 4 4 3 2" xfId="24372" xr:uid="{00000000-0005-0000-0000-0000BD5A0000}"/>
    <cellStyle name="Normal 26 3 4 4 4 3 3" xfId="37613" xr:uid="{00000000-0005-0000-0000-0000BE5A0000}"/>
    <cellStyle name="Normal 26 3 4 4 4 4" xfId="17842" xr:uid="{00000000-0005-0000-0000-0000BF5A0000}"/>
    <cellStyle name="Normal 26 3 4 4 4 5" xfId="31083" xr:uid="{00000000-0005-0000-0000-0000C05A0000}"/>
    <cellStyle name="Normal 26 3 4 4 5" xfId="8891" xr:uid="{00000000-0005-0000-0000-0000C15A0000}"/>
    <cellStyle name="Normal 26 3 4 4 5 2" xfId="8892" xr:uid="{00000000-0005-0000-0000-0000C25A0000}"/>
    <cellStyle name="Normal 26 3 4 4 5 2 2" xfId="25225" xr:uid="{00000000-0005-0000-0000-0000C35A0000}"/>
    <cellStyle name="Normal 26 3 4 4 5 2 3" xfId="38466" xr:uid="{00000000-0005-0000-0000-0000C45A0000}"/>
    <cellStyle name="Normal 26 3 4 4 5 3" xfId="18470" xr:uid="{00000000-0005-0000-0000-0000C55A0000}"/>
    <cellStyle name="Normal 26 3 4 4 5 4" xfId="31711" xr:uid="{00000000-0005-0000-0000-0000C65A0000}"/>
    <cellStyle name="Normal 26 3 4 4 6" xfId="8893" xr:uid="{00000000-0005-0000-0000-0000C75A0000}"/>
    <cellStyle name="Normal 26 3 4 4 6 2" xfId="21734" xr:uid="{00000000-0005-0000-0000-0000C85A0000}"/>
    <cellStyle name="Normal 26 3 4 4 6 3" xfId="34975" xr:uid="{00000000-0005-0000-0000-0000C95A0000}"/>
    <cellStyle name="Normal 26 3 4 4 7" xfId="15204" xr:uid="{00000000-0005-0000-0000-0000CA5A0000}"/>
    <cellStyle name="Normal 26 3 4 4 8" xfId="28445" xr:uid="{00000000-0005-0000-0000-0000CB5A0000}"/>
    <cellStyle name="Normal 26 3 4 5" xfId="8894" xr:uid="{00000000-0005-0000-0000-0000CC5A0000}"/>
    <cellStyle name="Normal 26 3 4 5 2" xfId="8895" xr:uid="{00000000-0005-0000-0000-0000CD5A0000}"/>
    <cellStyle name="Normal 26 3 4 5 2 2" xfId="8896" xr:uid="{00000000-0005-0000-0000-0000CE5A0000}"/>
    <cellStyle name="Normal 26 3 4 5 2 2 2" xfId="24728" xr:uid="{00000000-0005-0000-0000-0000CF5A0000}"/>
    <cellStyle name="Normal 26 3 4 5 2 2 3" xfId="37969" xr:uid="{00000000-0005-0000-0000-0000D05A0000}"/>
    <cellStyle name="Normal 26 3 4 5 2 3" xfId="19276" xr:uid="{00000000-0005-0000-0000-0000D15A0000}"/>
    <cellStyle name="Normal 26 3 4 5 2 4" xfId="32517" xr:uid="{00000000-0005-0000-0000-0000D25A0000}"/>
    <cellStyle name="Normal 26 3 4 5 3" xfId="8897" xr:uid="{00000000-0005-0000-0000-0000D35A0000}"/>
    <cellStyle name="Normal 26 3 4 5 3 2" xfId="26031" xr:uid="{00000000-0005-0000-0000-0000D45A0000}"/>
    <cellStyle name="Normal 26 3 4 5 3 3" xfId="39272" xr:uid="{00000000-0005-0000-0000-0000D55A0000}"/>
    <cellStyle name="Normal 26 3 4 5 4" xfId="8898" xr:uid="{00000000-0005-0000-0000-0000D65A0000}"/>
    <cellStyle name="Normal 26 3 4 5 4 2" xfId="22540" xr:uid="{00000000-0005-0000-0000-0000D75A0000}"/>
    <cellStyle name="Normal 26 3 4 5 4 3" xfId="35781" xr:uid="{00000000-0005-0000-0000-0000D85A0000}"/>
    <cellStyle name="Normal 26 3 4 5 5" xfId="16010" xr:uid="{00000000-0005-0000-0000-0000D95A0000}"/>
    <cellStyle name="Normal 26 3 4 5 6" xfId="29251" xr:uid="{00000000-0005-0000-0000-0000DA5A0000}"/>
    <cellStyle name="Normal 26 3 4 6" xfId="8899" xr:uid="{00000000-0005-0000-0000-0000DB5A0000}"/>
    <cellStyle name="Normal 26 3 4 6 2" xfId="8900" xr:uid="{00000000-0005-0000-0000-0000DC5A0000}"/>
    <cellStyle name="Normal 26 3 4 6 2 2" xfId="8901" xr:uid="{00000000-0005-0000-0000-0000DD5A0000}"/>
    <cellStyle name="Normal 26 3 4 6 2 2 2" xfId="26686" xr:uid="{00000000-0005-0000-0000-0000DE5A0000}"/>
    <cellStyle name="Normal 26 3 4 6 2 2 3" xfId="39927" xr:uid="{00000000-0005-0000-0000-0000DF5A0000}"/>
    <cellStyle name="Normal 26 3 4 6 2 3" xfId="19931" xr:uid="{00000000-0005-0000-0000-0000E05A0000}"/>
    <cellStyle name="Normal 26 3 4 6 2 4" xfId="33172" xr:uid="{00000000-0005-0000-0000-0000E15A0000}"/>
    <cellStyle name="Normal 26 3 4 6 3" xfId="8902" xr:uid="{00000000-0005-0000-0000-0000E25A0000}"/>
    <cellStyle name="Normal 26 3 4 6 3 2" xfId="23195" xr:uid="{00000000-0005-0000-0000-0000E35A0000}"/>
    <cellStyle name="Normal 26 3 4 6 3 3" xfId="36436" xr:uid="{00000000-0005-0000-0000-0000E45A0000}"/>
    <cellStyle name="Normal 26 3 4 6 4" xfId="16665" xr:uid="{00000000-0005-0000-0000-0000E55A0000}"/>
    <cellStyle name="Normal 26 3 4 6 5" xfId="29906" xr:uid="{00000000-0005-0000-0000-0000E65A0000}"/>
    <cellStyle name="Normal 26 3 4 7" xfId="8903" xr:uid="{00000000-0005-0000-0000-0000E75A0000}"/>
    <cellStyle name="Normal 26 3 4 7 2" xfId="8904" xr:uid="{00000000-0005-0000-0000-0000E85A0000}"/>
    <cellStyle name="Normal 26 3 4 7 2 2" xfId="8905" xr:uid="{00000000-0005-0000-0000-0000E95A0000}"/>
    <cellStyle name="Normal 26 3 4 7 2 2 2" xfId="25656" xr:uid="{00000000-0005-0000-0000-0000EA5A0000}"/>
    <cellStyle name="Normal 26 3 4 7 2 2 3" xfId="38897" xr:uid="{00000000-0005-0000-0000-0000EB5A0000}"/>
    <cellStyle name="Normal 26 3 4 7 2 3" xfId="18901" xr:uid="{00000000-0005-0000-0000-0000EC5A0000}"/>
    <cellStyle name="Normal 26 3 4 7 2 4" xfId="32142" xr:uid="{00000000-0005-0000-0000-0000ED5A0000}"/>
    <cellStyle name="Normal 26 3 4 7 3" xfId="8906" xr:uid="{00000000-0005-0000-0000-0000EE5A0000}"/>
    <cellStyle name="Normal 26 3 4 7 3 2" xfId="22165" xr:uid="{00000000-0005-0000-0000-0000EF5A0000}"/>
    <cellStyle name="Normal 26 3 4 7 3 3" xfId="35406" xr:uid="{00000000-0005-0000-0000-0000F05A0000}"/>
    <cellStyle name="Normal 26 3 4 7 4" xfId="15635" xr:uid="{00000000-0005-0000-0000-0000F15A0000}"/>
    <cellStyle name="Normal 26 3 4 7 5" xfId="28876" xr:uid="{00000000-0005-0000-0000-0000F25A0000}"/>
    <cellStyle name="Normal 26 3 4 8" xfId="8907" xr:uid="{00000000-0005-0000-0000-0000F35A0000}"/>
    <cellStyle name="Normal 26 3 4 8 2" xfId="8908" xr:uid="{00000000-0005-0000-0000-0000F45A0000}"/>
    <cellStyle name="Normal 26 3 4 8 2 2" xfId="8909" xr:uid="{00000000-0005-0000-0000-0000F55A0000}"/>
    <cellStyle name="Normal 26 3 4 8 2 2 2" xfId="27461" xr:uid="{00000000-0005-0000-0000-0000F65A0000}"/>
    <cellStyle name="Normal 26 3 4 8 2 2 3" xfId="40702" xr:uid="{00000000-0005-0000-0000-0000F75A0000}"/>
    <cellStyle name="Normal 26 3 4 8 2 3" xfId="20706" xr:uid="{00000000-0005-0000-0000-0000F85A0000}"/>
    <cellStyle name="Normal 26 3 4 8 2 4" xfId="33947" xr:uid="{00000000-0005-0000-0000-0000F95A0000}"/>
    <cellStyle name="Normal 26 3 4 8 3" xfId="8910" xr:uid="{00000000-0005-0000-0000-0000FA5A0000}"/>
    <cellStyle name="Normal 26 3 4 8 3 2" xfId="23970" xr:uid="{00000000-0005-0000-0000-0000FB5A0000}"/>
    <cellStyle name="Normal 26 3 4 8 3 3" xfId="37211" xr:uid="{00000000-0005-0000-0000-0000FC5A0000}"/>
    <cellStyle name="Normal 26 3 4 8 4" xfId="17440" xr:uid="{00000000-0005-0000-0000-0000FD5A0000}"/>
    <cellStyle name="Normal 26 3 4 8 5" xfId="30681" xr:uid="{00000000-0005-0000-0000-0000FE5A0000}"/>
    <cellStyle name="Normal 26 3 4 9" xfId="8911" xr:uid="{00000000-0005-0000-0000-0000FF5A0000}"/>
    <cellStyle name="Normal 26 3 4 9 2" xfId="8912" xr:uid="{00000000-0005-0000-0000-0000005B0000}"/>
    <cellStyle name="Normal 26 3 4 9 2 2" xfId="25047" xr:uid="{00000000-0005-0000-0000-0000015B0000}"/>
    <cellStyle name="Normal 26 3 4 9 2 3" xfId="38288" xr:uid="{00000000-0005-0000-0000-0000025B0000}"/>
    <cellStyle name="Normal 26 3 4 9 3" xfId="18292" xr:uid="{00000000-0005-0000-0000-0000035B0000}"/>
    <cellStyle name="Normal 26 3 4 9 4" xfId="31533" xr:uid="{00000000-0005-0000-0000-0000045B0000}"/>
    <cellStyle name="Normal 26 3 5" xfId="8913" xr:uid="{00000000-0005-0000-0000-0000055B0000}"/>
    <cellStyle name="Normal 26 3 5 10" xfId="15075" xr:uid="{00000000-0005-0000-0000-0000065B0000}"/>
    <cellStyle name="Normal 26 3 5 11" xfId="28316" xr:uid="{00000000-0005-0000-0000-0000075B0000}"/>
    <cellStyle name="Normal 26 3 5 2" xfId="8914" xr:uid="{00000000-0005-0000-0000-0000085B0000}"/>
    <cellStyle name="Normal 26 3 5 2 2" xfId="8915" xr:uid="{00000000-0005-0000-0000-0000095B0000}"/>
    <cellStyle name="Normal 26 3 5 2 2 2" xfId="8916" xr:uid="{00000000-0005-0000-0000-00000A5B0000}"/>
    <cellStyle name="Normal 26 3 5 2 2 2 2" xfId="8917" xr:uid="{00000000-0005-0000-0000-00000B5B0000}"/>
    <cellStyle name="Normal 26 3 5 2 2 2 2 2" xfId="8918" xr:uid="{00000000-0005-0000-0000-00000C5B0000}"/>
    <cellStyle name="Normal 26 3 5 2 2 2 2 2 2" xfId="27286" xr:uid="{00000000-0005-0000-0000-00000D5B0000}"/>
    <cellStyle name="Normal 26 3 5 2 2 2 2 2 3" xfId="40527" xr:uid="{00000000-0005-0000-0000-00000E5B0000}"/>
    <cellStyle name="Normal 26 3 5 2 2 2 2 3" xfId="20531" xr:uid="{00000000-0005-0000-0000-00000F5B0000}"/>
    <cellStyle name="Normal 26 3 5 2 2 2 2 4" xfId="33772" xr:uid="{00000000-0005-0000-0000-0000105B0000}"/>
    <cellStyle name="Normal 26 3 5 2 2 2 3" xfId="8919" xr:uid="{00000000-0005-0000-0000-0000115B0000}"/>
    <cellStyle name="Normal 26 3 5 2 2 2 3 2" xfId="23795" xr:uid="{00000000-0005-0000-0000-0000125B0000}"/>
    <cellStyle name="Normal 26 3 5 2 2 2 3 3" xfId="37036" xr:uid="{00000000-0005-0000-0000-0000135B0000}"/>
    <cellStyle name="Normal 26 3 5 2 2 2 4" xfId="17265" xr:uid="{00000000-0005-0000-0000-0000145B0000}"/>
    <cellStyle name="Normal 26 3 5 2 2 2 5" xfId="30506" xr:uid="{00000000-0005-0000-0000-0000155B0000}"/>
    <cellStyle name="Normal 26 3 5 2 2 3" xfId="8920" xr:uid="{00000000-0005-0000-0000-0000165B0000}"/>
    <cellStyle name="Normal 26 3 5 2 2 3 2" xfId="8921" xr:uid="{00000000-0005-0000-0000-0000175B0000}"/>
    <cellStyle name="Normal 26 3 5 2 2 3 2 2" xfId="8922" xr:uid="{00000000-0005-0000-0000-0000185B0000}"/>
    <cellStyle name="Normal 26 3 5 2 2 3 2 2 2" xfId="28133" xr:uid="{00000000-0005-0000-0000-0000195B0000}"/>
    <cellStyle name="Normal 26 3 5 2 2 3 2 2 3" xfId="41374" xr:uid="{00000000-0005-0000-0000-00001A5B0000}"/>
    <cellStyle name="Normal 26 3 5 2 2 3 2 3" xfId="21381" xr:uid="{00000000-0005-0000-0000-00001B5B0000}"/>
    <cellStyle name="Normal 26 3 5 2 2 3 2 4" xfId="34622" xr:uid="{00000000-0005-0000-0000-00001C5B0000}"/>
    <cellStyle name="Normal 26 3 5 2 2 3 3" xfId="8923" xr:uid="{00000000-0005-0000-0000-00001D5B0000}"/>
    <cellStyle name="Normal 26 3 5 2 2 3 3 2" xfId="24645" xr:uid="{00000000-0005-0000-0000-00001E5B0000}"/>
    <cellStyle name="Normal 26 3 5 2 2 3 3 3" xfId="37886" xr:uid="{00000000-0005-0000-0000-00001F5B0000}"/>
    <cellStyle name="Normal 26 3 5 2 2 3 4" xfId="18115" xr:uid="{00000000-0005-0000-0000-0000205B0000}"/>
    <cellStyle name="Normal 26 3 5 2 2 3 5" xfId="31356" xr:uid="{00000000-0005-0000-0000-0000215B0000}"/>
    <cellStyle name="Normal 26 3 5 2 2 4" xfId="8924" xr:uid="{00000000-0005-0000-0000-0000225B0000}"/>
    <cellStyle name="Normal 26 3 5 2 2 4 2" xfId="8925" xr:uid="{00000000-0005-0000-0000-0000235B0000}"/>
    <cellStyle name="Normal 26 3 5 2 2 4 2 2" xfId="26482" xr:uid="{00000000-0005-0000-0000-0000245B0000}"/>
    <cellStyle name="Normal 26 3 5 2 2 4 2 3" xfId="39723" xr:uid="{00000000-0005-0000-0000-0000255B0000}"/>
    <cellStyle name="Normal 26 3 5 2 2 4 3" xfId="19727" xr:uid="{00000000-0005-0000-0000-0000265B0000}"/>
    <cellStyle name="Normal 26 3 5 2 2 4 4" xfId="32968" xr:uid="{00000000-0005-0000-0000-0000275B0000}"/>
    <cellStyle name="Normal 26 3 5 2 2 5" xfId="8926" xr:uid="{00000000-0005-0000-0000-0000285B0000}"/>
    <cellStyle name="Normal 26 3 5 2 2 5 2" xfId="22991" xr:uid="{00000000-0005-0000-0000-0000295B0000}"/>
    <cellStyle name="Normal 26 3 5 2 2 5 3" xfId="36232" xr:uid="{00000000-0005-0000-0000-00002A5B0000}"/>
    <cellStyle name="Normal 26 3 5 2 2 6" xfId="16461" xr:uid="{00000000-0005-0000-0000-00002B5B0000}"/>
    <cellStyle name="Normal 26 3 5 2 2 7" xfId="29702" xr:uid="{00000000-0005-0000-0000-00002C5B0000}"/>
    <cellStyle name="Normal 26 3 5 2 3" xfId="8927" xr:uid="{00000000-0005-0000-0000-00002D5B0000}"/>
    <cellStyle name="Normal 26 3 5 2 3 2" xfId="8928" xr:uid="{00000000-0005-0000-0000-00002E5B0000}"/>
    <cellStyle name="Normal 26 3 5 2 3 2 2" xfId="8929" xr:uid="{00000000-0005-0000-0000-00002F5B0000}"/>
    <cellStyle name="Normal 26 3 5 2 3 2 2 2" xfId="26840" xr:uid="{00000000-0005-0000-0000-0000305B0000}"/>
    <cellStyle name="Normal 26 3 5 2 3 2 2 3" xfId="40081" xr:uid="{00000000-0005-0000-0000-0000315B0000}"/>
    <cellStyle name="Normal 26 3 5 2 3 2 3" xfId="20085" xr:uid="{00000000-0005-0000-0000-0000325B0000}"/>
    <cellStyle name="Normal 26 3 5 2 3 2 4" xfId="33326" xr:uid="{00000000-0005-0000-0000-0000335B0000}"/>
    <cellStyle name="Normal 26 3 5 2 3 3" xfId="8930" xr:uid="{00000000-0005-0000-0000-0000345B0000}"/>
    <cellStyle name="Normal 26 3 5 2 3 3 2" xfId="23349" xr:uid="{00000000-0005-0000-0000-0000355B0000}"/>
    <cellStyle name="Normal 26 3 5 2 3 3 3" xfId="36590" xr:uid="{00000000-0005-0000-0000-0000365B0000}"/>
    <cellStyle name="Normal 26 3 5 2 3 4" xfId="16819" xr:uid="{00000000-0005-0000-0000-0000375B0000}"/>
    <cellStyle name="Normal 26 3 5 2 3 5" xfId="30060" xr:uid="{00000000-0005-0000-0000-0000385B0000}"/>
    <cellStyle name="Normal 26 3 5 2 4" xfId="8931" xr:uid="{00000000-0005-0000-0000-0000395B0000}"/>
    <cellStyle name="Normal 26 3 5 2 4 2" xfId="8932" xr:uid="{00000000-0005-0000-0000-00003A5B0000}"/>
    <cellStyle name="Normal 26 3 5 2 4 2 2" xfId="8933" xr:uid="{00000000-0005-0000-0000-00003B5B0000}"/>
    <cellStyle name="Normal 26 3 5 2 4 2 2 2" xfId="25811" xr:uid="{00000000-0005-0000-0000-00003C5B0000}"/>
    <cellStyle name="Normal 26 3 5 2 4 2 2 3" xfId="39052" xr:uid="{00000000-0005-0000-0000-00003D5B0000}"/>
    <cellStyle name="Normal 26 3 5 2 4 2 3" xfId="19056" xr:uid="{00000000-0005-0000-0000-00003E5B0000}"/>
    <cellStyle name="Normal 26 3 5 2 4 2 4" xfId="32297" xr:uid="{00000000-0005-0000-0000-00003F5B0000}"/>
    <cellStyle name="Normal 26 3 5 2 4 3" xfId="8934" xr:uid="{00000000-0005-0000-0000-0000405B0000}"/>
    <cellStyle name="Normal 26 3 5 2 4 3 2" xfId="22320" xr:uid="{00000000-0005-0000-0000-0000415B0000}"/>
    <cellStyle name="Normal 26 3 5 2 4 3 3" xfId="35561" xr:uid="{00000000-0005-0000-0000-0000425B0000}"/>
    <cellStyle name="Normal 26 3 5 2 4 4" xfId="15790" xr:uid="{00000000-0005-0000-0000-0000435B0000}"/>
    <cellStyle name="Normal 26 3 5 2 4 5" xfId="29031" xr:uid="{00000000-0005-0000-0000-0000445B0000}"/>
    <cellStyle name="Normal 26 3 5 2 5" xfId="8935" xr:uid="{00000000-0005-0000-0000-0000455B0000}"/>
    <cellStyle name="Normal 26 3 5 2 5 2" xfId="8936" xr:uid="{00000000-0005-0000-0000-0000465B0000}"/>
    <cellStyle name="Normal 26 3 5 2 5 2 2" xfId="8937" xr:uid="{00000000-0005-0000-0000-0000475B0000}"/>
    <cellStyle name="Normal 26 3 5 2 5 2 2 2" xfId="27732" xr:uid="{00000000-0005-0000-0000-0000485B0000}"/>
    <cellStyle name="Normal 26 3 5 2 5 2 2 3" xfId="40973" xr:uid="{00000000-0005-0000-0000-0000495B0000}"/>
    <cellStyle name="Normal 26 3 5 2 5 2 3" xfId="20979" xr:uid="{00000000-0005-0000-0000-00004A5B0000}"/>
    <cellStyle name="Normal 26 3 5 2 5 2 4" xfId="34220" xr:uid="{00000000-0005-0000-0000-00004B5B0000}"/>
    <cellStyle name="Normal 26 3 5 2 5 3" xfId="8938" xr:uid="{00000000-0005-0000-0000-00004C5B0000}"/>
    <cellStyle name="Normal 26 3 5 2 5 3 2" xfId="24243" xr:uid="{00000000-0005-0000-0000-00004D5B0000}"/>
    <cellStyle name="Normal 26 3 5 2 5 3 3" xfId="37484" xr:uid="{00000000-0005-0000-0000-00004E5B0000}"/>
    <cellStyle name="Normal 26 3 5 2 5 4" xfId="17713" xr:uid="{00000000-0005-0000-0000-00004F5B0000}"/>
    <cellStyle name="Normal 26 3 5 2 5 5" xfId="30954" xr:uid="{00000000-0005-0000-0000-0000505B0000}"/>
    <cellStyle name="Normal 26 3 5 2 6" xfId="8939" xr:uid="{00000000-0005-0000-0000-0000515B0000}"/>
    <cellStyle name="Normal 26 3 5 2 6 2" xfId="8940" xr:uid="{00000000-0005-0000-0000-0000525B0000}"/>
    <cellStyle name="Normal 26 3 5 2 6 2 2" xfId="25498" xr:uid="{00000000-0005-0000-0000-0000535B0000}"/>
    <cellStyle name="Normal 26 3 5 2 6 2 3" xfId="38739" xr:uid="{00000000-0005-0000-0000-0000545B0000}"/>
    <cellStyle name="Normal 26 3 5 2 6 3" xfId="18743" xr:uid="{00000000-0005-0000-0000-0000555B0000}"/>
    <cellStyle name="Normal 26 3 5 2 6 4" xfId="31984" xr:uid="{00000000-0005-0000-0000-0000565B0000}"/>
    <cellStyle name="Normal 26 3 5 2 7" xfId="8941" xr:uid="{00000000-0005-0000-0000-0000575B0000}"/>
    <cellStyle name="Normal 26 3 5 2 7 2" xfId="22007" xr:uid="{00000000-0005-0000-0000-0000585B0000}"/>
    <cellStyle name="Normal 26 3 5 2 7 3" xfId="35248" xr:uid="{00000000-0005-0000-0000-0000595B0000}"/>
    <cellStyle name="Normal 26 3 5 2 8" xfId="15477" xr:uid="{00000000-0005-0000-0000-00005A5B0000}"/>
    <cellStyle name="Normal 26 3 5 2 9" xfId="28718" xr:uid="{00000000-0005-0000-0000-00005B5B0000}"/>
    <cellStyle name="Normal 26 3 5 3" xfId="8942" xr:uid="{00000000-0005-0000-0000-00005C5B0000}"/>
    <cellStyle name="Normal 26 3 5 3 2" xfId="8943" xr:uid="{00000000-0005-0000-0000-00005D5B0000}"/>
    <cellStyle name="Normal 26 3 5 3 2 2" xfId="8944" xr:uid="{00000000-0005-0000-0000-00005E5B0000}"/>
    <cellStyle name="Normal 26 3 5 3 2 2 2" xfId="8945" xr:uid="{00000000-0005-0000-0000-00005F5B0000}"/>
    <cellStyle name="Normal 26 3 5 3 2 2 2 2" xfId="27063" xr:uid="{00000000-0005-0000-0000-0000605B0000}"/>
    <cellStyle name="Normal 26 3 5 3 2 2 2 3" xfId="40304" xr:uid="{00000000-0005-0000-0000-0000615B0000}"/>
    <cellStyle name="Normal 26 3 5 3 2 2 3" xfId="20308" xr:uid="{00000000-0005-0000-0000-0000625B0000}"/>
    <cellStyle name="Normal 26 3 5 3 2 2 4" xfId="33549" xr:uid="{00000000-0005-0000-0000-0000635B0000}"/>
    <cellStyle name="Normal 26 3 5 3 2 3" xfId="8946" xr:uid="{00000000-0005-0000-0000-0000645B0000}"/>
    <cellStyle name="Normal 26 3 5 3 2 3 2" xfId="23572" xr:uid="{00000000-0005-0000-0000-0000655B0000}"/>
    <cellStyle name="Normal 26 3 5 3 2 3 3" xfId="36813" xr:uid="{00000000-0005-0000-0000-0000665B0000}"/>
    <cellStyle name="Normal 26 3 5 3 2 4" xfId="17042" xr:uid="{00000000-0005-0000-0000-0000675B0000}"/>
    <cellStyle name="Normal 26 3 5 3 2 5" xfId="30283" xr:uid="{00000000-0005-0000-0000-0000685B0000}"/>
    <cellStyle name="Normal 26 3 5 3 3" xfId="8947" xr:uid="{00000000-0005-0000-0000-0000695B0000}"/>
    <cellStyle name="Normal 26 3 5 3 3 2" xfId="8948" xr:uid="{00000000-0005-0000-0000-00006A5B0000}"/>
    <cellStyle name="Normal 26 3 5 3 3 2 2" xfId="8949" xr:uid="{00000000-0005-0000-0000-00006B5B0000}"/>
    <cellStyle name="Normal 26 3 5 3 3 2 2 2" xfId="26258" xr:uid="{00000000-0005-0000-0000-00006C5B0000}"/>
    <cellStyle name="Normal 26 3 5 3 3 2 2 3" xfId="39499" xr:uid="{00000000-0005-0000-0000-00006D5B0000}"/>
    <cellStyle name="Normal 26 3 5 3 3 2 3" xfId="19503" xr:uid="{00000000-0005-0000-0000-00006E5B0000}"/>
    <cellStyle name="Normal 26 3 5 3 3 2 4" xfId="32744" xr:uid="{00000000-0005-0000-0000-00006F5B0000}"/>
    <cellStyle name="Normal 26 3 5 3 3 3" xfId="8950" xr:uid="{00000000-0005-0000-0000-0000705B0000}"/>
    <cellStyle name="Normal 26 3 5 3 3 3 2" xfId="22767" xr:uid="{00000000-0005-0000-0000-0000715B0000}"/>
    <cellStyle name="Normal 26 3 5 3 3 3 3" xfId="36008" xr:uid="{00000000-0005-0000-0000-0000725B0000}"/>
    <cellStyle name="Normal 26 3 5 3 3 4" xfId="16237" xr:uid="{00000000-0005-0000-0000-0000735B0000}"/>
    <cellStyle name="Normal 26 3 5 3 3 5" xfId="29478" xr:uid="{00000000-0005-0000-0000-0000745B0000}"/>
    <cellStyle name="Normal 26 3 5 3 4" xfId="8951" xr:uid="{00000000-0005-0000-0000-0000755B0000}"/>
    <cellStyle name="Normal 26 3 5 3 4 2" xfId="8952" xr:uid="{00000000-0005-0000-0000-0000765B0000}"/>
    <cellStyle name="Normal 26 3 5 3 4 2 2" xfId="8953" xr:uid="{00000000-0005-0000-0000-0000775B0000}"/>
    <cellStyle name="Normal 26 3 5 3 4 2 2 2" xfId="27910" xr:uid="{00000000-0005-0000-0000-0000785B0000}"/>
    <cellStyle name="Normal 26 3 5 3 4 2 2 3" xfId="41151" xr:uid="{00000000-0005-0000-0000-0000795B0000}"/>
    <cellStyle name="Normal 26 3 5 3 4 2 3" xfId="21157" xr:uid="{00000000-0005-0000-0000-00007A5B0000}"/>
    <cellStyle name="Normal 26 3 5 3 4 2 4" xfId="34398" xr:uid="{00000000-0005-0000-0000-00007B5B0000}"/>
    <cellStyle name="Normal 26 3 5 3 4 3" xfId="8954" xr:uid="{00000000-0005-0000-0000-00007C5B0000}"/>
    <cellStyle name="Normal 26 3 5 3 4 3 2" xfId="24421" xr:uid="{00000000-0005-0000-0000-00007D5B0000}"/>
    <cellStyle name="Normal 26 3 5 3 4 3 3" xfId="37662" xr:uid="{00000000-0005-0000-0000-00007E5B0000}"/>
    <cellStyle name="Normal 26 3 5 3 4 4" xfId="17891" xr:uid="{00000000-0005-0000-0000-00007F5B0000}"/>
    <cellStyle name="Normal 26 3 5 3 4 5" xfId="31132" xr:uid="{00000000-0005-0000-0000-0000805B0000}"/>
    <cellStyle name="Normal 26 3 5 3 5" xfId="8955" xr:uid="{00000000-0005-0000-0000-0000815B0000}"/>
    <cellStyle name="Normal 26 3 5 3 5 2" xfId="8956" xr:uid="{00000000-0005-0000-0000-0000825B0000}"/>
    <cellStyle name="Normal 26 3 5 3 5 2 2" xfId="25274" xr:uid="{00000000-0005-0000-0000-0000835B0000}"/>
    <cellStyle name="Normal 26 3 5 3 5 2 3" xfId="38515" xr:uid="{00000000-0005-0000-0000-0000845B0000}"/>
    <cellStyle name="Normal 26 3 5 3 5 3" xfId="18519" xr:uid="{00000000-0005-0000-0000-0000855B0000}"/>
    <cellStyle name="Normal 26 3 5 3 5 4" xfId="31760" xr:uid="{00000000-0005-0000-0000-0000865B0000}"/>
    <cellStyle name="Normal 26 3 5 3 6" xfId="8957" xr:uid="{00000000-0005-0000-0000-0000875B0000}"/>
    <cellStyle name="Normal 26 3 5 3 6 2" xfId="21783" xr:uid="{00000000-0005-0000-0000-0000885B0000}"/>
    <cellStyle name="Normal 26 3 5 3 6 3" xfId="35024" xr:uid="{00000000-0005-0000-0000-0000895B0000}"/>
    <cellStyle name="Normal 26 3 5 3 7" xfId="15253" xr:uid="{00000000-0005-0000-0000-00008A5B0000}"/>
    <cellStyle name="Normal 26 3 5 3 8" xfId="28494" xr:uid="{00000000-0005-0000-0000-00008B5B0000}"/>
    <cellStyle name="Normal 26 3 5 4" xfId="8958" xr:uid="{00000000-0005-0000-0000-00008C5B0000}"/>
    <cellStyle name="Normal 26 3 5 4 2" xfId="8959" xr:uid="{00000000-0005-0000-0000-00008D5B0000}"/>
    <cellStyle name="Normal 26 3 5 4 2 2" xfId="8960" xr:uid="{00000000-0005-0000-0000-00008E5B0000}"/>
    <cellStyle name="Normal 26 3 5 4 2 2 2" xfId="24721" xr:uid="{00000000-0005-0000-0000-00008F5B0000}"/>
    <cellStyle name="Normal 26 3 5 4 2 2 3" xfId="37962" xr:uid="{00000000-0005-0000-0000-0000905B0000}"/>
    <cellStyle name="Normal 26 3 5 4 2 3" xfId="19325" xr:uid="{00000000-0005-0000-0000-0000915B0000}"/>
    <cellStyle name="Normal 26 3 5 4 2 4" xfId="32566" xr:uid="{00000000-0005-0000-0000-0000925B0000}"/>
    <cellStyle name="Normal 26 3 5 4 3" xfId="8961" xr:uid="{00000000-0005-0000-0000-0000935B0000}"/>
    <cellStyle name="Normal 26 3 5 4 3 2" xfId="26080" xr:uid="{00000000-0005-0000-0000-0000945B0000}"/>
    <cellStyle name="Normal 26 3 5 4 3 3" xfId="39321" xr:uid="{00000000-0005-0000-0000-0000955B0000}"/>
    <cellStyle name="Normal 26 3 5 4 4" xfId="8962" xr:uid="{00000000-0005-0000-0000-0000965B0000}"/>
    <cellStyle name="Normal 26 3 5 4 4 2" xfId="22589" xr:uid="{00000000-0005-0000-0000-0000975B0000}"/>
    <cellStyle name="Normal 26 3 5 4 4 3" xfId="35830" xr:uid="{00000000-0005-0000-0000-0000985B0000}"/>
    <cellStyle name="Normal 26 3 5 4 5" xfId="16059" xr:uid="{00000000-0005-0000-0000-0000995B0000}"/>
    <cellStyle name="Normal 26 3 5 4 6" xfId="29300" xr:uid="{00000000-0005-0000-0000-00009A5B0000}"/>
    <cellStyle name="Normal 26 3 5 5" xfId="8963" xr:uid="{00000000-0005-0000-0000-00009B5B0000}"/>
    <cellStyle name="Normal 26 3 5 5 2" xfId="8964" xr:uid="{00000000-0005-0000-0000-00009C5B0000}"/>
    <cellStyle name="Normal 26 3 5 5 2 2" xfId="8965" xr:uid="{00000000-0005-0000-0000-00009D5B0000}"/>
    <cellStyle name="Normal 26 3 5 5 2 2 2" xfId="26681" xr:uid="{00000000-0005-0000-0000-00009E5B0000}"/>
    <cellStyle name="Normal 26 3 5 5 2 2 3" xfId="39922" xr:uid="{00000000-0005-0000-0000-00009F5B0000}"/>
    <cellStyle name="Normal 26 3 5 5 2 3" xfId="19926" xr:uid="{00000000-0005-0000-0000-0000A05B0000}"/>
    <cellStyle name="Normal 26 3 5 5 2 4" xfId="33167" xr:uid="{00000000-0005-0000-0000-0000A15B0000}"/>
    <cellStyle name="Normal 26 3 5 5 3" xfId="8966" xr:uid="{00000000-0005-0000-0000-0000A25B0000}"/>
    <cellStyle name="Normal 26 3 5 5 3 2" xfId="23190" xr:uid="{00000000-0005-0000-0000-0000A35B0000}"/>
    <cellStyle name="Normal 26 3 5 5 3 3" xfId="36431" xr:uid="{00000000-0005-0000-0000-0000A45B0000}"/>
    <cellStyle name="Normal 26 3 5 5 4" xfId="16660" xr:uid="{00000000-0005-0000-0000-0000A55B0000}"/>
    <cellStyle name="Normal 26 3 5 5 5" xfId="29901" xr:uid="{00000000-0005-0000-0000-0000A65B0000}"/>
    <cellStyle name="Normal 26 3 5 6" xfId="8967" xr:uid="{00000000-0005-0000-0000-0000A75B0000}"/>
    <cellStyle name="Normal 26 3 5 6 2" xfId="8968" xr:uid="{00000000-0005-0000-0000-0000A85B0000}"/>
    <cellStyle name="Normal 26 3 5 6 2 2" xfId="8969" xr:uid="{00000000-0005-0000-0000-0000A95B0000}"/>
    <cellStyle name="Normal 26 3 5 6 2 2 2" xfId="25651" xr:uid="{00000000-0005-0000-0000-0000AA5B0000}"/>
    <cellStyle name="Normal 26 3 5 6 2 2 3" xfId="38892" xr:uid="{00000000-0005-0000-0000-0000AB5B0000}"/>
    <cellStyle name="Normal 26 3 5 6 2 3" xfId="18896" xr:uid="{00000000-0005-0000-0000-0000AC5B0000}"/>
    <cellStyle name="Normal 26 3 5 6 2 4" xfId="32137" xr:uid="{00000000-0005-0000-0000-0000AD5B0000}"/>
    <cellStyle name="Normal 26 3 5 6 3" xfId="8970" xr:uid="{00000000-0005-0000-0000-0000AE5B0000}"/>
    <cellStyle name="Normal 26 3 5 6 3 2" xfId="22160" xr:uid="{00000000-0005-0000-0000-0000AF5B0000}"/>
    <cellStyle name="Normal 26 3 5 6 3 3" xfId="35401" xr:uid="{00000000-0005-0000-0000-0000B05B0000}"/>
    <cellStyle name="Normal 26 3 5 6 4" xfId="15630" xr:uid="{00000000-0005-0000-0000-0000B15B0000}"/>
    <cellStyle name="Normal 26 3 5 6 5" xfId="28871" xr:uid="{00000000-0005-0000-0000-0000B25B0000}"/>
    <cellStyle name="Normal 26 3 5 7" xfId="8971" xr:uid="{00000000-0005-0000-0000-0000B35B0000}"/>
    <cellStyle name="Normal 26 3 5 7 2" xfId="8972" xr:uid="{00000000-0005-0000-0000-0000B45B0000}"/>
    <cellStyle name="Normal 26 3 5 7 2 2" xfId="8973" xr:uid="{00000000-0005-0000-0000-0000B55B0000}"/>
    <cellStyle name="Normal 26 3 5 7 2 2 2" xfId="27510" xr:uid="{00000000-0005-0000-0000-0000B65B0000}"/>
    <cellStyle name="Normal 26 3 5 7 2 2 3" xfId="40751" xr:uid="{00000000-0005-0000-0000-0000B75B0000}"/>
    <cellStyle name="Normal 26 3 5 7 2 3" xfId="20755" xr:uid="{00000000-0005-0000-0000-0000B85B0000}"/>
    <cellStyle name="Normal 26 3 5 7 2 4" xfId="33996" xr:uid="{00000000-0005-0000-0000-0000B95B0000}"/>
    <cellStyle name="Normal 26 3 5 7 3" xfId="8974" xr:uid="{00000000-0005-0000-0000-0000BA5B0000}"/>
    <cellStyle name="Normal 26 3 5 7 3 2" xfId="24019" xr:uid="{00000000-0005-0000-0000-0000BB5B0000}"/>
    <cellStyle name="Normal 26 3 5 7 3 3" xfId="37260" xr:uid="{00000000-0005-0000-0000-0000BC5B0000}"/>
    <cellStyle name="Normal 26 3 5 7 4" xfId="17489" xr:uid="{00000000-0005-0000-0000-0000BD5B0000}"/>
    <cellStyle name="Normal 26 3 5 7 5" xfId="30730" xr:uid="{00000000-0005-0000-0000-0000BE5B0000}"/>
    <cellStyle name="Normal 26 3 5 8" xfId="8975" xr:uid="{00000000-0005-0000-0000-0000BF5B0000}"/>
    <cellStyle name="Normal 26 3 5 8 2" xfId="8976" xr:uid="{00000000-0005-0000-0000-0000C05B0000}"/>
    <cellStyle name="Normal 26 3 5 8 2 2" xfId="25096" xr:uid="{00000000-0005-0000-0000-0000C15B0000}"/>
    <cellStyle name="Normal 26 3 5 8 2 3" xfId="38337" xr:uid="{00000000-0005-0000-0000-0000C25B0000}"/>
    <cellStyle name="Normal 26 3 5 8 3" xfId="18341" xr:uid="{00000000-0005-0000-0000-0000C35B0000}"/>
    <cellStyle name="Normal 26 3 5 8 4" xfId="31582" xr:uid="{00000000-0005-0000-0000-0000C45B0000}"/>
    <cellStyle name="Normal 26 3 5 9" xfId="8977" xr:uid="{00000000-0005-0000-0000-0000C55B0000}"/>
    <cellStyle name="Normal 26 3 5 9 2" xfId="21605" xr:uid="{00000000-0005-0000-0000-0000C65B0000}"/>
    <cellStyle name="Normal 26 3 5 9 3" xfId="34846" xr:uid="{00000000-0005-0000-0000-0000C75B0000}"/>
    <cellStyle name="Normal 26 3 6" xfId="8978" xr:uid="{00000000-0005-0000-0000-0000C85B0000}"/>
    <cellStyle name="Normal 26 3 6 10" xfId="28227" xr:uid="{00000000-0005-0000-0000-0000C95B0000}"/>
    <cellStyle name="Normal 26 3 6 2" xfId="8979" xr:uid="{00000000-0005-0000-0000-0000CA5B0000}"/>
    <cellStyle name="Normal 26 3 6 2 2" xfId="8980" xr:uid="{00000000-0005-0000-0000-0000CB5B0000}"/>
    <cellStyle name="Normal 26 3 6 2 2 2" xfId="8981" xr:uid="{00000000-0005-0000-0000-0000CC5B0000}"/>
    <cellStyle name="Normal 26 3 6 2 2 2 2" xfId="8982" xr:uid="{00000000-0005-0000-0000-0000CD5B0000}"/>
    <cellStyle name="Normal 26 3 6 2 2 2 2 2" xfId="27197" xr:uid="{00000000-0005-0000-0000-0000CE5B0000}"/>
    <cellStyle name="Normal 26 3 6 2 2 2 2 3" xfId="40438" xr:uid="{00000000-0005-0000-0000-0000CF5B0000}"/>
    <cellStyle name="Normal 26 3 6 2 2 2 3" xfId="20442" xr:uid="{00000000-0005-0000-0000-0000D05B0000}"/>
    <cellStyle name="Normal 26 3 6 2 2 2 4" xfId="33683" xr:uid="{00000000-0005-0000-0000-0000D15B0000}"/>
    <cellStyle name="Normal 26 3 6 2 2 3" xfId="8983" xr:uid="{00000000-0005-0000-0000-0000D25B0000}"/>
    <cellStyle name="Normal 26 3 6 2 2 3 2" xfId="23706" xr:uid="{00000000-0005-0000-0000-0000D35B0000}"/>
    <cellStyle name="Normal 26 3 6 2 2 3 3" xfId="36947" xr:uid="{00000000-0005-0000-0000-0000D45B0000}"/>
    <cellStyle name="Normal 26 3 6 2 2 4" xfId="17176" xr:uid="{00000000-0005-0000-0000-0000D55B0000}"/>
    <cellStyle name="Normal 26 3 6 2 2 5" xfId="30417" xr:uid="{00000000-0005-0000-0000-0000D65B0000}"/>
    <cellStyle name="Normal 26 3 6 2 3" xfId="8984" xr:uid="{00000000-0005-0000-0000-0000D75B0000}"/>
    <cellStyle name="Normal 26 3 6 2 3 2" xfId="8985" xr:uid="{00000000-0005-0000-0000-0000D85B0000}"/>
    <cellStyle name="Normal 26 3 6 2 3 2 2" xfId="8986" xr:uid="{00000000-0005-0000-0000-0000D95B0000}"/>
    <cellStyle name="Normal 26 3 6 2 3 2 2 2" xfId="26393" xr:uid="{00000000-0005-0000-0000-0000DA5B0000}"/>
    <cellStyle name="Normal 26 3 6 2 3 2 2 3" xfId="39634" xr:uid="{00000000-0005-0000-0000-0000DB5B0000}"/>
    <cellStyle name="Normal 26 3 6 2 3 2 3" xfId="19638" xr:uid="{00000000-0005-0000-0000-0000DC5B0000}"/>
    <cellStyle name="Normal 26 3 6 2 3 2 4" xfId="32879" xr:uid="{00000000-0005-0000-0000-0000DD5B0000}"/>
    <cellStyle name="Normal 26 3 6 2 3 3" xfId="8987" xr:uid="{00000000-0005-0000-0000-0000DE5B0000}"/>
    <cellStyle name="Normal 26 3 6 2 3 3 2" xfId="22902" xr:uid="{00000000-0005-0000-0000-0000DF5B0000}"/>
    <cellStyle name="Normal 26 3 6 2 3 3 3" xfId="36143" xr:uid="{00000000-0005-0000-0000-0000E05B0000}"/>
    <cellStyle name="Normal 26 3 6 2 3 4" xfId="16372" xr:uid="{00000000-0005-0000-0000-0000E15B0000}"/>
    <cellStyle name="Normal 26 3 6 2 3 5" xfId="29613" xr:uid="{00000000-0005-0000-0000-0000E25B0000}"/>
    <cellStyle name="Normal 26 3 6 2 4" xfId="8988" xr:uid="{00000000-0005-0000-0000-0000E35B0000}"/>
    <cellStyle name="Normal 26 3 6 2 4 2" xfId="8989" xr:uid="{00000000-0005-0000-0000-0000E45B0000}"/>
    <cellStyle name="Normal 26 3 6 2 4 2 2" xfId="8990" xr:uid="{00000000-0005-0000-0000-0000E55B0000}"/>
    <cellStyle name="Normal 26 3 6 2 4 2 2 2" xfId="28045" xr:uid="{00000000-0005-0000-0000-0000E65B0000}"/>
    <cellStyle name="Normal 26 3 6 2 4 2 2 3" xfId="41286" xr:uid="{00000000-0005-0000-0000-0000E75B0000}"/>
    <cellStyle name="Normal 26 3 6 2 4 2 3" xfId="21292" xr:uid="{00000000-0005-0000-0000-0000E85B0000}"/>
    <cellStyle name="Normal 26 3 6 2 4 2 4" xfId="34533" xr:uid="{00000000-0005-0000-0000-0000E95B0000}"/>
    <cellStyle name="Normal 26 3 6 2 4 3" xfId="8991" xr:uid="{00000000-0005-0000-0000-0000EA5B0000}"/>
    <cellStyle name="Normal 26 3 6 2 4 3 2" xfId="24556" xr:uid="{00000000-0005-0000-0000-0000EB5B0000}"/>
    <cellStyle name="Normal 26 3 6 2 4 3 3" xfId="37797" xr:uid="{00000000-0005-0000-0000-0000EC5B0000}"/>
    <cellStyle name="Normal 26 3 6 2 4 4" xfId="18026" xr:uid="{00000000-0005-0000-0000-0000ED5B0000}"/>
    <cellStyle name="Normal 26 3 6 2 4 5" xfId="31267" xr:uid="{00000000-0005-0000-0000-0000EE5B0000}"/>
    <cellStyle name="Normal 26 3 6 2 5" xfId="8992" xr:uid="{00000000-0005-0000-0000-0000EF5B0000}"/>
    <cellStyle name="Normal 26 3 6 2 5 2" xfId="8993" xr:uid="{00000000-0005-0000-0000-0000F05B0000}"/>
    <cellStyle name="Normal 26 3 6 2 5 2 2" xfId="25409" xr:uid="{00000000-0005-0000-0000-0000F15B0000}"/>
    <cellStyle name="Normal 26 3 6 2 5 2 3" xfId="38650" xr:uid="{00000000-0005-0000-0000-0000F25B0000}"/>
    <cellStyle name="Normal 26 3 6 2 5 3" xfId="18654" xr:uid="{00000000-0005-0000-0000-0000F35B0000}"/>
    <cellStyle name="Normal 26 3 6 2 5 4" xfId="31895" xr:uid="{00000000-0005-0000-0000-0000F45B0000}"/>
    <cellStyle name="Normal 26 3 6 2 6" xfId="8994" xr:uid="{00000000-0005-0000-0000-0000F55B0000}"/>
    <cellStyle name="Normal 26 3 6 2 6 2" xfId="21918" xr:uid="{00000000-0005-0000-0000-0000F65B0000}"/>
    <cellStyle name="Normal 26 3 6 2 6 3" xfId="35159" xr:uid="{00000000-0005-0000-0000-0000F75B0000}"/>
    <cellStyle name="Normal 26 3 6 2 7" xfId="15388" xr:uid="{00000000-0005-0000-0000-0000F85B0000}"/>
    <cellStyle name="Normal 26 3 6 2 8" xfId="28629" xr:uid="{00000000-0005-0000-0000-0000F95B0000}"/>
    <cellStyle name="Normal 26 3 6 3" xfId="8995" xr:uid="{00000000-0005-0000-0000-0000FA5B0000}"/>
    <cellStyle name="Normal 26 3 6 3 2" xfId="8996" xr:uid="{00000000-0005-0000-0000-0000FB5B0000}"/>
    <cellStyle name="Normal 26 3 6 3 2 2" xfId="8997" xr:uid="{00000000-0005-0000-0000-0000FC5B0000}"/>
    <cellStyle name="Normal 26 3 6 3 2 2 2" xfId="24802" xr:uid="{00000000-0005-0000-0000-0000FD5B0000}"/>
    <cellStyle name="Normal 26 3 6 3 2 2 3" xfId="38043" xr:uid="{00000000-0005-0000-0000-0000FE5B0000}"/>
    <cellStyle name="Normal 26 3 6 3 2 3" xfId="19236" xr:uid="{00000000-0005-0000-0000-0000FF5B0000}"/>
    <cellStyle name="Normal 26 3 6 3 2 4" xfId="32477" xr:uid="{00000000-0005-0000-0000-0000005C0000}"/>
    <cellStyle name="Normal 26 3 6 3 3" xfId="8998" xr:uid="{00000000-0005-0000-0000-0000015C0000}"/>
    <cellStyle name="Normal 26 3 6 3 3 2" xfId="25991" xr:uid="{00000000-0005-0000-0000-0000025C0000}"/>
    <cellStyle name="Normal 26 3 6 3 3 3" xfId="39232" xr:uid="{00000000-0005-0000-0000-0000035C0000}"/>
    <cellStyle name="Normal 26 3 6 3 4" xfId="8999" xr:uid="{00000000-0005-0000-0000-0000045C0000}"/>
    <cellStyle name="Normal 26 3 6 3 4 2" xfId="22500" xr:uid="{00000000-0005-0000-0000-0000055C0000}"/>
    <cellStyle name="Normal 26 3 6 3 4 3" xfId="35741" xr:uid="{00000000-0005-0000-0000-0000065C0000}"/>
    <cellStyle name="Normal 26 3 6 3 5" xfId="15970" xr:uid="{00000000-0005-0000-0000-0000075C0000}"/>
    <cellStyle name="Normal 26 3 6 3 6" xfId="29211" xr:uid="{00000000-0005-0000-0000-0000085C0000}"/>
    <cellStyle name="Normal 26 3 6 4" xfId="9000" xr:uid="{00000000-0005-0000-0000-0000095C0000}"/>
    <cellStyle name="Normal 26 3 6 4 2" xfId="9001" xr:uid="{00000000-0005-0000-0000-00000A5C0000}"/>
    <cellStyle name="Normal 26 3 6 4 2 2" xfId="9002" xr:uid="{00000000-0005-0000-0000-00000B5C0000}"/>
    <cellStyle name="Normal 26 3 6 4 2 2 2" xfId="26930" xr:uid="{00000000-0005-0000-0000-00000C5C0000}"/>
    <cellStyle name="Normal 26 3 6 4 2 2 3" xfId="40171" xr:uid="{00000000-0005-0000-0000-00000D5C0000}"/>
    <cellStyle name="Normal 26 3 6 4 2 3" xfId="20175" xr:uid="{00000000-0005-0000-0000-00000E5C0000}"/>
    <cellStyle name="Normal 26 3 6 4 2 4" xfId="33416" xr:uid="{00000000-0005-0000-0000-00000F5C0000}"/>
    <cellStyle name="Normal 26 3 6 4 3" xfId="9003" xr:uid="{00000000-0005-0000-0000-0000105C0000}"/>
    <cellStyle name="Normal 26 3 6 4 3 2" xfId="23439" xr:uid="{00000000-0005-0000-0000-0000115C0000}"/>
    <cellStyle name="Normal 26 3 6 4 3 3" xfId="36680" xr:uid="{00000000-0005-0000-0000-0000125C0000}"/>
    <cellStyle name="Normal 26 3 6 4 4" xfId="16909" xr:uid="{00000000-0005-0000-0000-0000135C0000}"/>
    <cellStyle name="Normal 26 3 6 4 5" xfId="30150" xr:uid="{00000000-0005-0000-0000-0000145C0000}"/>
    <cellStyle name="Normal 26 3 6 5" xfId="9004" xr:uid="{00000000-0005-0000-0000-0000155C0000}"/>
    <cellStyle name="Normal 26 3 6 5 2" xfId="9005" xr:uid="{00000000-0005-0000-0000-0000165C0000}"/>
    <cellStyle name="Normal 26 3 6 5 2 2" xfId="9006" xr:uid="{00000000-0005-0000-0000-0000175C0000}"/>
    <cellStyle name="Normal 26 3 6 5 2 2 2" xfId="25901" xr:uid="{00000000-0005-0000-0000-0000185C0000}"/>
    <cellStyle name="Normal 26 3 6 5 2 2 3" xfId="39142" xr:uid="{00000000-0005-0000-0000-0000195C0000}"/>
    <cellStyle name="Normal 26 3 6 5 2 3" xfId="19146" xr:uid="{00000000-0005-0000-0000-00001A5C0000}"/>
    <cellStyle name="Normal 26 3 6 5 2 4" xfId="32387" xr:uid="{00000000-0005-0000-0000-00001B5C0000}"/>
    <cellStyle name="Normal 26 3 6 5 3" xfId="9007" xr:uid="{00000000-0005-0000-0000-00001C5C0000}"/>
    <cellStyle name="Normal 26 3 6 5 3 2" xfId="22410" xr:uid="{00000000-0005-0000-0000-00001D5C0000}"/>
    <cellStyle name="Normal 26 3 6 5 3 3" xfId="35651" xr:uid="{00000000-0005-0000-0000-00001E5C0000}"/>
    <cellStyle name="Normal 26 3 6 5 4" xfId="15880" xr:uid="{00000000-0005-0000-0000-00001F5C0000}"/>
    <cellStyle name="Normal 26 3 6 5 5" xfId="29121" xr:uid="{00000000-0005-0000-0000-0000205C0000}"/>
    <cellStyle name="Normal 26 3 6 6" xfId="9008" xr:uid="{00000000-0005-0000-0000-0000215C0000}"/>
    <cellStyle name="Normal 26 3 6 6 2" xfId="9009" xr:uid="{00000000-0005-0000-0000-0000225C0000}"/>
    <cellStyle name="Normal 26 3 6 6 2 2" xfId="9010" xr:uid="{00000000-0005-0000-0000-0000235C0000}"/>
    <cellStyle name="Normal 26 3 6 6 2 2 2" xfId="27643" xr:uid="{00000000-0005-0000-0000-0000245C0000}"/>
    <cellStyle name="Normal 26 3 6 6 2 2 3" xfId="40884" xr:uid="{00000000-0005-0000-0000-0000255C0000}"/>
    <cellStyle name="Normal 26 3 6 6 2 3" xfId="20890" xr:uid="{00000000-0005-0000-0000-0000265C0000}"/>
    <cellStyle name="Normal 26 3 6 6 2 4" xfId="34131" xr:uid="{00000000-0005-0000-0000-0000275C0000}"/>
    <cellStyle name="Normal 26 3 6 6 3" xfId="9011" xr:uid="{00000000-0005-0000-0000-0000285C0000}"/>
    <cellStyle name="Normal 26 3 6 6 3 2" xfId="24154" xr:uid="{00000000-0005-0000-0000-0000295C0000}"/>
    <cellStyle name="Normal 26 3 6 6 3 3" xfId="37395" xr:uid="{00000000-0005-0000-0000-00002A5C0000}"/>
    <cellStyle name="Normal 26 3 6 6 4" xfId="17624" xr:uid="{00000000-0005-0000-0000-00002B5C0000}"/>
    <cellStyle name="Normal 26 3 6 6 5" xfId="30865" xr:uid="{00000000-0005-0000-0000-00002C5C0000}"/>
    <cellStyle name="Normal 26 3 6 7" xfId="9012" xr:uid="{00000000-0005-0000-0000-00002D5C0000}"/>
    <cellStyle name="Normal 26 3 6 7 2" xfId="9013" xr:uid="{00000000-0005-0000-0000-00002E5C0000}"/>
    <cellStyle name="Normal 26 3 6 7 2 2" xfId="25007" xr:uid="{00000000-0005-0000-0000-00002F5C0000}"/>
    <cellStyle name="Normal 26 3 6 7 2 3" xfId="38248" xr:uid="{00000000-0005-0000-0000-0000305C0000}"/>
    <cellStyle name="Normal 26 3 6 7 3" xfId="18252" xr:uid="{00000000-0005-0000-0000-0000315C0000}"/>
    <cellStyle name="Normal 26 3 6 7 4" xfId="31493" xr:uid="{00000000-0005-0000-0000-0000325C0000}"/>
    <cellStyle name="Normal 26 3 6 8" xfId="9014" xr:uid="{00000000-0005-0000-0000-0000335C0000}"/>
    <cellStyle name="Normal 26 3 6 8 2" xfId="21516" xr:uid="{00000000-0005-0000-0000-0000345C0000}"/>
    <cellStyle name="Normal 26 3 6 8 3" xfId="34757" xr:uid="{00000000-0005-0000-0000-0000355C0000}"/>
    <cellStyle name="Normal 26 3 6 9" xfId="14986" xr:uid="{00000000-0005-0000-0000-0000365C0000}"/>
    <cellStyle name="Normal 26 3 7" xfId="9015" xr:uid="{00000000-0005-0000-0000-0000375C0000}"/>
    <cellStyle name="Normal 26 3 7 2" xfId="9016" xr:uid="{00000000-0005-0000-0000-0000385C0000}"/>
    <cellStyle name="Normal 26 3 7 2 2" xfId="9017" xr:uid="{00000000-0005-0000-0000-0000395C0000}"/>
    <cellStyle name="Normal 26 3 7 2 2 2" xfId="9018" xr:uid="{00000000-0005-0000-0000-00003A5C0000}"/>
    <cellStyle name="Normal 26 3 7 2 2 2 2" xfId="9019" xr:uid="{00000000-0005-0000-0000-00003B5C0000}"/>
    <cellStyle name="Normal 26 3 7 2 2 2 2 2" xfId="27153" xr:uid="{00000000-0005-0000-0000-00003C5C0000}"/>
    <cellStyle name="Normal 26 3 7 2 2 2 2 3" xfId="40394" xr:uid="{00000000-0005-0000-0000-00003D5C0000}"/>
    <cellStyle name="Normal 26 3 7 2 2 2 3" xfId="20398" xr:uid="{00000000-0005-0000-0000-00003E5C0000}"/>
    <cellStyle name="Normal 26 3 7 2 2 2 4" xfId="33639" xr:uid="{00000000-0005-0000-0000-00003F5C0000}"/>
    <cellStyle name="Normal 26 3 7 2 2 3" xfId="9020" xr:uid="{00000000-0005-0000-0000-0000405C0000}"/>
    <cellStyle name="Normal 26 3 7 2 2 3 2" xfId="23662" xr:uid="{00000000-0005-0000-0000-0000415C0000}"/>
    <cellStyle name="Normal 26 3 7 2 2 3 3" xfId="36903" xr:uid="{00000000-0005-0000-0000-0000425C0000}"/>
    <cellStyle name="Normal 26 3 7 2 2 4" xfId="17132" xr:uid="{00000000-0005-0000-0000-0000435C0000}"/>
    <cellStyle name="Normal 26 3 7 2 2 5" xfId="30373" xr:uid="{00000000-0005-0000-0000-0000445C0000}"/>
    <cellStyle name="Normal 26 3 7 2 3" xfId="9021" xr:uid="{00000000-0005-0000-0000-0000455C0000}"/>
    <cellStyle name="Normal 26 3 7 2 3 2" xfId="9022" xr:uid="{00000000-0005-0000-0000-0000465C0000}"/>
    <cellStyle name="Normal 26 3 7 2 3 2 2" xfId="9023" xr:uid="{00000000-0005-0000-0000-0000475C0000}"/>
    <cellStyle name="Normal 26 3 7 2 3 2 2 2" xfId="28000" xr:uid="{00000000-0005-0000-0000-0000485C0000}"/>
    <cellStyle name="Normal 26 3 7 2 3 2 2 3" xfId="41241" xr:uid="{00000000-0005-0000-0000-0000495C0000}"/>
    <cellStyle name="Normal 26 3 7 2 3 2 3" xfId="21247" xr:uid="{00000000-0005-0000-0000-00004A5C0000}"/>
    <cellStyle name="Normal 26 3 7 2 3 2 4" xfId="34488" xr:uid="{00000000-0005-0000-0000-00004B5C0000}"/>
    <cellStyle name="Normal 26 3 7 2 3 3" xfId="9024" xr:uid="{00000000-0005-0000-0000-00004C5C0000}"/>
    <cellStyle name="Normal 26 3 7 2 3 3 2" xfId="24511" xr:uid="{00000000-0005-0000-0000-00004D5C0000}"/>
    <cellStyle name="Normal 26 3 7 2 3 3 3" xfId="37752" xr:uid="{00000000-0005-0000-0000-00004E5C0000}"/>
    <cellStyle name="Normal 26 3 7 2 3 4" xfId="17981" xr:uid="{00000000-0005-0000-0000-00004F5C0000}"/>
    <cellStyle name="Normal 26 3 7 2 3 5" xfId="31222" xr:uid="{00000000-0005-0000-0000-0000505C0000}"/>
    <cellStyle name="Normal 26 3 7 2 4" xfId="9025" xr:uid="{00000000-0005-0000-0000-0000515C0000}"/>
    <cellStyle name="Normal 26 3 7 2 4 2" xfId="9026" xr:uid="{00000000-0005-0000-0000-0000525C0000}"/>
    <cellStyle name="Normal 26 3 7 2 4 2 2" xfId="26348" xr:uid="{00000000-0005-0000-0000-0000535C0000}"/>
    <cellStyle name="Normal 26 3 7 2 4 2 3" xfId="39589" xr:uid="{00000000-0005-0000-0000-0000545C0000}"/>
    <cellStyle name="Normal 26 3 7 2 4 3" xfId="19593" xr:uid="{00000000-0005-0000-0000-0000555C0000}"/>
    <cellStyle name="Normal 26 3 7 2 4 4" xfId="32834" xr:uid="{00000000-0005-0000-0000-0000565C0000}"/>
    <cellStyle name="Normal 26 3 7 2 5" xfId="9027" xr:uid="{00000000-0005-0000-0000-0000575C0000}"/>
    <cellStyle name="Normal 26 3 7 2 5 2" xfId="22857" xr:uid="{00000000-0005-0000-0000-0000585C0000}"/>
    <cellStyle name="Normal 26 3 7 2 5 3" xfId="36098" xr:uid="{00000000-0005-0000-0000-0000595C0000}"/>
    <cellStyle name="Normal 26 3 7 2 6" xfId="16327" xr:uid="{00000000-0005-0000-0000-00005A5C0000}"/>
    <cellStyle name="Normal 26 3 7 2 7" xfId="29568" xr:uid="{00000000-0005-0000-0000-00005B5C0000}"/>
    <cellStyle name="Normal 26 3 7 3" xfId="9028" xr:uid="{00000000-0005-0000-0000-00005C5C0000}"/>
    <cellStyle name="Normal 26 3 7 3 2" xfId="9029" xr:uid="{00000000-0005-0000-0000-00005D5C0000}"/>
    <cellStyle name="Normal 26 3 7 3 2 2" xfId="9030" xr:uid="{00000000-0005-0000-0000-00005E5C0000}"/>
    <cellStyle name="Normal 26 3 7 3 2 2 2" xfId="26751" xr:uid="{00000000-0005-0000-0000-00005F5C0000}"/>
    <cellStyle name="Normal 26 3 7 3 2 2 3" xfId="39992" xr:uid="{00000000-0005-0000-0000-0000605C0000}"/>
    <cellStyle name="Normal 26 3 7 3 2 3" xfId="19996" xr:uid="{00000000-0005-0000-0000-0000615C0000}"/>
    <cellStyle name="Normal 26 3 7 3 2 4" xfId="33237" xr:uid="{00000000-0005-0000-0000-0000625C0000}"/>
    <cellStyle name="Normal 26 3 7 3 3" xfId="9031" xr:uid="{00000000-0005-0000-0000-0000635C0000}"/>
    <cellStyle name="Normal 26 3 7 3 3 2" xfId="23260" xr:uid="{00000000-0005-0000-0000-0000645C0000}"/>
    <cellStyle name="Normal 26 3 7 3 3 3" xfId="36501" xr:uid="{00000000-0005-0000-0000-0000655C0000}"/>
    <cellStyle name="Normal 26 3 7 3 4" xfId="16730" xr:uid="{00000000-0005-0000-0000-0000665C0000}"/>
    <cellStyle name="Normal 26 3 7 3 5" xfId="29971" xr:uid="{00000000-0005-0000-0000-0000675C0000}"/>
    <cellStyle name="Normal 26 3 7 4" xfId="9032" xr:uid="{00000000-0005-0000-0000-0000685C0000}"/>
    <cellStyle name="Normal 26 3 7 4 2" xfId="9033" xr:uid="{00000000-0005-0000-0000-0000695C0000}"/>
    <cellStyle name="Normal 26 3 7 4 2 2" xfId="9034" xr:uid="{00000000-0005-0000-0000-00006A5C0000}"/>
    <cellStyle name="Normal 26 3 7 4 2 2 2" xfId="25722" xr:uid="{00000000-0005-0000-0000-00006B5C0000}"/>
    <cellStyle name="Normal 26 3 7 4 2 2 3" xfId="38963" xr:uid="{00000000-0005-0000-0000-00006C5C0000}"/>
    <cellStyle name="Normal 26 3 7 4 2 3" xfId="18967" xr:uid="{00000000-0005-0000-0000-00006D5C0000}"/>
    <cellStyle name="Normal 26 3 7 4 2 4" xfId="32208" xr:uid="{00000000-0005-0000-0000-00006E5C0000}"/>
    <cellStyle name="Normal 26 3 7 4 3" xfId="9035" xr:uid="{00000000-0005-0000-0000-00006F5C0000}"/>
    <cellStyle name="Normal 26 3 7 4 3 2" xfId="22231" xr:uid="{00000000-0005-0000-0000-0000705C0000}"/>
    <cellStyle name="Normal 26 3 7 4 3 3" xfId="35472" xr:uid="{00000000-0005-0000-0000-0000715C0000}"/>
    <cellStyle name="Normal 26 3 7 4 4" xfId="15701" xr:uid="{00000000-0005-0000-0000-0000725C0000}"/>
    <cellStyle name="Normal 26 3 7 4 5" xfId="28942" xr:uid="{00000000-0005-0000-0000-0000735C0000}"/>
    <cellStyle name="Normal 26 3 7 5" xfId="9036" xr:uid="{00000000-0005-0000-0000-0000745C0000}"/>
    <cellStyle name="Normal 26 3 7 5 2" xfId="9037" xr:uid="{00000000-0005-0000-0000-0000755C0000}"/>
    <cellStyle name="Normal 26 3 7 5 2 2" xfId="9038" xr:uid="{00000000-0005-0000-0000-0000765C0000}"/>
    <cellStyle name="Normal 26 3 7 5 2 2 2" xfId="27599" xr:uid="{00000000-0005-0000-0000-0000775C0000}"/>
    <cellStyle name="Normal 26 3 7 5 2 2 3" xfId="40840" xr:uid="{00000000-0005-0000-0000-0000785C0000}"/>
    <cellStyle name="Normal 26 3 7 5 2 3" xfId="20845" xr:uid="{00000000-0005-0000-0000-0000795C0000}"/>
    <cellStyle name="Normal 26 3 7 5 2 4" xfId="34086" xr:uid="{00000000-0005-0000-0000-00007A5C0000}"/>
    <cellStyle name="Normal 26 3 7 5 3" xfId="9039" xr:uid="{00000000-0005-0000-0000-00007B5C0000}"/>
    <cellStyle name="Normal 26 3 7 5 3 2" xfId="24109" xr:uid="{00000000-0005-0000-0000-00007C5C0000}"/>
    <cellStyle name="Normal 26 3 7 5 3 3" xfId="37350" xr:uid="{00000000-0005-0000-0000-00007D5C0000}"/>
    <cellStyle name="Normal 26 3 7 5 4" xfId="17579" xr:uid="{00000000-0005-0000-0000-00007E5C0000}"/>
    <cellStyle name="Normal 26 3 7 5 5" xfId="30820" xr:uid="{00000000-0005-0000-0000-00007F5C0000}"/>
    <cellStyle name="Normal 26 3 7 6" xfId="9040" xr:uid="{00000000-0005-0000-0000-0000805C0000}"/>
    <cellStyle name="Normal 26 3 7 6 2" xfId="9041" xr:uid="{00000000-0005-0000-0000-0000815C0000}"/>
    <cellStyle name="Normal 26 3 7 6 2 2" xfId="25364" xr:uid="{00000000-0005-0000-0000-0000825C0000}"/>
    <cellStyle name="Normal 26 3 7 6 2 3" xfId="38605" xr:uid="{00000000-0005-0000-0000-0000835C0000}"/>
    <cellStyle name="Normal 26 3 7 6 3" xfId="18609" xr:uid="{00000000-0005-0000-0000-0000845C0000}"/>
    <cellStyle name="Normal 26 3 7 6 4" xfId="31850" xr:uid="{00000000-0005-0000-0000-0000855C0000}"/>
    <cellStyle name="Normal 26 3 7 7" xfId="9042" xr:uid="{00000000-0005-0000-0000-0000865C0000}"/>
    <cellStyle name="Normal 26 3 7 7 2" xfId="21873" xr:uid="{00000000-0005-0000-0000-0000875C0000}"/>
    <cellStyle name="Normal 26 3 7 7 3" xfId="35114" xr:uid="{00000000-0005-0000-0000-0000885C0000}"/>
    <cellStyle name="Normal 26 3 7 8" xfId="15343" xr:uid="{00000000-0005-0000-0000-0000895C0000}"/>
    <cellStyle name="Normal 26 3 7 9" xfId="28584" xr:uid="{00000000-0005-0000-0000-00008A5C0000}"/>
    <cellStyle name="Normal 26 3 8" xfId="9043" xr:uid="{00000000-0005-0000-0000-00008B5C0000}"/>
    <cellStyle name="Normal 26 3 8 2" xfId="9044" xr:uid="{00000000-0005-0000-0000-00008C5C0000}"/>
    <cellStyle name="Normal 26 3 8 2 2" xfId="9045" xr:uid="{00000000-0005-0000-0000-00008D5C0000}"/>
    <cellStyle name="Normal 26 3 8 2 2 2" xfId="9046" xr:uid="{00000000-0005-0000-0000-00008E5C0000}"/>
    <cellStyle name="Normal 26 3 8 2 2 2 2" xfId="26974" xr:uid="{00000000-0005-0000-0000-00008F5C0000}"/>
    <cellStyle name="Normal 26 3 8 2 2 2 3" xfId="40215" xr:uid="{00000000-0005-0000-0000-0000905C0000}"/>
    <cellStyle name="Normal 26 3 8 2 2 3" xfId="20219" xr:uid="{00000000-0005-0000-0000-0000915C0000}"/>
    <cellStyle name="Normal 26 3 8 2 2 4" xfId="33460" xr:uid="{00000000-0005-0000-0000-0000925C0000}"/>
    <cellStyle name="Normal 26 3 8 2 3" xfId="9047" xr:uid="{00000000-0005-0000-0000-0000935C0000}"/>
    <cellStyle name="Normal 26 3 8 2 3 2" xfId="23483" xr:uid="{00000000-0005-0000-0000-0000945C0000}"/>
    <cellStyle name="Normal 26 3 8 2 3 3" xfId="36724" xr:uid="{00000000-0005-0000-0000-0000955C0000}"/>
    <cellStyle name="Normal 26 3 8 2 4" xfId="16953" xr:uid="{00000000-0005-0000-0000-0000965C0000}"/>
    <cellStyle name="Normal 26 3 8 2 5" xfId="30194" xr:uid="{00000000-0005-0000-0000-0000975C0000}"/>
    <cellStyle name="Normal 26 3 8 3" xfId="9048" xr:uid="{00000000-0005-0000-0000-0000985C0000}"/>
    <cellStyle name="Normal 26 3 8 3 2" xfId="9049" xr:uid="{00000000-0005-0000-0000-0000995C0000}"/>
    <cellStyle name="Normal 26 3 8 3 2 2" xfId="9050" xr:uid="{00000000-0005-0000-0000-00009A5C0000}"/>
    <cellStyle name="Normal 26 3 8 3 2 2 2" xfId="26169" xr:uid="{00000000-0005-0000-0000-00009B5C0000}"/>
    <cellStyle name="Normal 26 3 8 3 2 2 3" xfId="39410" xr:uid="{00000000-0005-0000-0000-00009C5C0000}"/>
    <cellStyle name="Normal 26 3 8 3 2 3" xfId="19414" xr:uid="{00000000-0005-0000-0000-00009D5C0000}"/>
    <cellStyle name="Normal 26 3 8 3 2 4" xfId="32655" xr:uid="{00000000-0005-0000-0000-00009E5C0000}"/>
    <cellStyle name="Normal 26 3 8 3 3" xfId="9051" xr:uid="{00000000-0005-0000-0000-00009F5C0000}"/>
    <cellStyle name="Normal 26 3 8 3 3 2" xfId="22678" xr:uid="{00000000-0005-0000-0000-0000A05C0000}"/>
    <cellStyle name="Normal 26 3 8 3 3 3" xfId="35919" xr:uid="{00000000-0005-0000-0000-0000A15C0000}"/>
    <cellStyle name="Normal 26 3 8 3 4" xfId="16148" xr:uid="{00000000-0005-0000-0000-0000A25C0000}"/>
    <cellStyle name="Normal 26 3 8 3 5" xfId="29389" xr:uid="{00000000-0005-0000-0000-0000A35C0000}"/>
    <cellStyle name="Normal 26 3 8 4" xfId="9052" xr:uid="{00000000-0005-0000-0000-0000A45C0000}"/>
    <cellStyle name="Normal 26 3 8 4 2" xfId="9053" xr:uid="{00000000-0005-0000-0000-0000A55C0000}"/>
    <cellStyle name="Normal 26 3 8 4 2 2" xfId="9054" xr:uid="{00000000-0005-0000-0000-0000A65C0000}"/>
    <cellStyle name="Normal 26 3 8 4 2 2 2" xfId="27821" xr:uid="{00000000-0005-0000-0000-0000A75C0000}"/>
    <cellStyle name="Normal 26 3 8 4 2 2 3" xfId="41062" xr:uid="{00000000-0005-0000-0000-0000A85C0000}"/>
    <cellStyle name="Normal 26 3 8 4 2 3" xfId="21068" xr:uid="{00000000-0005-0000-0000-0000A95C0000}"/>
    <cellStyle name="Normal 26 3 8 4 2 4" xfId="34309" xr:uid="{00000000-0005-0000-0000-0000AA5C0000}"/>
    <cellStyle name="Normal 26 3 8 4 3" xfId="9055" xr:uid="{00000000-0005-0000-0000-0000AB5C0000}"/>
    <cellStyle name="Normal 26 3 8 4 3 2" xfId="24332" xr:uid="{00000000-0005-0000-0000-0000AC5C0000}"/>
    <cellStyle name="Normal 26 3 8 4 3 3" xfId="37573" xr:uid="{00000000-0005-0000-0000-0000AD5C0000}"/>
    <cellStyle name="Normal 26 3 8 4 4" xfId="17802" xr:uid="{00000000-0005-0000-0000-0000AE5C0000}"/>
    <cellStyle name="Normal 26 3 8 4 5" xfId="31043" xr:uid="{00000000-0005-0000-0000-0000AF5C0000}"/>
    <cellStyle name="Normal 26 3 8 5" xfId="9056" xr:uid="{00000000-0005-0000-0000-0000B05C0000}"/>
    <cellStyle name="Normal 26 3 8 5 2" xfId="9057" xr:uid="{00000000-0005-0000-0000-0000B15C0000}"/>
    <cellStyle name="Normal 26 3 8 5 2 2" xfId="25185" xr:uid="{00000000-0005-0000-0000-0000B25C0000}"/>
    <cellStyle name="Normal 26 3 8 5 2 3" xfId="38426" xr:uid="{00000000-0005-0000-0000-0000B35C0000}"/>
    <cellStyle name="Normal 26 3 8 5 3" xfId="18430" xr:uid="{00000000-0005-0000-0000-0000B45C0000}"/>
    <cellStyle name="Normal 26 3 8 5 4" xfId="31671" xr:uid="{00000000-0005-0000-0000-0000B55C0000}"/>
    <cellStyle name="Normal 26 3 8 6" xfId="9058" xr:uid="{00000000-0005-0000-0000-0000B65C0000}"/>
    <cellStyle name="Normal 26 3 8 6 2" xfId="21694" xr:uid="{00000000-0005-0000-0000-0000B75C0000}"/>
    <cellStyle name="Normal 26 3 8 6 3" xfId="34935" xr:uid="{00000000-0005-0000-0000-0000B85C0000}"/>
    <cellStyle name="Normal 26 3 8 7" xfId="15164" xr:uid="{00000000-0005-0000-0000-0000B95C0000}"/>
    <cellStyle name="Normal 26 3 8 8" xfId="28405" xr:uid="{00000000-0005-0000-0000-0000BA5C0000}"/>
    <cellStyle name="Normal 26 3 9" xfId="9059" xr:uid="{00000000-0005-0000-0000-0000BB5C0000}"/>
    <cellStyle name="Normal 26 3 9 2" xfId="9060" xr:uid="{00000000-0005-0000-0000-0000BC5C0000}"/>
    <cellStyle name="Normal 26 3 9 2 2" xfId="9061" xr:uid="{00000000-0005-0000-0000-0000BD5C0000}"/>
    <cellStyle name="Normal 26 3 9 2 2 2" xfId="24841" xr:uid="{00000000-0005-0000-0000-0000BE5C0000}"/>
    <cellStyle name="Normal 26 3 9 2 2 3" xfId="38082" xr:uid="{00000000-0005-0000-0000-0000BF5C0000}"/>
    <cellStyle name="Normal 26 3 9 2 3" xfId="19191" xr:uid="{00000000-0005-0000-0000-0000C05C0000}"/>
    <cellStyle name="Normal 26 3 9 2 4" xfId="32432" xr:uid="{00000000-0005-0000-0000-0000C15C0000}"/>
    <cellStyle name="Normal 26 3 9 3" xfId="9062" xr:uid="{00000000-0005-0000-0000-0000C25C0000}"/>
    <cellStyle name="Normal 26 3 9 3 2" xfId="25946" xr:uid="{00000000-0005-0000-0000-0000C35C0000}"/>
    <cellStyle name="Normal 26 3 9 3 3" xfId="39187" xr:uid="{00000000-0005-0000-0000-0000C45C0000}"/>
    <cellStyle name="Normal 26 3 9 4" xfId="9063" xr:uid="{00000000-0005-0000-0000-0000C55C0000}"/>
    <cellStyle name="Normal 26 3 9 4 2" xfId="22455" xr:uid="{00000000-0005-0000-0000-0000C65C0000}"/>
    <cellStyle name="Normal 26 3 9 4 3" xfId="35696" xr:uid="{00000000-0005-0000-0000-0000C75C0000}"/>
    <cellStyle name="Normal 26 3 9 5" xfId="15925" xr:uid="{00000000-0005-0000-0000-0000C85C0000}"/>
    <cellStyle name="Normal 26 3 9 6" xfId="29166" xr:uid="{00000000-0005-0000-0000-0000C95C0000}"/>
    <cellStyle name="Normal 26 4" xfId="276" xr:uid="{00000000-0005-0000-0000-0000CA5C0000}"/>
    <cellStyle name="Normal 26 4 10" xfId="9064" xr:uid="{00000000-0005-0000-0000-0000CB5C0000}"/>
    <cellStyle name="Normal 26 4 10 2" xfId="9065" xr:uid="{00000000-0005-0000-0000-0000CC5C0000}"/>
    <cellStyle name="Normal 26 4 10 2 2" xfId="9066" xr:uid="{00000000-0005-0000-0000-0000CD5C0000}"/>
    <cellStyle name="Normal 26 4 10 2 2 2" xfId="27424" xr:uid="{00000000-0005-0000-0000-0000CE5C0000}"/>
    <cellStyle name="Normal 26 4 10 2 2 3" xfId="40665" xr:uid="{00000000-0005-0000-0000-0000CF5C0000}"/>
    <cellStyle name="Normal 26 4 10 2 3" xfId="20669" xr:uid="{00000000-0005-0000-0000-0000D05C0000}"/>
    <cellStyle name="Normal 26 4 10 2 4" xfId="33910" xr:uid="{00000000-0005-0000-0000-0000D15C0000}"/>
    <cellStyle name="Normal 26 4 10 3" xfId="9067" xr:uid="{00000000-0005-0000-0000-0000D25C0000}"/>
    <cellStyle name="Normal 26 4 10 3 2" xfId="23933" xr:uid="{00000000-0005-0000-0000-0000D35C0000}"/>
    <cellStyle name="Normal 26 4 10 3 3" xfId="37174" xr:uid="{00000000-0005-0000-0000-0000D45C0000}"/>
    <cellStyle name="Normal 26 4 10 4" xfId="17403" xr:uid="{00000000-0005-0000-0000-0000D55C0000}"/>
    <cellStyle name="Normal 26 4 10 5" xfId="30644" xr:uid="{00000000-0005-0000-0000-0000D65C0000}"/>
    <cellStyle name="Normal 26 4 11" xfId="9068" xr:uid="{00000000-0005-0000-0000-0000D75C0000}"/>
    <cellStyle name="Normal 26 4 11 2" xfId="9069" xr:uid="{00000000-0005-0000-0000-0000D85C0000}"/>
    <cellStyle name="Normal 26 4 11 2 2" xfId="24965" xr:uid="{00000000-0005-0000-0000-0000D95C0000}"/>
    <cellStyle name="Normal 26 4 11 2 3" xfId="38206" xr:uid="{00000000-0005-0000-0000-0000DA5C0000}"/>
    <cellStyle name="Normal 26 4 11 3" xfId="18210" xr:uid="{00000000-0005-0000-0000-0000DB5C0000}"/>
    <cellStyle name="Normal 26 4 11 4" xfId="31451" xr:uid="{00000000-0005-0000-0000-0000DC5C0000}"/>
    <cellStyle name="Normal 26 4 12" xfId="9070" xr:uid="{00000000-0005-0000-0000-0000DD5C0000}"/>
    <cellStyle name="Normal 26 4 12 2" xfId="21474" xr:uid="{00000000-0005-0000-0000-0000DE5C0000}"/>
    <cellStyle name="Normal 26 4 12 3" xfId="34715" xr:uid="{00000000-0005-0000-0000-0000DF5C0000}"/>
    <cellStyle name="Normal 26 4 13" xfId="14944" xr:uid="{00000000-0005-0000-0000-0000E05C0000}"/>
    <cellStyle name="Normal 26 4 14" xfId="28185" xr:uid="{00000000-0005-0000-0000-0000E15C0000}"/>
    <cellStyle name="Normal 26 4 2" xfId="9071" xr:uid="{00000000-0005-0000-0000-0000E25C0000}"/>
    <cellStyle name="Normal 26 4 2 10" xfId="9072" xr:uid="{00000000-0005-0000-0000-0000E35C0000}"/>
    <cellStyle name="Normal 26 4 2 10 2" xfId="21559" xr:uid="{00000000-0005-0000-0000-0000E45C0000}"/>
    <cellStyle name="Normal 26 4 2 10 3" xfId="34800" xr:uid="{00000000-0005-0000-0000-0000E55C0000}"/>
    <cellStyle name="Normal 26 4 2 11" xfId="15029" xr:uid="{00000000-0005-0000-0000-0000E65C0000}"/>
    <cellStyle name="Normal 26 4 2 12" xfId="28270" xr:uid="{00000000-0005-0000-0000-0000E75C0000}"/>
    <cellStyle name="Normal 26 4 2 2" xfId="9073" xr:uid="{00000000-0005-0000-0000-0000E85C0000}"/>
    <cellStyle name="Normal 26 4 2 2 10" xfId="15119" xr:uid="{00000000-0005-0000-0000-0000E95C0000}"/>
    <cellStyle name="Normal 26 4 2 2 11" xfId="28360" xr:uid="{00000000-0005-0000-0000-0000EA5C0000}"/>
    <cellStyle name="Normal 26 4 2 2 2" xfId="9074" xr:uid="{00000000-0005-0000-0000-0000EB5C0000}"/>
    <cellStyle name="Normal 26 4 2 2 2 2" xfId="9075" xr:uid="{00000000-0005-0000-0000-0000EC5C0000}"/>
    <cellStyle name="Normal 26 4 2 2 2 2 2" xfId="9076" xr:uid="{00000000-0005-0000-0000-0000ED5C0000}"/>
    <cellStyle name="Normal 26 4 2 2 2 2 2 2" xfId="9077" xr:uid="{00000000-0005-0000-0000-0000EE5C0000}"/>
    <cellStyle name="Normal 26 4 2 2 2 2 2 2 2" xfId="9078" xr:uid="{00000000-0005-0000-0000-0000EF5C0000}"/>
    <cellStyle name="Normal 26 4 2 2 2 2 2 2 2 2" xfId="27376" xr:uid="{00000000-0005-0000-0000-0000F05C0000}"/>
    <cellStyle name="Normal 26 4 2 2 2 2 2 2 2 3" xfId="40617" xr:uid="{00000000-0005-0000-0000-0000F15C0000}"/>
    <cellStyle name="Normal 26 4 2 2 2 2 2 2 3" xfId="20621" xr:uid="{00000000-0005-0000-0000-0000F25C0000}"/>
    <cellStyle name="Normal 26 4 2 2 2 2 2 2 4" xfId="33862" xr:uid="{00000000-0005-0000-0000-0000F35C0000}"/>
    <cellStyle name="Normal 26 4 2 2 2 2 2 3" xfId="9079" xr:uid="{00000000-0005-0000-0000-0000F45C0000}"/>
    <cellStyle name="Normal 26 4 2 2 2 2 2 3 2" xfId="23885" xr:uid="{00000000-0005-0000-0000-0000F55C0000}"/>
    <cellStyle name="Normal 26 4 2 2 2 2 2 3 3" xfId="37126" xr:uid="{00000000-0005-0000-0000-0000F65C0000}"/>
    <cellStyle name="Normal 26 4 2 2 2 2 2 4" xfId="17355" xr:uid="{00000000-0005-0000-0000-0000F75C0000}"/>
    <cellStyle name="Normal 26 4 2 2 2 2 2 5" xfId="30596" xr:uid="{00000000-0005-0000-0000-0000F85C0000}"/>
    <cellStyle name="Normal 26 4 2 2 2 2 3" xfId="9080" xr:uid="{00000000-0005-0000-0000-0000F95C0000}"/>
    <cellStyle name="Normal 26 4 2 2 2 2 3 2" xfId="9081" xr:uid="{00000000-0005-0000-0000-0000FA5C0000}"/>
    <cellStyle name="Normal 26 4 2 2 2 2 3 2 2" xfId="21425" xr:uid="{00000000-0005-0000-0000-0000FB5C0000}"/>
    <cellStyle name="Normal 26 4 2 2 2 2 3 2 3" xfId="34666" xr:uid="{00000000-0005-0000-0000-0000FC5C0000}"/>
    <cellStyle name="Normal 26 4 2 2 2 2 3 3" xfId="9082" xr:uid="{00000000-0005-0000-0000-0000FD5C0000}"/>
    <cellStyle name="Normal 26 4 2 2 2 2 3 3 2" xfId="24689" xr:uid="{00000000-0005-0000-0000-0000FE5C0000}"/>
    <cellStyle name="Normal 26 4 2 2 2 2 3 3 3" xfId="37930" xr:uid="{00000000-0005-0000-0000-0000FF5C0000}"/>
    <cellStyle name="Normal 26 4 2 2 2 2 3 4" xfId="18159" xr:uid="{00000000-0005-0000-0000-0000005D0000}"/>
    <cellStyle name="Normal 26 4 2 2 2 2 3 5" xfId="31400" xr:uid="{00000000-0005-0000-0000-0000015D0000}"/>
    <cellStyle name="Normal 26 4 2 2 2 2 4" xfId="9083" xr:uid="{00000000-0005-0000-0000-0000025D0000}"/>
    <cellStyle name="Normal 26 4 2 2 2 2 4 2" xfId="9084" xr:uid="{00000000-0005-0000-0000-0000035D0000}"/>
    <cellStyle name="Normal 26 4 2 2 2 2 4 2 2" xfId="26572" xr:uid="{00000000-0005-0000-0000-0000045D0000}"/>
    <cellStyle name="Normal 26 4 2 2 2 2 4 2 3" xfId="39813" xr:uid="{00000000-0005-0000-0000-0000055D0000}"/>
    <cellStyle name="Normal 26 4 2 2 2 2 4 3" xfId="19817" xr:uid="{00000000-0005-0000-0000-0000065D0000}"/>
    <cellStyle name="Normal 26 4 2 2 2 2 4 4" xfId="33058" xr:uid="{00000000-0005-0000-0000-0000075D0000}"/>
    <cellStyle name="Normal 26 4 2 2 2 2 5" xfId="9085" xr:uid="{00000000-0005-0000-0000-0000085D0000}"/>
    <cellStyle name="Normal 26 4 2 2 2 2 5 2" xfId="23081" xr:uid="{00000000-0005-0000-0000-0000095D0000}"/>
    <cellStyle name="Normal 26 4 2 2 2 2 5 3" xfId="36322" xr:uid="{00000000-0005-0000-0000-00000A5D0000}"/>
    <cellStyle name="Normal 26 4 2 2 2 2 6" xfId="16551" xr:uid="{00000000-0005-0000-0000-00000B5D0000}"/>
    <cellStyle name="Normal 26 4 2 2 2 2 7" xfId="29792" xr:uid="{00000000-0005-0000-0000-00000C5D0000}"/>
    <cellStyle name="Normal 26 4 2 2 2 3" xfId="9086" xr:uid="{00000000-0005-0000-0000-00000D5D0000}"/>
    <cellStyle name="Normal 26 4 2 2 2 3 2" xfId="9087" xr:uid="{00000000-0005-0000-0000-00000E5D0000}"/>
    <cellStyle name="Normal 26 4 2 2 2 3 2 2" xfId="9088" xr:uid="{00000000-0005-0000-0000-00000F5D0000}"/>
    <cellStyle name="Normal 26 4 2 2 2 3 2 2 2" xfId="27330" xr:uid="{00000000-0005-0000-0000-0000105D0000}"/>
    <cellStyle name="Normal 26 4 2 2 2 3 2 2 3" xfId="40571" xr:uid="{00000000-0005-0000-0000-0000115D0000}"/>
    <cellStyle name="Normal 26 4 2 2 2 3 2 3" xfId="20575" xr:uid="{00000000-0005-0000-0000-0000125D0000}"/>
    <cellStyle name="Normal 26 4 2 2 2 3 2 4" xfId="33816" xr:uid="{00000000-0005-0000-0000-0000135D0000}"/>
    <cellStyle name="Normal 26 4 2 2 2 3 3" xfId="9089" xr:uid="{00000000-0005-0000-0000-0000145D0000}"/>
    <cellStyle name="Normal 26 4 2 2 2 3 3 2" xfId="23839" xr:uid="{00000000-0005-0000-0000-0000155D0000}"/>
    <cellStyle name="Normal 26 4 2 2 2 3 3 3" xfId="37080" xr:uid="{00000000-0005-0000-0000-0000165D0000}"/>
    <cellStyle name="Normal 26 4 2 2 2 3 4" xfId="17309" xr:uid="{00000000-0005-0000-0000-0000175D0000}"/>
    <cellStyle name="Normal 26 4 2 2 2 3 5" xfId="30550" xr:uid="{00000000-0005-0000-0000-0000185D0000}"/>
    <cellStyle name="Normal 26 4 2 2 2 4" xfId="9090" xr:uid="{00000000-0005-0000-0000-0000195D0000}"/>
    <cellStyle name="Normal 26 4 2 2 2 4 2" xfId="9091" xr:uid="{00000000-0005-0000-0000-00001A5D0000}"/>
    <cellStyle name="Normal 26 4 2 2 2 4 2 2" xfId="9092" xr:uid="{00000000-0005-0000-0000-00001B5D0000}"/>
    <cellStyle name="Normal 26 4 2 2 2 4 2 2 2" xfId="26526" xr:uid="{00000000-0005-0000-0000-00001C5D0000}"/>
    <cellStyle name="Normal 26 4 2 2 2 4 2 2 3" xfId="39767" xr:uid="{00000000-0005-0000-0000-00001D5D0000}"/>
    <cellStyle name="Normal 26 4 2 2 2 4 2 3" xfId="19771" xr:uid="{00000000-0005-0000-0000-00001E5D0000}"/>
    <cellStyle name="Normal 26 4 2 2 2 4 2 4" xfId="33012" xr:uid="{00000000-0005-0000-0000-00001F5D0000}"/>
    <cellStyle name="Normal 26 4 2 2 2 4 3" xfId="9093" xr:uid="{00000000-0005-0000-0000-0000205D0000}"/>
    <cellStyle name="Normal 26 4 2 2 2 4 3 2" xfId="23035" xr:uid="{00000000-0005-0000-0000-0000215D0000}"/>
    <cellStyle name="Normal 26 4 2 2 2 4 3 3" xfId="36276" xr:uid="{00000000-0005-0000-0000-0000225D0000}"/>
    <cellStyle name="Normal 26 4 2 2 2 4 4" xfId="16505" xr:uid="{00000000-0005-0000-0000-0000235D0000}"/>
    <cellStyle name="Normal 26 4 2 2 2 4 5" xfId="29746" xr:uid="{00000000-0005-0000-0000-0000245D0000}"/>
    <cellStyle name="Normal 26 4 2 2 2 5" xfId="9094" xr:uid="{00000000-0005-0000-0000-0000255D0000}"/>
    <cellStyle name="Normal 26 4 2 2 2 5 2" xfId="9095" xr:uid="{00000000-0005-0000-0000-0000265D0000}"/>
    <cellStyle name="Normal 26 4 2 2 2 5 2 2" xfId="9096" xr:uid="{00000000-0005-0000-0000-0000275D0000}"/>
    <cellStyle name="Normal 26 4 2 2 2 5 2 2 2" xfId="27776" xr:uid="{00000000-0005-0000-0000-0000285D0000}"/>
    <cellStyle name="Normal 26 4 2 2 2 5 2 2 3" xfId="41017" xr:uid="{00000000-0005-0000-0000-0000295D0000}"/>
    <cellStyle name="Normal 26 4 2 2 2 5 2 3" xfId="21023" xr:uid="{00000000-0005-0000-0000-00002A5D0000}"/>
    <cellStyle name="Normal 26 4 2 2 2 5 2 4" xfId="34264" xr:uid="{00000000-0005-0000-0000-00002B5D0000}"/>
    <cellStyle name="Normal 26 4 2 2 2 5 3" xfId="9097" xr:uid="{00000000-0005-0000-0000-00002C5D0000}"/>
    <cellStyle name="Normal 26 4 2 2 2 5 3 2" xfId="24287" xr:uid="{00000000-0005-0000-0000-00002D5D0000}"/>
    <cellStyle name="Normal 26 4 2 2 2 5 3 3" xfId="37528" xr:uid="{00000000-0005-0000-0000-00002E5D0000}"/>
    <cellStyle name="Normal 26 4 2 2 2 5 4" xfId="17757" xr:uid="{00000000-0005-0000-0000-00002F5D0000}"/>
    <cellStyle name="Normal 26 4 2 2 2 5 5" xfId="30998" xr:uid="{00000000-0005-0000-0000-0000305D0000}"/>
    <cellStyle name="Normal 26 4 2 2 2 6" xfId="9098" xr:uid="{00000000-0005-0000-0000-0000315D0000}"/>
    <cellStyle name="Normal 26 4 2 2 2 6 2" xfId="9099" xr:uid="{00000000-0005-0000-0000-0000325D0000}"/>
    <cellStyle name="Normal 26 4 2 2 2 6 2 2" xfId="25542" xr:uid="{00000000-0005-0000-0000-0000335D0000}"/>
    <cellStyle name="Normal 26 4 2 2 2 6 2 3" xfId="38783" xr:uid="{00000000-0005-0000-0000-0000345D0000}"/>
    <cellStyle name="Normal 26 4 2 2 2 6 3" xfId="18787" xr:uid="{00000000-0005-0000-0000-0000355D0000}"/>
    <cellStyle name="Normal 26 4 2 2 2 6 4" xfId="32028" xr:uid="{00000000-0005-0000-0000-0000365D0000}"/>
    <cellStyle name="Normal 26 4 2 2 2 7" xfId="9100" xr:uid="{00000000-0005-0000-0000-0000375D0000}"/>
    <cellStyle name="Normal 26 4 2 2 2 7 2" xfId="22051" xr:uid="{00000000-0005-0000-0000-0000385D0000}"/>
    <cellStyle name="Normal 26 4 2 2 2 7 3" xfId="35292" xr:uid="{00000000-0005-0000-0000-0000395D0000}"/>
    <cellStyle name="Normal 26 4 2 2 2 8" xfId="15521" xr:uid="{00000000-0005-0000-0000-00003A5D0000}"/>
    <cellStyle name="Normal 26 4 2 2 2 9" xfId="28762" xr:uid="{00000000-0005-0000-0000-00003B5D0000}"/>
    <cellStyle name="Normal 26 4 2 2 3" xfId="9101" xr:uid="{00000000-0005-0000-0000-00003C5D0000}"/>
    <cellStyle name="Normal 26 4 2 2 3 2" xfId="9102" xr:uid="{00000000-0005-0000-0000-00003D5D0000}"/>
    <cellStyle name="Normal 26 4 2 2 3 2 2" xfId="9103" xr:uid="{00000000-0005-0000-0000-00003E5D0000}"/>
    <cellStyle name="Normal 26 4 2 2 3 2 2 2" xfId="9104" xr:uid="{00000000-0005-0000-0000-00003F5D0000}"/>
    <cellStyle name="Normal 26 4 2 2 3 2 2 2 2" xfId="27107" xr:uid="{00000000-0005-0000-0000-0000405D0000}"/>
    <cellStyle name="Normal 26 4 2 2 3 2 2 2 3" xfId="40348" xr:uid="{00000000-0005-0000-0000-0000415D0000}"/>
    <cellStyle name="Normal 26 4 2 2 3 2 2 3" xfId="20352" xr:uid="{00000000-0005-0000-0000-0000425D0000}"/>
    <cellStyle name="Normal 26 4 2 2 3 2 2 4" xfId="33593" xr:uid="{00000000-0005-0000-0000-0000435D0000}"/>
    <cellStyle name="Normal 26 4 2 2 3 2 3" xfId="9105" xr:uid="{00000000-0005-0000-0000-0000445D0000}"/>
    <cellStyle name="Normal 26 4 2 2 3 2 3 2" xfId="23616" xr:uid="{00000000-0005-0000-0000-0000455D0000}"/>
    <cellStyle name="Normal 26 4 2 2 3 2 3 3" xfId="36857" xr:uid="{00000000-0005-0000-0000-0000465D0000}"/>
    <cellStyle name="Normal 26 4 2 2 3 2 4" xfId="17086" xr:uid="{00000000-0005-0000-0000-0000475D0000}"/>
    <cellStyle name="Normal 26 4 2 2 3 2 5" xfId="30327" xr:uid="{00000000-0005-0000-0000-0000485D0000}"/>
    <cellStyle name="Normal 26 4 2 2 3 3" xfId="9106" xr:uid="{00000000-0005-0000-0000-0000495D0000}"/>
    <cellStyle name="Normal 26 4 2 2 3 3 2" xfId="9107" xr:uid="{00000000-0005-0000-0000-00004A5D0000}"/>
    <cellStyle name="Normal 26 4 2 2 3 3 2 2" xfId="9108" xr:uid="{00000000-0005-0000-0000-00004B5D0000}"/>
    <cellStyle name="Normal 26 4 2 2 3 3 2 2 2" xfId="26302" xr:uid="{00000000-0005-0000-0000-00004C5D0000}"/>
    <cellStyle name="Normal 26 4 2 2 3 3 2 2 3" xfId="39543" xr:uid="{00000000-0005-0000-0000-00004D5D0000}"/>
    <cellStyle name="Normal 26 4 2 2 3 3 2 3" xfId="19547" xr:uid="{00000000-0005-0000-0000-00004E5D0000}"/>
    <cellStyle name="Normal 26 4 2 2 3 3 2 4" xfId="32788" xr:uid="{00000000-0005-0000-0000-00004F5D0000}"/>
    <cellStyle name="Normal 26 4 2 2 3 3 3" xfId="9109" xr:uid="{00000000-0005-0000-0000-0000505D0000}"/>
    <cellStyle name="Normal 26 4 2 2 3 3 3 2" xfId="22811" xr:uid="{00000000-0005-0000-0000-0000515D0000}"/>
    <cellStyle name="Normal 26 4 2 2 3 3 3 3" xfId="36052" xr:uid="{00000000-0005-0000-0000-0000525D0000}"/>
    <cellStyle name="Normal 26 4 2 2 3 3 4" xfId="16281" xr:uid="{00000000-0005-0000-0000-0000535D0000}"/>
    <cellStyle name="Normal 26 4 2 2 3 3 5" xfId="29522" xr:uid="{00000000-0005-0000-0000-0000545D0000}"/>
    <cellStyle name="Normal 26 4 2 2 3 4" xfId="9110" xr:uid="{00000000-0005-0000-0000-0000555D0000}"/>
    <cellStyle name="Normal 26 4 2 2 3 4 2" xfId="9111" xr:uid="{00000000-0005-0000-0000-0000565D0000}"/>
    <cellStyle name="Normal 26 4 2 2 3 4 2 2" xfId="9112" xr:uid="{00000000-0005-0000-0000-0000575D0000}"/>
    <cellStyle name="Normal 26 4 2 2 3 4 2 2 2" xfId="27954" xr:uid="{00000000-0005-0000-0000-0000585D0000}"/>
    <cellStyle name="Normal 26 4 2 2 3 4 2 2 3" xfId="41195" xr:uid="{00000000-0005-0000-0000-0000595D0000}"/>
    <cellStyle name="Normal 26 4 2 2 3 4 2 3" xfId="21201" xr:uid="{00000000-0005-0000-0000-00005A5D0000}"/>
    <cellStyle name="Normal 26 4 2 2 3 4 2 4" xfId="34442" xr:uid="{00000000-0005-0000-0000-00005B5D0000}"/>
    <cellStyle name="Normal 26 4 2 2 3 4 3" xfId="9113" xr:uid="{00000000-0005-0000-0000-00005C5D0000}"/>
    <cellStyle name="Normal 26 4 2 2 3 4 3 2" xfId="24465" xr:uid="{00000000-0005-0000-0000-00005D5D0000}"/>
    <cellStyle name="Normal 26 4 2 2 3 4 3 3" xfId="37706" xr:uid="{00000000-0005-0000-0000-00005E5D0000}"/>
    <cellStyle name="Normal 26 4 2 2 3 4 4" xfId="17935" xr:uid="{00000000-0005-0000-0000-00005F5D0000}"/>
    <cellStyle name="Normal 26 4 2 2 3 4 5" xfId="31176" xr:uid="{00000000-0005-0000-0000-0000605D0000}"/>
    <cellStyle name="Normal 26 4 2 2 3 5" xfId="9114" xr:uid="{00000000-0005-0000-0000-0000615D0000}"/>
    <cellStyle name="Normal 26 4 2 2 3 5 2" xfId="9115" xr:uid="{00000000-0005-0000-0000-0000625D0000}"/>
    <cellStyle name="Normal 26 4 2 2 3 5 2 2" xfId="25318" xr:uid="{00000000-0005-0000-0000-0000635D0000}"/>
    <cellStyle name="Normal 26 4 2 2 3 5 2 3" xfId="38559" xr:uid="{00000000-0005-0000-0000-0000645D0000}"/>
    <cellStyle name="Normal 26 4 2 2 3 5 3" xfId="18563" xr:uid="{00000000-0005-0000-0000-0000655D0000}"/>
    <cellStyle name="Normal 26 4 2 2 3 5 4" xfId="31804" xr:uid="{00000000-0005-0000-0000-0000665D0000}"/>
    <cellStyle name="Normal 26 4 2 2 3 6" xfId="9116" xr:uid="{00000000-0005-0000-0000-0000675D0000}"/>
    <cellStyle name="Normal 26 4 2 2 3 6 2" xfId="21827" xr:uid="{00000000-0005-0000-0000-0000685D0000}"/>
    <cellStyle name="Normal 26 4 2 2 3 6 3" xfId="35068" xr:uid="{00000000-0005-0000-0000-0000695D0000}"/>
    <cellStyle name="Normal 26 4 2 2 3 7" xfId="15297" xr:uid="{00000000-0005-0000-0000-00006A5D0000}"/>
    <cellStyle name="Normal 26 4 2 2 3 8" xfId="28538" xr:uid="{00000000-0005-0000-0000-00006B5D0000}"/>
    <cellStyle name="Normal 26 4 2 2 4" xfId="9117" xr:uid="{00000000-0005-0000-0000-00006C5D0000}"/>
    <cellStyle name="Normal 26 4 2 2 4 2" xfId="9118" xr:uid="{00000000-0005-0000-0000-00006D5D0000}"/>
    <cellStyle name="Normal 26 4 2 2 4 2 2" xfId="9119" xr:uid="{00000000-0005-0000-0000-00006E5D0000}"/>
    <cellStyle name="Normal 26 4 2 2 4 2 2 2" xfId="24898" xr:uid="{00000000-0005-0000-0000-00006F5D0000}"/>
    <cellStyle name="Normal 26 4 2 2 4 2 2 3" xfId="38139" xr:uid="{00000000-0005-0000-0000-0000705D0000}"/>
    <cellStyle name="Normal 26 4 2 2 4 2 3" xfId="19369" xr:uid="{00000000-0005-0000-0000-0000715D0000}"/>
    <cellStyle name="Normal 26 4 2 2 4 2 4" xfId="32610" xr:uid="{00000000-0005-0000-0000-0000725D0000}"/>
    <cellStyle name="Normal 26 4 2 2 4 3" xfId="9120" xr:uid="{00000000-0005-0000-0000-0000735D0000}"/>
    <cellStyle name="Normal 26 4 2 2 4 3 2" xfId="26124" xr:uid="{00000000-0005-0000-0000-0000745D0000}"/>
    <cellStyle name="Normal 26 4 2 2 4 3 3" xfId="39365" xr:uid="{00000000-0005-0000-0000-0000755D0000}"/>
    <cellStyle name="Normal 26 4 2 2 4 4" xfId="9121" xr:uid="{00000000-0005-0000-0000-0000765D0000}"/>
    <cellStyle name="Normal 26 4 2 2 4 4 2" xfId="22633" xr:uid="{00000000-0005-0000-0000-0000775D0000}"/>
    <cellStyle name="Normal 26 4 2 2 4 4 3" xfId="35874" xr:uid="{00000000-0005-0000-0000-0000785D0000}"/>
    <cellStyle name="Normal 26 4 2 2 4 5" xfId="16103" xr:uid="{00000000-0005-0000-0000-0000795D0000}"/>
    <cellStyle name="Normal 26 4 2 2 4 6" xfId="29344" xr:uid="{00000000-0005-0000-0000-00007A5D0000}"/>
    <cellStyle name="Normal 26 4 2 2 5" xfId="9122" xr:uid="{00000000-0005-0000-0000-00007B5D0000}"/>
    <cellStyle name="Normal 26 4 2 2 5 2" xfId="9123" xr:uid="{00000000-0005-0000-0000-00007C5D0000}"/>
    <cellStyle name="Normal 26 4 2 2 5 2 2" xfId="9124" xr:uid="{00000000-0005-0000-0000-00007D5D0000}"/>
    <cellStyle name="Normal 26 4 2 2 5 2 2 2" xfId="26884" xr:uid="{00000000-0005-0000-0000-00007E5D0000}"/>
    <cellStyle name="Normal 26 4 2 2 5 2 2 3" xfId="40125" xr:uid="{00000000-0005-0000-0000-00007F5D0000}"/>
    <cellStyle name="Normal 26 4 2 2 5 2 3" xfId="20129" xr:uid="{00000000-0005-0000-0000-0000805D0000}"/>
    <cellStyle name="Normal 26 4 2 2 5 2 4" xfId="33370" xr:uid="{00000000-0005-0000-0000-0000815D0000}"/>
    <cellStyle name="Normal 26 4 2 2 5 3" xfId="9125" xr:uid="{00000000-0005-0000-0000-0000825D0000}"/>
    <cellStyle name="Normal 26 4 2 2 5 3 2" xfId="23393" xr:uid="{00000000-0005-0000-0000-0000835D0000}"/>
    <cellStyle name="Normal 26 4 2 2 5 3 3" xfId="36634" xr:uid="{00000000-0005-0000-0000-0000845D0000}"/>
    <cellStyle name="Normal 26 4 2 2 5 4" xfId="16863" xr:uid="{00000000-0005-0000-0000-0000855D0000}"/>
    <cellStyle name="Normal 26 4 2 2 5 5" xfId="30104" xr:uid="{00000000-0005-0000-0000-0000865D0000}"/>
    <cellStyle name="Normal 26 4 2 2 6" xfId="9126" xr:uid="{00000000-0005-0000-0000-0000875D0000}"/>
    <cellStyle name="Normal 26 4 2 2 6 2" xfId="9127" xr:uid="{00000000-0005-0000-0000-0000885D0000}"/>
    <cellStyle name="Normal 26 4 2 2 6 2 2" xfId="9128" xr:uid="{00000000-0005-0000-0000-0000895D0000}"/>
    <cellStyle name="Normal 26 4 2 2 6 2 2 2" xfId="25855" xr:uid="{00000000-0005-0000-0000-00008A5D0000}"/>
    <cellStyle name="Normal 26 4 2 2 6 2 2 3" xfId="39096" xr:uid="{00000000-0005-0000-0000-00008B5D0000}"/>
    <cellStyle name="Normal 26 4 2 2 6 2 3" xfId="19100" xr:uid="{00000000-0005-0000-0000-00008C5D0000}"/>
    <cellStyle name="Normal 26 4 2 2 6 2 4" xfId="32341" xr:uid="{00000000-0005-0000-0000-00008D5D0000}"/>
    <cellStyle name="Normal 26 4 2 2 6 3" xfId="9129" xr:uid="{00000000-0005-0000-0000-00008E5D0000}"/>
    <cellStyle name="Normal 26 4 2 2 6 3 2" xfId="22364" xr:uid="{00000000-0005-0000-0000-00008F5D0000}"/>
    <cellStyle name="Normal 26 4 2 2 6 3 3" xfId="35605" xr:uid="{00000000-0005-0000-0000-0000905D0000}"/>
    <cellStyle name="Normal 26 4 2 2 6 4" xfId="15834" xr:uid="{00000000-0005-0000-0000-0000915D0000}"/>
    <cellStyle name="Normal 26 4 2 2 6 5" xfId="29075" xr:uid="{00000000-0005-0000-0000-0000925D0000}"/>
    <cellStyle name="Normal 26 4 2 2 7" xfId="9130" xr:uid="{00000000-0005-0000-0000-0000935D0000}"/>
    <cellStyle name="Normal 26 4 2 2 7 2" xfId="9131" xr:uid="{00000000-0005-0000-0000-0000945D0000}"/>
    <cellStyle name="Normal 26 4 2 2 7 2 2" xfId="9132" xr:uid="{00000000-0005-0000-0000-0000955D0000}"/>
    <cellStyle name="Normal 26 4 2 2 7 2 2 2" xfId="27554" xr:uid="{00000000-0005-0000-0000-0000965D0000}"/>
    <cellStyle name="Normal 26 4 2 2 7 2 2 3" xfId="40795" xr:uid="{00000000-0005-0000-0000-0000975D0000}"/>
    <cellStyle name="Normal 26 4 2 2 7 2 3" xfId="20799" xr:uid="{00000000-0005-0000-0000-0000985D0000}"/>
    <cellStyle name="Normal 26 4 2 2 7 2 4" xfId="34040" xr:uid="{00000000-0005-0000-0000-0000995D0000}"/>
    <cellStyle name="Normal 26 4 2 2 7 3" xfId="9133" xr:uid="{00000000-0005-0000-0000-00009A5D0000}"/>
    <cellStyle name="Normal 26 4 2 2 7 3 2" xfId="24063" xr:uid="{00000000-0005-0000-0000-00009B5D0000}"/>
    <cellStyle name="Normal 26 4 2 2 7 3 3" xfId="37304" xr:uid="{00000000-0005-0000-0000-00009C5D0000}"/>
    <cellStyle name="Normal 26 4 2 2 7 4" xfId="17533" xr:uid="{00000000-0005-0000-0000-00009D5D0000}"/>
    <cellStyle name="Normal 26 4 2 2 7 5" xfId="30774" xr:uid="{00000000-0005-0000-0000-00009E5D0000}"/>
    <cellStyle name="Normal 26 4 2 2 8" xfId="9134" xr:uid="{00000000-0005-0000-0000-00009F5D0000}"/>
    <cellStyle name="Normal 26 4 2 2 8 2" xfId="9135" xr:uid="{00000000-0005-0000-0000-0000A05D0000}"/>
    <cellStyle name="Normal 26 4 2 2 8 2 2" xfId="25140" xr:uid="{00000000-0005-0000-0000-0000A15D0000}"/>
    <cellStyle name="Normal 26 4 2 2 8 2 3" xfId="38381" xr:uid="{00000000-0005-0000-0000-0000A25D0000}"/>
    <cellStyle name="Normal 26 4 2 2 8 3" xfId="18385" xr:uid="{00000000-0005-0000-0000-0000A35D0000}"/>
    <cellStyle name="Normal 26 4 2 2 8 4" xfId="31626" xr:uid="{00000000-0005-0000-0000-0000A45D0000}"/>
    <cellStyle name="Normal 26 4 2 2 9" xfId="9136" xr:uid="{00000000-0005-0000-0000-0000A55D0000}"/>
    <cellStyle name="Normal 26 4 2 2 9 2" xfId="21649" xr:uid="{00000000-0005-0000-0000-0000A65D0000}"/>
    <cellStyle name="Normal 26 4 2 2 9 3" xfId="34890" xr:uid="{00000000-0005-0000-0000-0000A75D0000}"/>
    <cellStyle name="Normal 26 4 2 3" xfId="9137" xr:uid="{00000000-0005-0000-0000-0000A85D0000}"/>
    <cellStyle name="Normal 26 4 2 3 2" xfId="9138" xr:uid="{00000000-0005-0000-0000-0000A95D0000}"/>
    <cellStyle name="Normal 26 4 2 3 2 2" xfId="9139" xr:uid="{00000000-0005-0000-0000-0000AA5D0000}"/>
    <cellStyle name="Normal 26 4 2 3 2 2 2" xfId="9140" xr:uid="{00000000-0005-0000-0000-0000AB5D0000}"/>
    <cellStyle name="Normal 26 4 2 3 2 2 2 2" xfId="9141" xr:uid="{00000000-0005-0000-0000-0000AC5D0000}"/>
    <cellStyle name="Normal 26 4 2 3 2 2 2 2 2" xfId="27240" xr:uid="{00000000-0005-0000-0000-0000AD5D0000}"/>
    <cellStyle name="Normal 26 4 2 3 2 2 2 2 3" xfId="40481" xr:uid="{00000000-0005-0000-0000-0000AE5D0000}"/>
    <cellStyle name="Normal 26 4 2 3 2 2 2 3" xfId="20485" xr:uid="{00000000-0005-0000-0000-0000AF5D0000}"/>
    <cellStyle name="Normal 26 4 2 3 2 2 2 4" xfId="33726" xr:uid="{00000000-0005-0000-0000-0000B05D0000}"/>
    <cellStyle name="Normal 26 4 2 3 2 2 3" xfId="9142" xr:uid="{00000000-0005-0000-0000-0000B15D0000}"/>
    <cellStyle name="Normal 26 4 2 3 2 2 3 2" xfId="23749" xr:uid="{00000000-0005-0000-0000-0000B25D0000}"/>
    <cellStyle name="Normal 26 4 2 3 2 2 3 3" xfId="36990" xr:uid="{00000000-0005-0000-0000-0000B35D0000}"/>
    <cellStyle name="Normal 26 4 2 3 2 2 4" xfId="17219" xr:uid="{00000000-0005-0000-0000-0000B45D0000}"/>
    <cellStyle name="Normal 26 4 2 3 2 2 5" xfId="30460" xr:uid="{00000000-0005-0000-0000-0000B55D0000}"/>
    <cellStyle name="Normal 26 4 2 3 2 3" xfId="9143" xr:uid="{00000000-0005-0000-0000-0000B65D0000}"/>
    <cellStyle name="Normal 26 4 2 3 2 3 2" xfId="9144" xr:uid="{00000000-0005-0000-0000-0000B75D0000}"/>
    <cellStyle name="Normal 26 4 2 3 2 3 2 2" xfId="9145" xr:uid="{00000000-0005-0000-0000-0000B85D0000}"/>
    <cellStyle name="Normal 26 4 2 3 2 3 2 2 2" xfId="28088" xr:uid="{00000000-0005-0000-0000-0000B95D0000}"/>
    <cellStyle name="Normal 26 4 2 3 2 3 2 2 3" xfId="41329" xr:uid="{00000000-0005-0000-0000-0000BA5D0000}"/>
    <cellStyle name="Normal 26 4 2 3 2 3 2 3" xfId="21335" xr:uid="{00000000-0005-0000-0000-0000BB5D0000}"/>
    <cellStyle name="Normal 26 4 2 3 2 3 2 4" xfId="34576" xr:uid="{00000000-0005-0000-0000-0000BC5D0000}"/>
    <cellStyle name="Normal 26 4 2 3 2 3 3" xfId="9146" xr:uid="{00000000-0005-0000-0000-0000BD5D0000}"/>
    <cellStyle name="Normal 26 4 2 3 2 3 3 2" xfId="24599" xr:uid="{00000000-0005-0000-0000-0000BE5D0000}"/>
    <cellStyle name="Normal 26 4 2 3 2 3 3 3" xfId="37840" xr:uid="{00000000-0005-0000-0000-0000BF5D0000}"/>
    <cellStyle name="Normal 26 4 2 3 2 3 4" xfId="18069" xr:uid="{00000000-0005-0000-0000-0000C05D0000}"/>
    <cellStyle name="Normal 26 4 2 3 2 3 5" xfId="31310" xr:uid="{00000000-0005-0000-0000-0000C15D0000}"/>
    <cellStyle name="Normal 26 4 2 3 2 4" xfId="9147" xr:uid="{00000000-0005-0000-0000-0000C25D0000}"/>
    <cellStyle name="Normal 26 4 2 3 2 4 2" xfId="9148" xr:uid="{00000000-0005-0000-0000-0000C35D0000}"/>
    <cellStyle name="Normal 26 4 2 3 2 4 2 2" xfId="26436" xr:uid="{00000000-0005-0000-0000-0000C45D0000}"/>
    <cellStyle name="Normal 26 4 2 3 2 4 2 3" xfId="39677" xr:uid="{00000000-0005-0000-0000-0000C55D0000}"/>
    <cellStyle name="Normal 26 4 2 3 2 4 3" xfId="19681" xr:uid="{00000000-0005-0000-0000-0000C65D0000}"/>
    <cellStyle name="Normal 26 4 2 3 2 4 4" xfId="32922" xr:uid="{00000000-0005-0000-0000-0000C75D0000}"/>
    <cellStyle name="Normal 26 4 2 3 2 5" xfId="9149" xr:uid="{00000000-0005-0000-0000-0000C85D0000}"/>
    <cellStyle name="Normal 26 4 2 3 2 5 2" xfId="22945" xr:uid="{00000000-0005-0000-0000-0000C95D0000}"/>
    <cellStyle name="Normal 26 4 2 3 2 5 3" xfId="36186" xr:uid="{00000000-0005-0000-0000-0000CA5D0000}"/>
    <cellStyle name="Normal 26 4 2 3 2 6" xfId="16415" xr:uid="{00000000-0005-0000-0000-0000CB5D0000}"/>
    <cellStyle name="Normal 26 4 2 3 2 7" xfId="29656" xr:uid="{00000000-0005-0000-0000-0000CC5D0000}"/>
    <cellStyle name="Normal 26 4 2 3 3" xfId="9150" xr:uid="{00000000-0005-0000-0000-0000CD5D0000}"/>
    <cellStyle name="Normal 26 4 2 3 3 2" xfId="9151" xr:uid="{00000000-0005-0000-0000-0000CE5D0000}"/>
    <cellStyle name="Normal 26 4 2 3 3 2 2" xfId="9152" xr:uid="{00000000-0005-0000-0000-0000CF5D0000}"/>
    <cellStyle name="Normal 26 4 2 3 3 2 2 2" xfId="26794" xr:uid="{00000000-0005-0000-0000-0000D05D0000}"/>
    <cellStyle name="Normal 26 4 2 3 3 2 2 3" xfId="40035" xr:uid="{00000000-0005-0000-0000-0000D15D0000}"/>
    <cellStyle name="Normal 26 4 2 3 3 2 3" xfId="20039" xr:uid="{00000000-0005-0000-0000-0000D25D0000}"/>
    <cellStyle name="Normal 26 4 2 3 3 2 4" xfId="33280" xr:uid="{00000000-0005-0000-0000-0000D35D0000}"/>
    <cellStyle name="Normal 26 4 2 3 3 3" xfId="9153" xr:uid="{00000000-0005-0000-0000-0000D45D0000}"/>
    <cellStyle name="Normal 26 4 2 3 3 3 2" xfId="23303" xr:uid="{00000000-0005-0000-0000-0000D55D0000}"/>
    <cellStyle name="Normal 26 4 2 3 3 3 3" xfId="36544" xr:uid="{00000000-0005-0000-0000-0000D65D0000}"/>
    <cellStyle name="Normal 26 4 2 3 3 4" xfId="16773" xr:uid="{00000000-0005-0000-0000-0000D75D0000}"/>
    <cellStyle name="Normal 26 4 2 3 3 5" xfId="30014" xr:uid="{00000000-0005-0000-0000-0000D85D0000}"/>
    <cellStyle name="Normal 26 4 2 3 4" xfId="9154" xr:uid="{00000000-0005-0000-0000-0000D95D0000}"/>
    <cellStyle name="Normal 26 4 2 3 4 2" xfId="9155" xr:uid="{00000000-0005-0000-0000-0000DA5D0000}"/>
    <cellStyle name="Normal 26 4 2 3 4 2 2" xfId="9156" xr:uid="{00000000-0005-0000-0000-0000DB5D0000}"/>
    <cellStyle name="Normal 26 4 2 3 4 2 2 2" xfId="25765" xr:uid="{00000000-0005-0000-0000-0000DC5D0000}"/>
    <cellStyle name="Normal 26 4 2 3 4 2 2 3" xfId="39006" xr:uid="{00000000-0005-0000-0000-0000DD5D0000}"/>
    <cellStyle name="Normal 26 4 2 3 4 2 3" xfId="19010" xr:uid="{00000000-0005-0000-0000-0000DE5D0000}"/>
    <cellStyle name="Normal 26 4 2 3 4 2 4" xfId="32251" xr:uid="{00000000-0005-0000-0000-0000DF5D0000}"/>
    <cellStyle name="Normal 26 4 2 3 4 3" xfId="9157" xr:uid="{00000000-0005-0000-0000-0000E05D0000}"/>
    <cellStyle name="Normal 26 4 2 3 4 3 2" xfId="22274" xr:uid="{00000000-0005-0000-0000-0000E15D0000}"/>
    <cellStyle name="Normal 26 4 2 3 4 3 3" xfId="35515" xr:uid="{00000000-0005-0000-0000-0000E25D0000}"/>
    <cellStyle name="Normal 26 4 2 3 4 4" xfId="15744" xr:uid="{00000000-0005-0000-0000-0000E35D0000}"/>
    <cellStyle name="Normal 26 4 2 3 4 5" xfId="28985" xr:uid="{00000000-0005-0000-0000-0000E45D0000}"/>
    <cellStyle name="Normal 26 4 2 3 5" xfId="9158" xr:uid="{00000000-0005-0000-0000-0000E55D0000}"/>
    <cellStyle name="Normal 26 4 2 3 5 2" xfId="9159" xr:uid="{00000000-0005-0000-0000-0000E65D0000}"/>
    <cellStyle name="Normal 26 4 2 3 5 2 2" xfId="9160" xr:uid="{00000000-0005-0000-0000-0000E75D0000}"/>
    <cellStyle name="Normal 26 4 2 3 5 2 2 2" xfId="27686" xr:uid="{00000000-0005-0000-0000-0000E85D0000}"/>
    <cellStyle name="Normal 26 4 2 3 5 2 2 3" xfId="40927" xr:uid="{00000000-0005-0000-0000-0000E95D0000}"/>
    <cellStyle name="Normal 26 4 2 3 5 2 3" xfId="20933" xr:uid="{00000000-0005-0000-0000-0000EA5D0000}"/>
    <cellStyle name="Normal 26 4 2 3 5 2 4" xfId="34174" xr:uid="{00000000-0005-0000-0000-0000EB5D0000}"/>
    <cellStyle name="Normal 26 4 2 3 5 3" xfId="9161" xr:uid="{00000000-0005-0000-0000-0000EC5D0000}"/>
    <cellStyle name="Normal 26 4 2 3 5 3 2" xfId="24197" xr:uid="{00000000-0005-0000-0000-0000ED5D0000}"/>
    <cellStyle name="Normal 26 4 2 3 5 3 3" xfId="37438" xr:uid="{00000000-0005-0000-0000-0000EE5D0000}"/>
    <cellStyle name="Normal 26 4 2 3 5 4" xfId="17667" xr:uid="{00000000-0005-0000-0000-0000EF5D0000}"/>
    <cellStyle name="Normal 26 4 2 3 5 5" xfId="30908" xr:uid="{00000000-0005-0000-0000-0000F05D0000}"/>
    <cellStyle name="Normal 26 4 2 3 6" xfId="9162" xr:uid="{00000000-0005-0000-0000-0000F15D0000}"/>
    <cellStyle name="Normal 26 4 2 3 6 2" xfId="9163" xr:uid="{00000000-0005-0000-0000-0000F25D0000}"/>
    <cellStyle name="Normal 26 4 2 3 6 2 2" xfId="25452" xr:uid="{00000000-0005-0000-0000-0000F35D0000}"/>
    <cellStyle name="Normal 26 4 2 3 6 2 3" xfId="38693" xr:uid="{00000000-0005-0000-0000-0000F45D0000}"/>
    <cellStyle name="Normal 26 4 2 3 6 3" xfId="18697" xr:uid="{00000000-0005-0000-0000-0000F55D0000}"/>
    <cellStyle name="Normal 26 4 2 3 6 4" xfId="31938" xr:uid="{00000000-0005-0000-0000-0000F65D0000}"/>
    <cellStyle name="Normal 26 4 2 3 7" xfId="9164" xr:uid="{00000000-0005-0000-0000-0000F75D0000}"/>
    <cellStyle name="Normal 26 4 2 3 7 2" xfId="21961" xr:uid="{00000000-0005-0000-0000-0000F85D0000}"/>
    <cellStyle name="Normal 26 4 2 3 7 3" xfId="35202" xr:uid="{00000000-0005-0000-0000-0000F95D0000}"/>
    <cellStyle name="Normal 26 4 2 3 8" xfId="15431" xr:uid="{00000000-0005-0000-0000-0000FA5D0000}"/>
    <cellStyle name="Normal 26 4 2 3 9" xfId="28672" xr:uid="{00000000-0005-0000-0000-0000FB5D0000}"/>
    <cellStyle name="Normal 26 4 2 4" xfId="9165" xr:uid="{00000000-0005-0000-0000-0000FC5D0000}"/>
    <cellStyle name="Normal 26 4 2 4 2" xfId="9166" xr:uid="{00000000-0005-0000-0000-0000FD5D0000}"/>
    <cellStyle name="Normal 26 4 2 4 2 2" xfId="9167" xr:uid="{00000000-0005-0000-0000-0000FE5D0000}"/>
    <cellStyle name="Normal 26 4 2 4 2 2 2" xfId="9168" xr:uid="{00000000-0005-0000-0000-0000FF5D0000}"/>
    <cellStyle name="Normal 26 4 2 4 2 2 2 2" xfId="27017" xr:uid="{00000000-0005-0000-0000-0000005E0000}"/>
    <cellStyle name="Normal 26 4 2 4 2 2 2 3" xfId="40258" xr:uid="{00000000-0005-0000-0000-0000015E0000}"/>
    <cellStyle name="Normal 26 4 2 4 2 2 3" xfId="20262" xr:uid="{00000000-0005-0000-0000-0000025E0000}"/>
    <cellStyle name="Normal 26 4 2 4 2 2 4" xfId="33503" xr:uid="{00000000-0005-0000-0000-0000035E0000}"/>
    <cellStyle name="Normal 26 4 2 4 2 3" xfId="9169" xr:uid="{00000000-0005-0000-0000-0000045E0000}"/>
    <cellStyle name="Normal 26 4 2 4 2 3 2" xfId="23526" xr:uid="{00000000-0005-0000-0000-0000055E0000}"/>
    <cellStyle name="Normal 26 4 2 4 2 3 3" xfId="36767" xr:uid="{00000000-0005-0000-0000-0000065E0000}"/>
    <cellStyle name="Normal 26 4 2 4 2 4" xfId="16996" xr:uid="{00000000-0005-0000-0000-0000075E0000}"/>
    <cellStyle name="Normal 26 4 2 4 2 5" xfId="30237" xr:uid="{00000000-0005-0000-0000-0000085E0000}"/>
    <cellStyle name="Normal 26 4 2 4 3" xfId="9170" xr:uid="{00000000-0005-0000-0000-0000095E0000}"/>
    <cellStyle name="Normal 26 4 2 4 3 2" xfId="9171" xr:uid="{00000000-0005-0000-0000-00000A5E0000}"/>
    <cellStyle name="Normal 26 4 2 4 3 2 2" xfId="9172" xr:uid="{00000000-0005-0000-0000-00000B5E0000}"/>
    <cellStyle name="Normal 26 4 2 4 3 2 2 2" xfId="26212" xr:uid="{00000000-0005-0000-0000-00000C5E0000}"/>
    <cellStyle name="Normal 26 4 2 4 3 2 2 3" xfId="39453" xr:uid="{00000000-0005-0000-0000-00000D5E0000}"/>
    <cellStyle name="Normal 26 4 2 4 3 2 3" xfId="19457" xr:uid="{00000000-0005-0000-0000-00000E5E0000}"/>
    <cellStyle name="Normal 26 4 2 4 3 2 4" xfId="32698" xr:uid="{00000000-0005-0000-0000-00000F5E0000}"/>
    <cellStyle name="Normal 26 4 2 4 3 3" xfId="9173" xr:uid="{00000000-0005-0000-0000-0000105E0000}"/>
    <cellStyle name="Normal 26 4 2 4 3 3 2" xfId="22721" xr:uid="{00000000-0005-0000-0000-0000115E0000}"/>
    <cellStyle name="Normal 26 4 2 4 3 3 3" xfId="35962" xr:uid="{00000000-0005-0000-0000-0000125E0000}"/>
    <cellStyle name="Normal 26 4 2 4 3 4" xfId="16191" xr:uid="{00000000-0005-0000-0000-0000135E0000}"/>
    <cellStyle name="Normal 26 4 2 4 3 5" xfId="29432" xr:uid="{00000000-0005-0000-0000-0000145E0000}"/>
    <cellStyle name="Normal 26 4 2 4 4" xfId="9174" xr:uid="{00000000-0005-0000-0000-0000155E0000}"/>
    <cellStyle name="Normal 26 4 2 4 4 2" xfId="9175" xr:uid="{00000000-0005-0000-0000-0000165E0000}"/>
    <cellStyle name="Normal 26 4 2 4 4 2 2" xfId="9176" xr:uid="{00000000-0005-0000-0000-0000175E0000}"/>
    <cellStyle name="Normal 26 4 2 4 4 2 2 2" xfId="27864" xr:uid="{00000000-0005-0000-0000-0000185E0000}"/>
    <cellStyle name="Normal 26 4 2 4 4 2 2 3" xfId="41105" xr:uid="{00000000-0005-0000-0000-0000195E0000}"/>
    <cellStyle name="Normal 26 4 2 4 4 2 3" xfId="21111" xr:uid="{00000000-0005-0000-0000-00001A5E0000}"/>
    <cellStyle name="Normal 26 4 2 4 4 2 4" xfId="34352" xr:uid="{00000000-0005-0000-0000-00001B5E0000}"/>
    <cellStyle name="Normal 26 4 2 4 4 3" xfId="9177" xr:uid="{00000000-0005-0000-0000-00001C5E0000}"/>
    <cellStyle name="Normal 26 4 2 4 4 3 2" xfId="24375" xr:uid="{00000000-0005-0000-0000-00001D5E0000}"/>
    <cellStyle name="Normal 26 4 2 4 4 3 3" xfId="37616" xr:uid="{00000000-0005-0000-0000-00001E5E0000}"/>
    <cellStyle name="Normal 26 4 2 4 4 4" xfId="17845" xr:uid="{00000000-0005-0000-0000-00001F5E0000}"/>
    <cellStyle name="Normal 26 4 2 4 4 5" xfId="31086" xr:uid="{00000000-0005-0000-0000-0000205E0000}"/>
    <cellStyle name="Normal 26 4 2 4 5" xfId="9178" xr:uid="{00000000-0005-0000-0000-0000215E0000}"/>
    <cellStyle name="Normal 26 4 2 4 5 2" xfId="9179" xr:uid="{00000000-0005-0000-0000-0000225E0000}"/>
    <cellStyle name="Normal 26 4 2 4 5 2 2" xfId="25228" xr:uid="{00000000-0005-0000-0000-0000235E0000}"/>
    <cellStyle name="Normal 26 4 2 4 5 2 3" xfId="38469" xr:uid="{00000000-0005-0000-0000-0000245E0000}"/>
    <cellStyle name="Normal 26 4 2 4 5 3" xfId="18473" xr:uid="{00000000-0005-0000-0000-0000255E0000}"/>
    <cellStyle name="Normal 26 4 2 4 5 4" xfId="31714" xr:uid="{00000000-0005-0000-0000-0000265E0000}"/>
    <cellStyle name="Normal 26 4 2 4 6" xfId="9180" xr:uid="{00000000-0005-0000-0000-0000275E0000}"/>
    <cellStyle name="Normal 26 4 2 4 6 2" xfId="21737" xr:uid="{00000000-0005-0000-0000-0000285E0000}"/>
    <cellStyle name="Normal 26 4 2 4 6 3" xfId="34978" xr:uid="{00000000-0005-0000-0000-0000295E0000}"/>
    <cellStyle name="Normal 26 4 2 4 7" xfId="15207" xr:uid="{00000000-0005-0000-0000-00002A5E0000}"/>
    <cellStyle name="Normal 26 4 2 4 8" xfId="28448" xr:uid="{00000000-0005-0000-0000-00002B5E0000}"/>
    <cellStyle name="Normal 26 4 2 5" xfId="9181" xr:uid="{00000000-0005-0000-0000-00002C5E0000}"/>
    <cellStyle name="Normal 26 4 2 5 2" xfId="9182" xr:uid="{00000000-0005-0000-0000-00002D5E0000}"/>
    <cellStyle name="Normal 26 4 2 5 2 2" xfId="9183" xr:uid="{00000000-0005-0000-0000-00002E5E0000}"/>
    <cellStyle name="Normal 26 4 2 5 2 2 2" xfId="24826" xr:uid="{00000000-0005-0000-0000-00002F5E0000}"/>
    <cellStyle name="Normal 26 4 2 5 2 2 3" xfId="38067" xr:uid="{00000000-0005-0000-0000-0000305E0000}"/>
    <cellStyle name="Normal 26 4 2 5 2 3" xfId="19279" xr:uid="{00000000-0005-0000-0000-0000315E0000}"/>
    <cellStyle name="Normal 26 4 2 5 2 4" xfId="32520" xr:uid="{00000000-0005-0000-0000-0000325E0000}"/>
    <cellStyle name="Normal 26 4 2 5 3" xfId="9184" xr:uid="{00000000-0005-0000-0000-0000335E0000}"/>
    <cellStyle name="Normal 26 4 2 5 3 2" xfId="26034" xr:uid="{00000000-0005-0000-0000-0000345E0000}"/>
    <cellStyle name="Normal 26 4 2 5 3 3" xfId="39275" xr:uid="{00000000-0005-0000-0000-0000355E0000}"/>
    <cellStyle name="Normal 26 4 2 5 4" xfId="9185" xr:uid="{00000000-0005-0000-0000-0000365E0000}"/>
    <cellStyle name="Normal 26 4 2 5 4 2" xfId="22543" xr:uid="{00000000-0005-0000-0000-0000375E0000}"/>
    <cellStyle name="Normal 26 4 2 5 4 3" xfId="35784" xr:uid="{00000000-0005-0000-0000-0000385E0000}"/>
    <cellStyle name="Normal 26 4 2 5 5" xfId="16013" xr:uid="{00000000-0005-0000-0000-0000395E0000}"/>
    <cellStyle name="Normal 26 4 2 5 6" xfId="29254" xr:uid="{00000000-0005-0000-0000-00003A5E0000}"/>
    <cellStyle name="Normal 26 4 2 6" xfId="9186" xr:uid="{00000000-0005-0000-0000-00003B5E0000}"/>
    <cellStyle name="Normal 26 4 2 6 2" xfId="9187" xr:uid="{00000000-0005-0000-0000-00003C5E0000}"/>
    <cellStyle name="Normal 26 4 2 6 2 2" xfId="9188" xr:uid="{00000000-0005-0000-0000-00003D5E0000}"/>
    <cellStyle name="Normal 26 4 2 6 2 2 2" xfId="26688" xr:uid="{00000000-0005-0000-0000-00003E5E0000}"/>
    <cellStyle name="Normal 26 4 2 6 2 2 3" xfId="39929" xr:uid="{00000000-0005-0000-0000-00003F5E0000}"/>
    <cellStyle name="Normal 26 4 2 6 2 3" xfId="19933" xr:uid="{00000000-0005-0000-0000-0000405E0000}"/>
    <cellStyle name="Normal 26 4 2 6 2 4" xfId="33174" xr:uid="{00000000-0005-0000-0000-0000415E0000}"/>
    <cellStyle name="Normal 26 4 2 6 3" xfId="9189" xr:uid="{00000000-0005-0000-0000-0000425E0000}"/>
    <cellStyle name="Normal 26 4 2 6 3 2" xfId="23197" xr:uid="{00000000-0005-0000-0000-0000435E0000}"/>
    <cellStyle name="Normal 26 4 2 6 3 3" xfId="36438" xr:uid="{00000000-0005-0000-0000-0000445E0000}"/>
    <cellStyle name="Normal 26 4 2 6 4" xfId="16667" xr:uid="{00000000-0005-0000-0000-0000455E0000}"/>
    <cellStyle name="Normal 26 4 2 6 5" xfId="29908" xr:uid="{00000000-0005-0000-0000-0000465E0000}"/>
    <cellStyle name="Normal 26 4 2 7" xfId="9190" xr:uid="{00000000-0005-0000-0000-0000475E0000}"/>
    <cellStyle name="Normal 26 4 2 7 2" xfId="9191" xr:uid="{00000000-0005-0000-0000-0000485E0000}"/>
    <cellStyle name="Normal 26 4 2 7 2 2" xfId="9192" xr:uid="{00000000-0005-0000-0000-0000495E0000}"/>
    <cellStyle name="Normal 26 4 2 7 2 2 2" xfId="25658" xr:uid="{00000000-0005-0000-0000-00004A5E0000}"/>
    <cellStyle name="Normal 26 4 2 7 2 2 3" xfId="38899" xr:uid="{00000000-0005-0000-0000-00004B5E0000}"/>
    <cellStyle name="Normal 26 4 2 7 2 3" xfId="18903" xr:uid="{00000000-0005-0000-0000-00004C5E0000}"/>
    <cellStyle name="Normal 26 4 2 7 2 4" xfId="32144" xr:uid="{00000000-0005-0000-0000-00004D5E0000}"/>
    <cellStyle name="Normal 26 4 2 7 3" xfId="9193" xr:uid="{00000000-0005-0000-0000-00004E5E0000}"/>
    <cellStyle name="Normal 26 4 2 7 3 2" xfId="22167" xr:uid="{00000000-0005-0000-0000-00004F5E0000}"/>
    <cellStyle name="Normal 26 4 2 7 3 3" xfId="35408" xr:uid="{00000000-0005-0000-0000-0000505E0000}"/>
    <cellStyle name="Normal 26 4 2 7 4" xfId="15637" xr:uid="{00000000-0005-0000-0000-0000515E0000}"/>
    <cellStyle name="Normal 26 4 2 7 5" xfId="28878" xr:uid="{00000000-0005-0000-0000-0000525E0000}"/>
    <cellStyle name="Normal 26 4 2 8" xfId="9194" xr:uid="{00000000-0005-0000-0000-0000535E0000}"/>
    <cellStyle name="Normal 26 4 2 8 2" xfId="9195" xr:uid="{00000000-0005-0000-0000-0000545E0000}"/>
    <cellStyle name="Normal 26 4 2 8 2 2" xfId="9196" xr:uid="{00000000-0005-0000-0000-0000555E0000}"/>
    <cellStyle name="Normal 26 4 2 8 2 2 2" xfId="27464" xr:uid="{00000000-0005-0000-0000-0000565E0000}"/>
    <cellStyle name="Normal 26 4 2 8 2 2 3" xfId="40705" xr:uid="{00000000-0005-0000-0000-0000575E0000}"/>
    <cellStyle name="Normal 26 4 2 8 2 3" xfId="20709" xr:uid="{00000000-0005-0000-0000-0000585E0000}"/>
    <cellStyle name="Normal 26 4 2 8 2 4" xfId="33950" xr:uid="{00000000-0005-0000-0000-0000595E0000}"/>
    <cellStyle name="Normal 26 4 2 8 3" xfId="9197" xr:uid="{00000000-0005-0000-0000-00005A5E0000}"/>
    <cellStyle name="Normal 26 4 2 8 3 2" xfId="23973" xr:uid="{00000000-0005-0000-0000-00005B5E0000}"/>
    <cellStyle name="Normal 26 4 2 8 3 3" xfId="37214" xr:uid="{00000000-0005-0000-0000-00005C5E0000}"/>
    <cellStyle name="Normal 26 4 2 8 4" xfId="17443" xr:uid="{00000000-0005-0000-0000-00005D5E0000}"/>
    <cellStyle name="Normal 26 4 2 8 5" xfId="30684" xr:uid="{00000000-0005-0000-0000-00005E5E0000}"/>
    <cellStyle name="Normal 26 4 2 9" xfId="9198" xr:uid="{00000000-0005-0000-0000-00005F5E0000}"/>
    <cellStyle name="Normal 26 4 2 9 2" xfId="9199" xr:uid="{00000000-0005-0000-0000-0000605E0000}"/>
    <cellStyle name="Normal 26 4 2 9 2 2" xfId="25050" xr:uid="{00000000-0005-0000-0000-0000615E0000}"/>
    <cellStyle name="Normal 26 4 2 9 2 3" xfId="38291" xr:uid="{00000000-0005-0000-0000-0000625E0000}"/>
    <cellStyle name="Normal 26 4 2 9 3" xfId="18295" xr:uid="{00000000-0005-0000-0000-0000635E0000}"/>
    <cellStyle name="Normal 26 4 2 9 4" xfId="31536" xr:uid="{00000000-0005-0000-0000-0000645E0000}"/>
    <cellStyle name="Normal 26 4 3" xfId="9200" xr:uid="{00000000-0005-0000-0000-0000655E0000}"/>
    <cellStyle name="Normal 26 4 3 10" xfId="15078" xr:uid="{00000000-0005-0000-0000-0000665E0000}"/>
    <cellStyle name="Normal 26 4 3 11" xfId="28319" xr:uid="{00000000-0005-0000-0000-0000675E0000}"/>
    <cellStyle name="Normal 26 4 3 2" xfId="9201" xr:uid="{00000000-0005-0000-0000-0000685E0000}"/>
    <cellStyle name="Normal 26 4 3 2 2" xfId="9202" xr:uid="{00000000-0005-0000-0000-0000695E0000}"/>
    <cellStyle name="Normal 26 4 3 2 2 2" xfId="9203" xr:uid="{00000000-0005-0000-0000-00006A5E0000}"/>
    <cellStyle name="Normal 26 4 3 2 2 2 2" xfId="9204" xr:uid="{00000000-0005-0000-0000-00006B5E0000}"/>
    <cellStyle name="Normal 26 4 3 2 2 2 2 2" xfId="9205" xr:uid="{00000000-0005-0000-0000-00006C5E0000}"/>
    <cellStyle name="Normal 26 4 3 2 2 2 2 2 2" xfId="27289" xr:uid="{00000000-0005-0000-0000-00006D5E0000}"/>
    <cellStyle name="Normal 26 4 3 2 2 2 2 2 3" xfId="40530" xr:uid="{00000000-0005-0000-0000-00006E5E0000}"/>
    <cellStyle name="Normal 26 4 3 2 2 2 2 3" xfId="20534" xr:uid="{00000000-0005-0000-0000-00006F5E0000}"/>
    <cellStyle name="Normal 26 4 3 2 2 2 2 4" xfId="33775" xr:uid="{00000000-0005-0000-0000-0000705E0000}"/>
    <cellStyle name="Normal 26 4 3 2 2 2 3" xfId="9206" xr:uid="{00000000-0005-0000-0000-0000715E0000}"/>
    <cellStyle name="Normal 26 4 3 2 2 2 3 2" xfId="23798" xr:uid="{00000000-0005-0000-0000-0000725E0000}"/>
    <cellStyle name="Normal 26 4 3 2 2 2 3 3" xfId="37039" xr:uid="{00000000-0005-0000-0000-0000735E0000}"/>
    <cellStyle name="Normal 26 4 3 2 2 2 4" xfId="17268" xr:uid="{00000000-0005-0000-0000-0000745E0000}"/>
    <cellStyle name="Normal 26 4 3 2 2 2 5" xfId="30509" xr:uid="{00000000-0005-0000-0000-0000755E0000}"/>
    <cellStyle name="Normal 26 4 3 2 2 3" xfId="9207" xr:uid="{00000000-0005-0000-0000-0000765E0000}"/>
    <cellStyle name="Normal 26 4 3 2 2 3 2" xfId="9208" xr:uid="{00000000-0005-0000-0000-0000775E0000}"/>
    <cellStyle name="Normal 26 4 3 2 2 3 2 2" xfId="9209" xr:uid="{00000000-0005-0000-0000-0000785E0000}"/>
    <cellStyle name="Normal 26 4 3 2 2 3 2 2 2" xfId="28136" xr:uid="{00000000-0005-0000-0000-0000795E0000}"/>
    <cellStyle name="Normal 26 4 3 2 2 3 2 2 3" xfId="41377" xr:uid="{00000000-0005-0000-0000-00007A5E0000}"/>
    <cellStyle name="Normal 26 4 3 2 2 3 2 3" xfId="21384" xr:uid="{00000000-0005-0000-0000-00007B5E0000}"/>
    <cellStyle name="Normal 26 4 3 2 2 3 2 4" xfId="34625" xr:uid="{00000000-0005-0000-0000-00007C5E0000}"/>
    <cellStyle name="Normal 26 4 3 2 2 3 3" xfId="9210" xr:uid="{00000000-0005-0000-0000-00007D5E0000}"/>
    <cellStyle name="Normal 26 4 3 2 2 3 3 2" xfId="24648" xr:uid="{00000000-0005-0000-0000-00007E5E0000}"/>
    <cellStyle name="Normal 26 4 3 2 2 3 3 3" xfId="37889" xr:uid="{00000000-0005-0000-0000-00007F5E0000}"/>
    <cellStyle name="Normal 26 4 3 2 2 3 4" xfId="18118" xr:uid="{00000000-0005-0000-0000-0000805E0000}"/>
    <cellStyle name="Normal 26 4 3 2 2 3 5" xfId="31359" xr:uid="{00000000-0005-0000-0000-0000815E0000}"/>
    <cellStyle name="Normal 26 4 3 2 2 4" xfId="9211" xr:uid="{00000000-0005-0000-0000-0000825E0000}"/>
    <cellStyle name="Normal 26 4 3 2 2 4 2" xfId="9212" xr:uid="{00000000-0005-0000-0000-0000835E0000}"/>
    <cellStyle name="Normal 26 4 3 2 2 4 2 2" xfId="26485" xr:uid="{00000000-0005-0000-0000-0000845E0000}"/>
    <cellStyle name="Normal 26 4 3 2 2 4 2 3" xfId="39726" xr:uid="{00000000-0005-0000-0000-0000855E0000}"/>
    <cellStyle name="Normal 26 4 3 2 2 4 3" xfId="19730" xr:uid="{00000000-0005-0000-0000-0000865E0000}"/>
    <cellStyle name="Normal 26 4 3 2 2 4 4" xfId="32971" xr:uid="{00000000-0005-0000-0000-0000875E0000}"/>
    <cellStyle name="Normal 26 4 3 2 2 5" xfId="9213" xr:uid="{00000000-0005-0000-0000-0000885E0000}"/>
    <cellStyle name="Normal 26 4 3 2 2 5 2" xfId="22994" xr:uid="{00000000-0005-0000-0000-0000895E0000}"/>
    <cellStyle name="Normal 26 4 3 2 2 5 3" xfId="36235" xr:uid="{00000000-0005-0000-0000-00008A5E0000}"/>
    <cellStyle name="Normal 26 4 3 2 2 6" xfId="16464" xr:uid="{00000000-0005-0000-0000-00008B5E0000}"/>
    <cellStyle name="Normal 26 4 3 2 2 7" xfId="29705" xr:uid="{00000000-0005-0000-0000-00008C5E0000}"/>
    <cellStyle name="Normal 26 4 3 2 3" xfId="9214" xr:uid="{00000000-0005-0000-0000-00008D5E0000}"/>
    <cellStyle name="Normal 26 4 3 2 3 2" xfId="9215" xr:uid="{00000000-0005-0000-0000-00008E5E0000}"/>
    <cellStyle name="Normal 26 4 3 2 3 2 2" xfId="9216" xr:uid="{00000000-0005-0000-0000-00008F5E0000}"/>
    <cellStyle name="Normal 26 4 3 2 3 2 2 2" xfId="26843" xr:uid="{00000000-0005-0000-0000-0000905E0000}"/>
    <cellStyle name="Normal 26 4 3 2 3 2 2 3" xfId="40084" xr:uid="{00000000-0005-0000-0000-0000915E0000}"/>
    <cellStyle name="Normal 26 4 3 2 3 2 3" xfId="20088" xr:uid="{00000000-0005-0000-0000-0000925E0000}"/>
    <cellStyle name="Normal 26 4 3 2 3 2 4" xfId="33329" xr:uid="{00000000-0005-0000-0000-0000935E0000}"/>
    <cellStyle name="Normal 26 4 3 2 3 3" xfId="9217" xr:uid="{00000000-0005-0000-0000-0000945E0000}"/>
    <cellStyle name="Normal 26 4 3 2 3 3 2" xfId="23352" xr:uid="{00000000-0005-0000-0000-0000955E0000}"/>
    <cellStyle name="Normal 26 4 3 2 3 3 3" xfId="36593" xr:uid="{00000000-0005-0000-0000-0000965E0000}"/>
    <cellStyle name="Normal 26 4 3 2 3 4" xfId="16822" xr:uid="{00000000-0005-0000-0000-0000975E0000}"/>
    <cellStyle name="Normal 26 4 3 2 3 5" xfId="30063" xr:uid="{00000000-0005-0000-0000-0000985E0000}"/>
    <cellStyle name="Normal 26 4 3 2 4" xfId="9218" xr:uid="{00000000-0005-0000-0000-0000995E0000}"/>
    <cellStyle name="Normal 26 4 3 2 4 2" xfId="9219" xr:uid="{00000000-0005-0000-0000-00009A5E0000}"/>
    <cellStyle name="Normal 26 4 3 2 4 2 2" xfId="9220" xr:uid="{00000000-0005-0000-0000-00009B5E0000}"/>
    <cellStyle name="Normal 26 4 3 2 4 2 2 2" xfId="25814" xr:uid="{00000000-0005-0000-0000-00009C5E0000}"/>
    <cellStyle name="Normal 26 4 3 2 4 2 2 3" xfId="39055" xr:uid="{00000000-0005-0000-0000-00009D5E0000}"/>
    <cellStyle name="Normal 26 4 3 2 4 2 3" xfId="19059" xr:uid="{00000000-0005-0000-0000-00009E5E0000}"/>
    <cellStyle name="Normal 26 4 3 2 4 2 4" xfId="32300" xr:uid="{00000000-0005-0000-0000-00009F5E0000}"/>
    <cellStyle name="Normal 26 4 3 2 4 3" xfId="9221" xr:uid="{00000000-0005-0000-0000-0000A05E0000}"/>
    <cellStyle name="Normal 26 4 3 2 4 3 2" xfId="22323" xr:uid="{00000000-0005-0000-0000-0000A15E0000}"/>
    <cellStyle name="Normal 26 4 3 2 4 3 3" xfId="35564" xr:uid="{00000000-0005-0000-0000-0000A25E0000}"/>
    <cellStyle name="Normal 26 4 3 2 4 4" xfId="15793" xr:uid="{00000000-0005-0000-0000-0000A35E0000}"/>
    <cellStyle name="Normal 26 4 3 2 4 5" xfId="29034" xr:uid="{00000000-0005-0000-0000-0000A45E0000}"/>
    <cellStyle name="Normal 26 4 3 2 5" xfId="9222" xr:uid="{00000000-0005-0000-0000-0000A55E0000}"/>
    <cellStyle name="Normal 26 4 3 2 5 2" xfId="9223" xr:uid="{00000000-0005-0000-0000-0000A65E0000}"/>
    <cellStyle name="Normal 26 4 3 2 5 2 2" xfId="9224" xr:uid="{00000000-0005-0000-0000-0000A75E0000}"/>
    <cellStyle name="Normal 26 4 3 2 5 2 2 2" xfId="27735" xr:uid="{00000000-0005-0000-0000-0000A85E0000}"/>
    <cellStyle name="Normal 26 4 3 2 5 2 2 3" xfId="40976" xr:uid="{00000000-0005-0000-0000-0000A95E0000}"/>
    <cellStyle name="Normal 26 4 3 2 5 2 3" xfId="20982" xr:uid="{00000000-0005-0000-0000-0000AA5E0000}"/>
    <cellStyle name="Normal 26 4 3 2 5 2 4" xfId="34223" xr:uid="{00000000-0005-0000-0000-0000AB5E0000}"/>
    <cellStyle name="Normal 26 4 3 2 5 3" xfId="9225" xr:uid="{00000000-0005-0000-0000-0000AC5E0000}"/>
    <cellStyle name="Normal 26 4 3 2 5 3 2" xfId="24246" xr:uid="{00000000-0005-0000-0000-0000AD5E0000}"/>
    <cellStyle name="Normal 26 4 3 2 5 3 3" xfId="37487" xr:uid="{00000000-0005-0000-0000-0000AE5E0000}"/>
    <cellStyle name="Normal 26 4 3 2 5 4" xfId="17716" xr:uid="{00000000-0005-0000-0000-0000AF5E0000}"/>
    <cellStyle name="Normal 26 4 3 2 5 5" xfId="30957" xr:uid="{00000000-0005-0000-0000-0000B05E0000}"/>
    <cellStyle name="Normal 26 4 3 2 6" xfId="9226" xr:uid="{00000000-0005-0000-0000-0000B15E0000}"/>
    <cellStyle name="Normal 26 4 3 2 6 2" xfId="9227" xr:uid="{00000000-0005-0000-0000-0000B25E0000}"/>
    <cellStyle name="Normal 26 4 3 2 6 2 2" xfId="25501" xr:uid="{00000000-0005-0000-0000-0000B35E0000}"/>
    <cellStyle name="Normal 26 4 3 2 6 2 3" xfId="38742" xr:uid="{00000000-0005-0000-0000-0000B45E0000}"/>
    <cellStyle name="Normal 26 4 3 2 6 3" xfId="18746" xr:uid="{00000000-0005-0000-0000-0000B55E0000}"/>
    <cellStyle name="Normal 26 4 3 2 6 4" xfId="31987" xr:uid="{00000000-0005-0000-0000-0000B65E0000}"/>
    <cellStyle name="Normal 26 4 3 2 7" xfId="9228" xr:uid="{00000000-0005-0000-0000-0000B75E0000}"/>
    <cellStyle name="Normal 26 4 3 2 7 2" xfId="22010" xr:uid="{00000000-0005-0000-0000-0000B85E0000}"/>
    <cellStyle name="Normal 26 4 3 2 7 3" xfId="35251" xr:uid="{00000000-0005-0000-0000-0000B95E0000}"/>
    <cellStyle name="Normal 26 4 3 2 8" xfId="15480" xr:uid="{00000000-0005-0000-0000-0000BA5E0000}"/>
    <cellStyle name="Normal 26 4 3 2 9" xfId="28721" xr:uid="{00000000-0005-0000-0000-0000BB5E0000}"/>
    <cellStyle name="Normal 26 4 3 3" xfId="9229" xr:uid="{00000000-0005-0000-0000-0000BC5E0000}"/>
    <cellStyle name="Normal 26 4 3 3 2" xfId="9230" xr:uid="{00000000-0005-0000-0000-0000BD5E0000}"/>
    <cellStyle name="Normal 26 4 3 3 2 2" xfId="9231" xr:uid="{00000000-0005-0000-0000-0000BE5E0000}"/>
    <cellStyle name="Normal 26 4 3 3 2 2 2" xfId="9232" xr:uid="{00000000-0005-0000-0000-0000BF5E0000}"/>
    <cellStyle name="Normal 26 4 3 3 2 2 2 2" xfId="27066" xr:uid="{00000000-0005-0000-0000-0000C05E0000}"/>
    <cellStyle name="Normal 26 4 3 3 2 2 2 3" xfId="40307" xr:uid="{00000000-0005-0000-0000-0000C15E0000}"/>
    <cellStyle name="Normal 26 4 3 3 2 2 3" xfId="20311" xr:uid="{00000000-0005-0000-0000-0000C25E0000}"/>
    <cellStyle name="Normal 26 4 3 3 2 2 4" xfId="33552" xr:uid="{00000000-0005-0000-0000-0000C35E0000}"/>
    <cellStyle name="Normal 26 4 3 3 2 3" xfId="9233" xr:uid="{00000000-0005-0000-0000-0000C45E0000}"/>
    <cellStyle name="Normal 26 4 3 3 2 3 2" xfId="23575" xr:uid="{00000000-0005-0000-0000-0000C55E0000}"/>
    <cellStyle name="Normal 26 4 3 3 2 3 3" xfId="36816" xr:uid="{00000000-0005-0000-0000-0000C65E0000}"/>
    <cellStyle name="Normal 26 4 3 3 2 4" xfId="17045" xr:uid="{00000000-0005-0000-0000-0000C75E0000}"/>
    <cellStyle name="Normal 26 4 3 3 2 5" xfId="30286" xr:uid="{00000000-0005-0000-0000-0000C85E0000}"/>
    <cellStyle name="Normal 26 4 3 3 3" xfId="9234" xr:uid="{00000000-0005-0000-0000-0000C95E0000}"/>
    <cellStyle name="Normal 26 4 3 3 3 2" xfId="9235" xr:uid="{00000000-0005-0000-0000-0000CA5E0000}"/>
    <cellStyle name="Normal 26 4 3 3 3 2 2" xfId="9236" xr:uid="{00000000-0005-0000-0000-0000CB5E0000}"/>
    <cellStyle name="Normal 26 4 3 3 3 2 2 2" xfId="26261" xr:uid="{00000000-0005-0000-0000-0000CC5E0000}"/>
    <cellStyle name="Normal 26 4 3 3 3 2 2 3" xfId="39502" xr:uid="{00000000-0005-0000-0000-0000CD5E0000}"/>
    <cellStyle name="Normal 26 4 3 3 3 2 3" xfId="19506" xr:uid="{00000000-0005-0000-0000-0000CE5E0000}"/>
    <cellStyle name="Normal 26 4 3 3 3 2 4" xfId="32747" xr:uid="{00000000-0005-0000-0000-0000CF5E0000}"/>
    <cellStyle name="Normal 26 4 3 3 3 3" xfId="9237" xr:uid="{00000000-0005-0000-0000-0000D05E0000}"/>
    <cellStyle name="Normal 26 4 3 3 3 3 2" xfId="22770" xr:uid="{00000000-0005-0000-0000-0000D15E0000}"/>
    <cellStyle name="Normal 26 4 3 3 3 3 3" xfId="36011" xr:uid="{00000000-0005-0000-0000-0000D25E0000}"/>
    <cellStyle name="Normal 26 4 3 3 3 4" xfId="16240" xr:uid="{00000000-0005-0000-0000-0000D35E0000}"/>
    <cellStyle name="Normal 26 4 3 3 3 5" xfId="29481" xr:uid="{00000000-0005-0000-0000-0000D45E0000}"/>
    <cellStyle name="Normal 26 4 3 3 4" xfId="9238" xr:uid="{00000000-0005-0000-0000-0000D55E0000}"/>
    <cellStyle name="Normal 26 4 3 3 4 2" xfId="9239" xr:uid="{00000000-0005-0000-0000-0000D65E0000}"/>
    <cellStyle name="Normal 26 4 3 3 4 2 2" xfId="9240" xr:uid="{00000000-0005-0000-0000-0000D75E0000}"/>
    <cellStyle name="Normal 26 4 3 3 4 2 2 2" xfId="27913" xr:uid="{00000000-0005-0000-0000-0000D85E0000}"/>
    <cellStyle name="Normal 26 4 3 3 4 2 2 3" xfId="41154" xr:uid="{00000000-0005-0000-0000-0000D95E0000}"/>
    <cellStyle name="Normal 26 4 3 3 4 2 3" xfId="21160" xr:uid="{00000000-0005-0000-0000-0000DA5E0000}"/>
    <cellStyle name="Normal 26 4 3 3 4 2 4" xfId="34401" xr:uid="{00000000-0005-0000-0000-0000DB5E0000}"/>
    <cellStyle name="Normal 26 4 3 3 4 3" xfId="9241" xr:uid="{00000000-0005-0000-0000-0000DC5E0000}"/>
    <cellStyle name="Normal 26 4 3 3 4 3 2" xfId="24424" xr:uid="{00000000-0005-0000-0000-0000DD5E0000}"/>
    <cellStyle name="Normal 26 4 3 3 4 3 3" xfId="37665" xr:uid="{00000000-0005-0000-0000-0000DE5E0000}"/>
    <cellStyle name="Normal 26 4 3 3 4 4" xfId="17894" xr:uid="{00000000-0005-0000-0000-0000DF5E0000}"/>
    <cellStyle name="Normal 26 4 3 3 4 5" xfId="31135" xr:uid="{00000000-0005-0000-0000-0000E05E0000}"/>
    <cellStyle name="Normal 26 4 3 3 5" xfId="9242" xr:uid="{00000000-0005-0000-0000-0000E15E0000}"/>
    <cellStyle name="Normal 26 4 3 3 5 2" xfId="9243" xr:uid="{00000000-0005-0000-0000-0000E25E0000}"/>
    <cellStyle name="Normal 26 4 3 3 5 2 2" xfId="25277" xr:uid="{00000000-0005-0000-0000-0000E35E0000}"/>
    <cellStyle name="Normal 26 4 3 3 5 2 3" xfId="38518" xr:uid="{00000000-0005-0000-0000-0000E45E0000}"/>
    <cellStyle name="Normal 26 4 3 3 5 3" xfId="18522" xr:uid="{00000000-0005-0000-0000-0000E55E0000}"/>
    <cellStyle name="Normal 26 4 3 3 5 4" xfId="31763" xr:uid="{00000000-0005-0000-0000-0000E65E0000}"/>
    <cellStyle name="Normal 26 4 3 3 6" xfId="9244" xr:uid="{00000000-0005-0000-0000-0000E75E0000}"/>
    <cellStyle name="Normal 26 4 3 3 6 2" xfId="21786" xr:uid="{00000000-0005-0000-0000-0000E85E0000}"/>
    <cellStyle name="Normal 26 4 3 3 6 3" xfId="35027" xr:uid="{00000000-0005-0000-0000-0000E95E0000}"/>
    <cellStyle name="Normal 26 4 3 3 7" xfId="15256" xr:uid="{00000000-0005-0000-0000-0000EA5E0000}"/>
    <cellStyle name="Normal 26 4 3 3 8" xfId="28497" xr:uid="{00000000-0005-0000-0000-0000EB5E0000}"/>
    <cellStyle name="Normal 26 4 3 4" xfId="9245" xr:uid="{00000000-0005-0000-0000-0000EC5E0000}"/>
    <cellStyle name="Normal 26 4 3 4 2" xfId="9246" xr:uid="{00000000-0005-0000-0000-0000ED5E0000}"/>
    <cellStyle name="Normal 26 4 3 4 2 2" xfId="9247" xr:uid="{00000000-0005-0000-0000-0000EE5E0000}"/>
    <cellStyle name="Normal 26 4 3 4 2 2 2" xfId="24750" xr:uid="{00000000-0005-0000-0000-0000EF5E0000}"/>
    <cellStyle name="Normal 26 4 3 4 2 2 3" xfId="37991" xr:uid="{00000000-0005-0000-0000-0000F05E0000}"/>
    <cellStyle name="Normal 26 4 3 4 2 3" xfId="19328" xr:uid="{00000000-0005-0000-0000-0000F15E0000}"/>
    <cellStyle name="Normal 26 4 3 4 2 4" xfId="32569" xr:uid="{00000000-0005-0000-0000-0000F25E0000}"/>
    <cellStyle name="Normal 26 4 3 4 3" xfId="9248" xr:uid="{00000000-0005-0000-0000-0000F35E0000}"/>
    <cellStyle name="Normal 26 4 3 4 3 2" xfId="26083" xr:uid="{00000000-0005-0000-0000-0000F45E0000}"/>
    <cellStyle name="Normal 26 4 3 4 3 3" xfId="39324" xr:uid="{00000000-0005-0000-0000-0000F55E0000}"/>
    <cellStyle name="Normal 26 4 3 4 4" xfId="9249" xr:uid="{00000000-0005-0000-0000-0000F65E0000}"/>
    <cellStyle name="Normal 26 4 3 4 4 2" xfId="22592" xr:uid="{00000000-0005-0000-0000-0000F75E0000}"/>
    <cellStyle name="Normal 26 4 3 4 4 3" xfId="35833" xr:uid="{00000000-0005-0000-0000-0000F85E0000}"/>
    <cellStyle name="Normal 26 4 3 4 5" xfId="16062" xr:uid="{00000000-0005-0000-0000-0000F95E0000}"/>
    <cellStyle name="Normal 26 4 3 4 6" xfId="29303" xr:uid="{00000000-0005-0000-0000-0000FA5E0000}"/>
    <cellStyle name="Normal 26 4 3 5" xfId="9250" xr:uid="{00000000-0005-0000-0000-0000FB5E0000}"/>
    <cellStyle name="Normal 26 4 3 5 2" xfId="9251" xr:uid="{00000000-0005-0000-0000-0000FC5E0000}"/>
    <cellStyle name="Normal 26 4 3 5 2 2" xfId="9252" xr:uid="{00000000-0005-0000-0000-0000FD5E0000}"/>
    <cellStyle name="Normal 26 4 3 5 2 2 2" xfId="26687" xr:uid="{00000000-0005-0000-0000-0000FE5E0000}"/>
    <cellStyle name="Normal 26 4 3 5 2 2 3" xfId="39928" xr:uid="{00000000-0005-0000-0000-0000FF5E0000}"/>
    <cellStyle name="Normal 26 4 3 5 2 3" xfId="19932" xr:uid="{00000000-0005-0000-0000-0000005F0000}"/>
    <cellStyle name="Normal 26 4 3 5 2 4" xfId="33173" xr:uid="{00000000-0005-0000-0000-0000015F0000}"/>
    <cellStyle name="Normal 26 4 3 5 3" xfId="9253" xr:uid="{00000000-0005-0000-0000-0000025F0000}"/>
    <cellStyle name="Normal 26 4 3 5 3 2" xfId="23196" xr:uid="{00000000-0005-0000-0000-0000035F0000}"/>
    <cellStyle name="Normal 26 4 3 5 3 3" xfId="36437" xr:uid="{00000000-0005-0000-0000-0000045F0000}"/>
    <cellStyle name="Normal 26 4 3 5 4" xfId="16666" xr:uid="{00000000-0005-0000-0000-0000055F0000}"/>
    <cellStyle name="Normal 26 4 3 5 5" xfId="29907" xr:uid="{00000000-0005-0000-0000-0000065F0000}"/>
    <cellStyle name="Normal 26 4 3 6" xfId="9254" xr:uid="{00000000-0005-0000-0000-0000075F0000}"/>
    <cellStyle name="Normal 26 4 3 6 2" xfId="9255" xr:uid="{00000000-0005-0000-0000-0000085F0000}"/>
    <cellStyle name="Normal 26 4 3 6 2 2" xfId="9256" xr:uid="{00000000-0005-0000-0000-0000095F0000}"/>
    <cellStyle name="Normal 26 4 3 6 2 2 2" xfId="25657" xr:uid="{00000000-0005-0000-0000-00000A5F0000}"/>
    <cellStyle name="Normal 26 4 3 6 2 2 3" xfId="38898" xr:uid="{00000000-0005-0000-0000-00000B5F0000}"/>
    <cellStyle name="Normal 26 4 3 6 2 3" xfId="18902" xr:uid="{00000000-0005-0000-0000-00000C5F0000}"/>
    <cellStyle name="Normal 26 4 3 6 2 4" xfId="32143" xr:uid="{00000000-0005-0000-0000-00000D5F0000}"/>
    <cellStyle name="Normal 26 4 3 6 3" xfId="9257" xr:uid="{00000000-0005-0000-0000-00000E5F0000}"/>
    <cellStyle name="Normal 26 4 3 6 3 2" xfId="22166" xr:uid="{00000000-0005-0000-0000-00000F5F0000}"/>
    <cellStyle name="Normal 26 4 3 6 3 3" xfId="35407" xr:uid="{00000000-0005-0000-0000-0000105F0000}"/>
    <cellStyle name="Normal 26 4 3 6 4" xfId="15636" xr:uid="{00000000-0005-0000-0000-0000115F0000}"/>
    <cellStyle name="Normal 26 4 3 6 5" xfId="28877" xr:uid="{00000000-0005-0000-0000-0000125F0000}"/>
    <cellStyle name="Normal 26 4 3 7" xfId="9258" xr:uid="{00000000-0005-0000-0000-0000135F0000}"/>
    <cellStyle name="Normal 26 4 3 7 2" xfId="9259" xr:uid="{00000000-0005-0000-0000-0000145F0000}"/>
    <cellStyle name="Normal 26 4 3 7 2 2" xfId="9260" xr:uid="{00000000-0005-0000-0000-0000155F0000}"/>
    <cellStyle name="Normal 26 4 3 7 2 2 2" xfId="27513" xr:uid="{00000000-0005-0000-0000-0000165F0000}"/>
    <cellStyle name="Normal 26 4 3 7 2 2 3" xfId="40754" xr:uid="{00000000-0005-0000-0000-0000175F0000}"/>
    <cellStyle name="Normal 26 4 3 7 2 3" xfId="20758" xr:uid="{00000000-0005-0000-0000-0000185F0000}"/>
    <cellStyle name="Normal 26 4 3 7 2 4" xfId="33999" xr:uid="{00000000-0005-0000-0000-0000195F0000}"/>
    <cellStyle name="Normal 26 4 3 7 3" xfId="9261" xr:uid="{00000000-0005-0000-0000-00001A5F0000}"/>
    <cellStyle name="Normal 26 4 3 7 3 2" xfId="24022" xr:uid="{00000000-0005-0000-0000-00001B5F0000}"/>
    <cellStyle name="Normal 26 4 3 7 3 3" xfId="37263" xr:uid="{00000000-0005-0000-0000-00001C5F0000}"/>
    <cellStyle name="Normal 26 4 3 7 4" xfId="17492" xr:uid="{00000000-0005-0000-0000-00001D5F0000}"/>
    <cellStyle name="Normal 26 4 3 7 5" xfId="30733" xr:uid="{00000000-0005-0000-0000-00001E5F0000}"/>
    <cellStyle name="Normal 26 4 3 8" xfId="9262" xr:uid="{00000000-0005-0000-0000-00001F5F0000}"/>
    <cellStyle name="Normal 26 4 3 8 2" xfId="9263" xr:uid="{00000000-0005-0000-0000-0000205F0000}"/>
    <cellStyle name="Normal 26 4 3 8 2 2" xfId="25099" xr:uid="{00000000-0005-0000-0000-0000215F0000}"/>
    <cellStyle name="Normal 26 4 3 8 2 3" xfId="38340" xr:uid="{00000000-0005-0000-0000-0000225F0000}"/>
    <cellStyle name="Normal 26 4 3 8 3" xfId="18344" xr:uid="{00000000-0005-0000-0000-0000235F0000}"/>
    <cellStyle name="Normal 26 4 3 8 4" xfId="31585" xr:uid="{00000000-0005-0000-0000-0000245F0000}"/>
    <cellStyle name="Normal 26 4 3 9" xfId="9264" xr:uid="{00000000-0005-0000-0000-0000255F0000}"/>
    <cellStyle name="Normal 26 4 3 9 2" xfId="21608" xr:uid="{00000000-0005-0000-0000-0000265F0000}"/>
    <cellStyle name="Normal 26 4 3 9 3" xfId="34849" xr:uid="{00000000-0005-0000-0000-0000275F0000}"/>
    <cellStyle name="Normal 26 4 4" xfId="9265" xr:uid="{00000000-0005-0000-0000-0000285F0000}"/>
    <cellStyle name="Normal 26 4 4 10" xfId="28230" xr:uid="{00000000-0005-0000-0000-0000295F0000}"/>
    <cellStyle name="Normal 26 4 4 2" xfId="9266" xr:uid="{00000000-0005-0000-0000-00002A5F0000}"/>
    <cellStyle name="Normal 26 4 4 2 2" xfId="9267" xr:uid="{00000000-0005-0000-0000-00002B5F0000}"/>
    <cellStyle name="Normal 26 4 4 2 2 2" xfId="9268" xr:uid="{00000000-0005-0000-0000-00002C5F0000}"/>
    <cellStyle name="Normal 26 4 4 2 2 2 2" xfId="9269" xr:uid="{00000000-0005-0000-0000-00002D5F0000}"/>
    <cellStyle name="Normal 26 4 4 2 2 2 2 2" xfId="27200" xr:uid="{00000000-0005-0000-0000-00002E5F0000}"/>
    <cellStyle name="Normal 26 4 4 2 2 2 2 3" xfId="40441" xr:uid="{00000000-0005-0000-0000-00002F5F0000}"/>
    <cellStyle name="Normal 26 4 4 2 2 2 3" xfId="20445" xr:uid="{00000000-0005-0000-0000-0000305F0000}"/>
    <cellStyle name="Normal 26 4 4 2 2 2 4" xfId="33686" xr:uid="{00000000-0005-0000-0000-0000315F0000}"/>
    <cellStyle name="Normal 26 4 4 2 2 3" xfId="9270" xr:uid="{00000000-0005-0000-0000-0000325F0000}"/>
    <cellStyle name="Normal 26 4 4 2 2 3 2" xfId="23709" xr:uid="{00000000-0005-0000-0000-0000335F0000}"/>
    <cellStyle name="Normal 26 4 4 2 2 3 3" xfId="36950" xr:uid="{00000000-0005-0000-0000-0000345F0000}"/>
    <cellStyle name="Normal 26 4 4 2 2 4" xfId="17179" xr:uid="{00000000-0005-0000-0000-0000355F0000}"/>
    <cellStyle name="Normal 26 4 4 2 2 5" xfId="30420" xr:uid="{00000000-0005-0000-0000-0000365F0000}"/>
    <cellStyle name="Normal 26 4 4 2 3" xfId="9271" xr:uid="{00000000-0005-0000-0000-0000375F0000}"/>
    <cellStyle name="Normal 26 4 4 2 3 2" xfId="9272" xr:uid="{00000000-0005-0000-0000-0000385F0000}"/>
    <cellStyle name="Normal 26 4 4 2 3 2 2" xfId="9273" xr:uid="{00000000-0005-0000-0000-0000395F0000}"/>
    <cellStyle name="Normal 26 4 4 2 3 2 2 2" xfId="26396" xr:uid="{00000000-0005-0000-0000-00003A5F0000}"/>
    <cellStyle name="Normal 26 4 4 2 3 2 2 3" xfId="39637" xr:uid="{00000000-0005-0000-0000-00003B5F0000}"/>
    <cellStyle name="Normal 26 4 4 2 3 2 3" xfId="19641" xr:uid="{00000000-0005-0000-0000-00003C5F0000}"/>
    <cellStyle name="Normal 26 4 4 2 3 2 4" xfId="32882" xr:uid="{00000000-0005-0000-0000-00003D5F0000}"/>
    <cellStyle name="Normal 26 4 4 2 3 3" xfId="9274" xr:uid="{00000000-0005-0000-0000-00003E5F0000}"/>
    <cellStyle name="Normal 26 4 4 2 3 3 2" xfId="22905" xr:uid="{00000000-0005-0000-0000-00003F5F0000}"/>
    <cellStyle name="Normal 26 4 4 2 3 3 3" xfId="36146" xr:uid="{00000000-0005-0000-0000-0000405F0000}"/>
    <cellStyle name="Normal 26 4 4 2 3 4" xfId="16375" xr:uid="{00000000-0005-0000-0000-0000415F0000}"/>
    <cellStyle name="Normal 26 4 4 2 3 5" xfId="29616" xr:uid="{00000000-0005-0000-0000-0000425F0000}"/>
    <cellStyle name="Normal 26 4 4 2 4" xfId="9275" xr:uid="{00000000-0005-0000-0000-0000435F0000}"/>
    <cellStyle name="Normal 26 4 4 2 4 2" xfId="9276" xr:uid="{00000000-0005-0000-0000-0000445F0000}"/>
    <cellStyle name="Normal 26 4 4 2 4 2 2" xfId="9277" xr:uid="{00000000-0005-0000-0000-0000455F0000}"/>
    <cellStyle name="Normal 26 4 4 2 4 2 2 2" xfId="28048" xr:uid="{00000000-0005-0000-0000-0000465F0000}"/>
    <cellStyle name="Normal 26 4 4 2 4 2 2 3" xfId="41289" xr:uid="{00000000-0005-0000-0000-0000475F0000}"/>
    <cellStyle name="Normal 26 4 4 2 4 2 3" xfId="21295" xr:uid="{00000000-0005-0000-0000-0000485F0000}"/>
    <cellStyle name="Normal 26 4 4 2 4 2 4" xfId="34536" xr:uid="{00000000-0005-0000-0000-0000495F0000}"/>
    <cellStyle name="Normal 26 4 4 2 4 3" xfId="9278" xr:uid="{00000000-0005-0000-0000-00004A5F0000}"/>
    <cellStyle name="Normal 26 4 4 2 4 3 2" xfId="24559" xr:uid="{00000000-0005-0000-0000-00004B5F0000}"/>
    <cellStyle name="Normal 26 4 4 2 4 3 3" xfId="37800" xr:uid="{00000000-0005-0000-0000-00004C5F0000}"/>
    <cellStyle name="Normal 26 4 4 2 4 4" xfId="18029" xr:uid="{00000000-0005-0000-0000-00004D5F0000}"/>
    <cellStyle name="Normal 26 4 4 2 4 5" xfId="31270" xr:uid="{00000000-0005-0000-0000-00004E5F0000}"/>
    <cellStyle name="Normal 26 4 4 2 5" xfId="9279" xr:uid="{00000000-0005-0000-0000-00004F5F0000}"/>
    <cellStyle name="Normal 26 4 4 2 5 2" xfId="9280" xr:uid="{00000000-0005-0000-0000-0000505F0000}"/>
    <cellStyle name="Normal 26 4 4 2 5 2 2" xfId="25412" xr:uid="{00000000-0005-0000-0000-0000515F0000}"/>
    <cellStyle name="Normal 26 4 4 2 5 2 3" xfId="38653" xr:uid="{00000000-0005-0000-0000-0000525F0000}"/>
    <cellStyle name="Normal 26 4 4 2 5 3" xfId="18657" xr:uid="{00000000-0005-0000-0000-0000535F0000}"/>
    <cellStyle name="Normal 26 4 4 2 5 4" xfId="31898" xr:uid="{00000000-0005-0000-0000-0000545F0000}"/>
    <cellStyle name="Normal 26 4 4 2 6" xfId="9281" xr:uid="{00000000-0005-0000-0000-0000555F0000}"/>
    <cellStyle name="Normal 26 4 4 2 6 2" xfId="21921" xr:uid="{00000000-0005-0000-0000-0000565F0000}"/>
    <cellStyle name="Normal 26 4 4 2 6 3" xfId="35162" xr:uid="{00000000-0005-0000-0000-0000575F0000}"/>
    <cellStyle name="Normal 26 4 4 2 7" xfId="15391" xr:uid="{00000000-0005-0000-0000-0000585F0000}"/>
    <cellStyle name="Normal 26 4 4 2 8" xfId="28632" xr:uid="{00000000-0005-0000-0000-0000595F0000}"/>
    <cellStyle name="Normal 26 4 4 3" xfId="9282" xr:uid="{00000000-0005-0000-0000-00005A5F0000}"/>
    <cellStyle name="Normal 26 4 4 3 2" xfId="9283" xr:uid="{00000000-0005-0000-0000-00005B5F0000}"/>
    <cellStyle name="Normal 26 4 4 3 2 2" xfId="9284" xr:uid="{00000000-0005-0000-0000-00005C5F0000}"/>
    <cellStyle name="Normal 26 4 4 3 2 2 2" xfId="24729" xr:uid="{00000000-0005-0000-0000-00005D5F0000}"/>
    <cellStyle name="Normal 26 4 4 3 2 2 3" xfId="37970" xr:uid="{00000000-0005-0000-0000-00005E5F0000}"/>
    <cellStyle name="Normal 26 4 4 3 2 3" xfId="19239" xr:uid="{00000000-0005-0000-0000-00005F5F0000}"/>
    <cellStyle name="Normal 26 4 4 3 2 4" xfId="32480" xr:uid="{00000000-0005-0000-0000-0000605F0000}"/>
    <cellStyle name="Normal 26 4 4 3 3" xfId="9285" xr:uid="{00000000-0005-0000-0000-0000615F0000}"/>
    <cellStyle name="Normal 26 4 4 3 3 2" xfId="25994" xr:uid="{00000000-0005-0000-0000-0000625F0000}"/>
    <cellStyle name="Normal 26 4 4 3 3 3" xfId="39235" xr:uid="{00000000-0005-0000-0000-0000635F0000}"/>
    <cellStyle name="Normal 26 4 4 3 4" xfId="9286" xr:uid="{00000000-0005-0000-0000-0000645F0000}"/>
    <cellStyle name="Normal 26 4 4 3 4 2" xfId="22503" xr:uid="{00000000-0005-0000-0000-0000655F0000}"/>
    <cellStyle name="Normal 26 4 4 3 4 3" xfId="35744" xr:uid="{00000000-0005-0000-0000-0000665F0000}"/>
    <cellStyle name="Normal 26 4 4 3 5" xfId="15973" xr:uid="{00000000-0005-0000-0000-0000675F0000}"/>
    <cellStyle name="Normal 26 4 4 3 6" xfId="29214" xr:uid="{00000000-0005-0000-0000-0000685F0000}"/>
    <cellStyle name="Normal 26 4 4 4" xfId="9287" xr:uid="{00000000-0005-0000-0000-0000695F0000}"/>
    <cellStyle name="Normal 26 4 4 4 2" xfId="9288" xr:uid="{00000000-0005-0000-0000-00006A5F0000}"/>
    <cellStyle name="Normal 26 4 4 4 2 2" xfId="9289" xr:uid="{00000000-0005-0000-0000-00006B5F0000}"/>
    <cellStyle name="Normal 26 4 4 4 2 2 2" xfId="26933" xr:uid="{00000000-0005-0000-0000-00006C5F0000}"/>
    <cellStyle name="Normal 26 4 4 4 2 2 3" xfId="40174" xr:uid="{00000000-0005-0000-0000-00006D5F0000}"/>
    <cellStyle name="Normal 26 4 4 4 2 3" xfId="20178" xr:uid="{00000000-0005-0000-0000-00006E5F0000}"/>
    <cellStyle name="Normal 26 4 4 4 2 4" xfId="33419" xr:uid="{00000000-0005-0000-0000-00006F5F0000}"/>
    <cellStyle name="Normal 26 4 4 4 3" xfId="9290" xr:uid="{00000000-0005-0000-0000-0000705F0000}"/>
    <cellStyle name="Normal 26 4 4 4 3 2" xfId="23442" xr:uid="{00000000-0005-0000-0000-0000715F0000}"/>
    <cellStyle name="Normal 26 4 4 4 3 3" xfId="36683" xr:uid="{00000000-0005-0000-0000-0000725F0000}"/>
    <cellStyle name="Normal 26 4 4 4 4" xfId="16912" xr:uid="{00000000-0005-0000-0000-0000735F0000}"/>
    <cellStyle name="Normal 26 4 4 4 5" xfId="30153" xr:uid="{00000000-0005-0000-0000-0000745F0000}"/>
    <cellStyle name="Normal 26 4 4 5" xfId="9291" xr:uid="{00000000-0005-0000-0000-0000755F0000}"/>
    <cellStyle name="Normal 26 4 4 5 2" xfId="9292" xr:uid="{00000000-0005-0000-0000-0000765F0000}"/>
    <cellStyle name="Normal 26 4 4 5 2 2" xfId="9293" xr:uid="{00000000-0005-0000-0000-0000775F0000}"/>
    <cellStyle name="Normal 26 4 4 5 2 2 2" xfId="25904" xr:uid="{00000000-0005-0000-0000-0000785F0000}"/>
    <cellStyle name="Normal 26 4 4 5 2 2 3" xfId="39145" xr:uid="{00000000-0005-0000-0000-0000795F0000}"/>
    <cellStyle name="Normal 26 4 4 5 2 3" xfId="19149" xr:uid="{00000000-0005-0000-0000-00007A5F0000}"/>
    <cellStyle name="Normal 26 4 4 5 2 4" xfId="32390" xr:uid="{00000000-0005-0000-0000-00007B5F0000}"/>
    <cellStyle name="Normal 26 4 4 5 3" xfId="9294" xr:uid="{00000000-0005-0000-0000-00007C5F0000}"/>
    <cellStyle name="Normal 26 4 4 5 3 2" xfId="22413" xr:uid="{00000000-0005-0000-0000-00007D5F0000}"/>
    <cellStyle name="Normal 26 4 4 5 3 3" xfId="35654" xr:uid="{00000000-0005-0000-0000-00007E5F0000}"/>
    <cellStyle name="Normal 26 4 4 5 4" xfId="15883" xr:uid="{00000000-0005-0000-0000-00007F5F0000}"/>
    <cellStyle name="Normal 26 4 4 5 5" xfId="29124" xr:uid="{00000000-0005-0000-0000-0000805F0000}"/>
    <cellStyle name="Normal 26 4 4 6" xfId="9295" xr:uid="{00000000-0005-0000-0000-0000815F0000}"/>
    <cellStyle name="Normal 26 4 4 6 2" xfId="9296" xr:uid="{00000000-0005-0000-0000-0000825F0000}"/>
    <cellStyle name="Normal 26 4 4 6 2 2" xfId="9297" xr:uid="{00000000-0005-0000-0000-0000835F0000}"/>
    <cellStyle name="Normal 26 4 4 6 2 2 2" xfId="27646" xr:uid="{00000000-0005-0000-0000-0000845F0000}"/>
    <cellStyle name="Normal 26 4 4 6 2 2 3" xfId="40887" xr:uid="{00000000-0005-0000-0000-0000855F0000}"/>
    <cellStyle name="Normal 26 4 4 6 2 3" xfId="20893" xr:uid="{00000000-0005-0000-0000-0000865F0000}"/>
    <cellStyle name="Normal 26 4 4 6 2 4" xfId="34134" xr:uid="{00000000-0005-0000-0000-0000875F0000}"/>
    <cellStyle name="Normal 26 4 4 6 3" xfId="9298" xr:uid="{00000000-0005-0000-0000-0000885F0000}"/>
    <cellStyle name="Normal 26 4 4 6 3 2" xfId="24157" xr:uid="{00000000-0005-0000-0000-0000895F0000}"/>
    <cellStyle name="Normal 26 4 4 6 3 3" xfId="37398" xr:uid="{00000000-0005-0000-0000-00008A5F0000}"/>
    <cellStyle name="Normal 26 4 4 6 4" xfId="17627" xr:uid="{00000000-0005-0000-0000-00008B5F0000}"/>
    <cellStyle name="Normal 26 4 4 6 5" xfId="30868" xr:uid="{00000000-0005-0000-0000-00008C5F0000}"/>
    <cellStyle name="Normal 26 4 4 7" xfId="9299" xr:uid="{00000000-0005-0000-0000-00008D5F0000}"/>
    <cellStyle name="Normal 26 4 4 7 2" xfId="9300" xr:uid="{00000000-0005-0000-0000-00008E5F0000}"/>
    <cellStyle name="Normal 26 4 4 7 2 2" xfId="25010" xr:uid="{00000000-0005-0000-0000-00008F5F0000}"/>
    <cellStyle name="Normal 26 4 4 7 2 3" xfId="38251" xr:uid="{00000000-0005-0000-0000-0000905F0000}"/>
    <cellStyle name="Normal 26 4 4 7 3" xfId="18255" xr:uid="{00000000-0005-0000-0000-0000915F0000}"/>
    <cellStyle name="Normal 26 4 4 7 4" xfId="31496" xr:uid="{00000000-0005-0000-0000-0000925F0000}"/>
    <cellStyle name="Normal 26 4 4 8" xfId="9301" xr:uid="{00000000-0005-0000-0000-0000935F0000}"/>
    <cellStyle name="Normal 26 4 4 8 2" xfId="21519" xr:uid="{00000000-0005-0000-0000-0000945F0000}"/>
    <cellStyle name="Normal 26 4 4 8 3" xfId="34760" xr:uid="{00000000-0005-0000-0000-0000955F0000}"/>
    <cellStyle name="Normal 26 4 4 9" xfId="14989" xr:uid="{00000000-0005-0000-0000-0000965F0000}"/>
    <cellStyle name="Normal 26 4 5" xfId="9302" xr:uid="{00000000-0005-0000-0000-0000975F0000}"/>
    <cellStyle name="Normal 26 4 5 2" xfId="9303" xr:uid="{00000000-0005-0000-0000-0000985F0000}"/>
    <cellStyle name="Normal 26 4 5 2 2" xfId="9304" xr:uid="{00000000-0005-0000-0000-0000995F0000}"/>
    <cellStyle name="Normal 26 4 5 2 2 2" xfId="9305" xr:uid="{00000000-0005-0000-0000-00009A5F0000}"/>
    <cellStyle name="Normal 26 4 5 2 2 2 2" xfId="9306" xr:uid="{00000000-0005-0000-0000-00009B5F0000}"/>
    <cellStyle name="Normal 26 4 5 2 2 2 2 2" xfId="27156" xr:uid="{00000000-0005-0000-0000-00009C5F0000}"/>
    <cellStyle name="Normal 26 4 5 2 2 2 2 3" xfId="40397" xr:uid="{00000000-0005-0000-0000-00009D5F0000}"/>
    <cellStyle name="Normal 26 4 5 2 2 2 3" xfId="20401" xr:uid="{00000000-0005-0000-0000-00009E5F0000}"/>
    <cellStyle name="Normal 26 4 5 2 2 2 4" xfId="33642" xr:uid="{00000000-0005-0000-0000-00009F5F0000}"/>
    <cellStyle name="Normal 26 4 5 2 2 3" xfId="9307" xr:uid="{00000000-0005-0000-0000-0000A05F0000}"/>
    <cellStyle name="Normal 26 4 5 2 2 3 2" xfId="23665" xr:uid="{00000000-0005-0000-0000-0000A15F0000}"/>
    <cellStyle name="Normal 26 4 5 2 2 3 3" xfId="36906" xr:uid="{00000000-0005-0000-0000-0000A25F0000}"/>
    <cellStyle name="Normal 26 4 5 2 2 4" xfId="17135" xr:uid="{00000000-0005-0000-0000-0000A35F0000}"/>
    <cellStyle name="Normal 26 4 5 2 2 5" xfId="30376" xr:uid="{00000000-0005-0000-0000-0000A45F0000}"/>
    <cellStyle name="Normal 26 4 5 2 3" xfId="9308" xr:uid="{00000000-0005-0000-0000-0000A55F0000}"/>
    <cellStyle name="Normal 26 4 5 2 3 2" xfId="9309" xr:uid="{00000000-0005-0000-0000-0000A65F0000}"/>
    <cellStyle name="Normal 26 4 5 2 3 2 2" xfId="9310" xr:uid="{00000000-0005-0000-0000-0000A75F0000}"/>
    <cellStyle name="Normal 26 4 5 2 3 2 2 2" xfId="28003" xr:uid="{00000000-0005-0000-0000-0000A85F0000}"/>
    <cellStyle name="Normal 26 4 5 2 3 2 2 3" xfId="41244" xr:uid="{00000000-0005-0000-0000-0000A95F0000}"/>
    <cellStyle name="Normal 26 4 5 2 3 2 3" xfId="21250" xr:uid="{00000000-0005-0000-0000-0000AA5F0000}"/>
    <cellStyle name="Normal 26 4 5 2 3 2 4" xfId="34491" xr:uid="{00000000-0005-0000-0000-0000AB5F0000}"/>
    <cellStyle name="Normal 26 4 5 2 3 3" xfId="9311" xr:uid="{00000000-0005-0000-0000-0000AC5F0000}"/>
    <cellStyle name="Normal 26 4 5 2 3 3 2" xfId="24514" xr:uid="{00000000-0005-0000-0000-0000AD5F0000}"/>
    <cellStyle name="Normal 26 4 5 2 3 3 3" xfId="37755" xr:uid="{00000000-0005-0000-0000-0000AE5F0000}"/>
    <cellStyle name="Normal 26 4 5 2 3 4" xfId="17984" xr:uid="{00000000-0005-0000-0000-0000AF5F0000}"/>
    <cellStyle name="Normal 26 4 5 2 3 5" xfId="31225" xr:uid="{00000000-0005-0000-0000-0000B05F0000}"/>
    <cellStyle name="Normal 26 4 5 2 4" xfId="9312" xr:uid="{00000000-0005-0000-0000-0000B15F0000}"/>
    <cellStyle name="Normal 26 4 5 2 4 2" xfId="9313" xr:uid="{00000000-0005-0000-0000-0000B25F0000}"/>
    <cellStyle name="Normal 26 4 5 2 4 2 2" xfId="26351" xr:uid="{00000000-0005-0000-0000-0000B35F0000}"/>
    <cellStyle name="Normal 26 4 5 2 4 2 3" xfId="39592" xr:uid="{00000000-0005-0000-0000-0000B45F0000}"/>
    <cellStyle name="Normal 26 4 5 2 4 3" xfId="19596" xr:uid="{00000000-0005-0000-0000-0000B55F0000}"/>
    <cellStyle name="Normal 26 4 5 2 4 4" xfId="32837" xr:uid="{00000000-0005-0000-0000-0000B65F0000}"/>
    <cellStyle name="Normal 26 4 5 2 5" xfId="9314" xr:uid="{00000000-0005-0000-0000-0000B75F0000}"/>
    <cellStyle name="Normal 26 4 5 2 5 2" xfId="22860" xr:uid="{00000000-0005-0000-0000-0000B85F0000}"/>
    <cellStyle name="Normal 26 4 5 2 5 3" xfId="36101" xr:uid="{00000000-0005-0000-0000-0000B95F0000}"/>
    <cellStyle name="Normal 26 4 5 2 6" xfId="16330" xr:uid="{00000000-0005-0000-0000-0000BA5F0000}"/>
    <cellStyle name="Normal 26 4 5 2 7" xfId="29571" xr:uid="{00000000-0005-0000-0000-0000BB5F0000}"/>
    <cellStyle name="Normal 26 4 5 3" xfId="9315" xr:uid="{00000000-0005-0000-0000-0000BC5F0000}"/>
    <cellStyle name="Normal 26 4 5 3 2" xfId="9316" xr:uid="{00000000-0005-0000-0000-0000BD5F0000}"/>
    <cellStyle name="Normal 26 4 5 3 2 2" xfId="9317" xr:uid="{00000000-0005-0000-0000-0000BE5F0000}"/>
    <cellStyle name="Normal 26 4 5 3 2 2 2" xfId="26754" xr:uid="{00000000-0005-0000-0000-0000BF5F0000}"/>
    <cellStyle name="Normal 26 4 5 3 2 2 3" xfId="39995" xr:uid="{00000000-0005-0000-0000-0000C05F0000}"/>
    <cellStyle name="Normal 26 4 5 3 2 3" xfId="19999" xr:uid="{00000000-0005-0000-0000-0000C15F0000}"/>
    <cellStyle name="Normal 26 4 5 3 2 4" xfId="33240" xr:uid="{00000000-0005-0000-0000-0000C25F0000}"/>
    <cellStyle name="Normal 26 4 5 3 3" xfId="9318" xr:uid="{00000000-0005-0000-0000-0000C35F0000}"/>
    <cellStyle name="Normal 26 4 5 3 3 2" xfId="23263" xr:uid="{00000000-0005-0000-0000-0000C45F0000}"/>
    <cellStyle name="Normal 26 4 5 3 3 3" xfId="36504" xr:uid="{00000000-0005-0000-0000-0000C55F0000}"/>
    <cellStyle name="Normal 26 4 5 3 4" xfId="16733" xr:uid="{00000000-0005-0000-0000-0000C65F0000}"/>
    <cellStyle name="Normal 26 4 5 3 5" xfId="29974" xr:uid="{00000000-0005-0000-0000-0000C75F0000}"/>
    <cellStyle name="Normal 26 4 5 4" xfId="9319" xr:uid="{00000000-0005-0000-0000-0000C85F0000}"/>
    <cellStyle name="Normal 26 4 5 4 2" xfId="9320" xr:uid="{00000000-0005-0000-0000-0000C95F0000}"/>
    <cellStyle name="Normal 26 4 5 4 2 2" xfId="9321" xr:uid="{00000000-0005-0000-0000-0000CA5F0000}"/>
    <cellStyle name="Normal 26 4 5 4 2 2 2" xfId="25725" xr:uid="{00000000-0005-0000-0000-0000CB5F0000}"/>
    <cellStyle name="Normal 26 4 5 4 2 2 3" xfId="38966" xr:uid="{00000000-0005-0000-0000-0000CC5F0000}"/>
    <cellStyle name="Normal 26 4 5 4 2 3" xfId="18970" xr:uid="{00000000-0005-0000-0000-0000CD5F0000}"/>
    <cellStyle name="Normal 26 4 5 4 2 4" xfId="32211" xr:uid="{00000000-0005-0000-0000-0000CE5F0000}"/>
    <cellStyle name="Normal 26 4 5 4 3" xfId="9322" xr:uid="{00000000-0005-0000-0000-0000CF5F0000}"/>
    <cellStyle name="Normal 26 4 5 4 3 2" xfId="22234" xr:uid="{00000000-0005-0000-0000-0000D05F0000}"/>
    <cellStyle name="Normal 26 4 5 4 3 3" xfId="35475" xr:uid="{00000000-0005-0000-0000-0000D15F0000}"/>
    <cellStyle name="Normal 26 4 5 4 4" xfId="15704" xr:uid="{00000000-0005-0000-0000-0000D25F0000}"/>
    <cellStyle name="Normal 26 4 5 4 5" xfId="28945" xr:uid="{00000000-0005-0000-0000-0000D35F0000}"/>
    <cellStyle name="Normal 26 4 5 5" xfId="9323" xr:uid="{00000000-0005-0000-0000-0000D45F0000}"/>
    <cellStyle name="Normal 26 4 5 5 2" xfId="9324" xr:uid="{00000000-0005-0000-0000-0000D55F0000}"/>
    <cellStyle name="Normal 26 4 5 5 2 2" xfId="9325" xr:uid="{00000000-0005-0000-0000-0000D65F0000}"/>
    <cellStyle name="Normal 26 4 5 5 2 2 2" xfId="27602" xr:uid="{00000000-0005-0000-0000-0000D75F0000}"/>
    <cellStyle name="Normal 26 4 5 5 2 2 3" xfId="40843" xr:uid="{00000000-0005-0000-0000-0000D85F0000}"/>
    <cellStyle name="Normal 26 4 5 5 2 3" xfId="20848" xr:uid="{00000000-0005-0000-0000-0000D95F0000}"/>
    <cellStyle name="Normal 26 4 5 5 2 4" xfId="34089" xr:uid="{00000000-0005-0000-0000-0000DA5F0000}"/>
    <cellStyle name="Normal 26 4 5 5 3" xfId="9326" xr:uid="{00000000-0005-0000-0000-0000DB5F0000}"/>
    <cellStyle name="Normal 26 4 5 5 3 2" xfId="24112" xr:uid="{00000000-0005-0000-0000-0000DC5F0000}"/>
    <cellStyle name="Normal 26 4 5 5 3 3" xfId="37353" xr:uid="{00000000-0005-0000-0000-0000DD5F0000}"/>
    <cellStyle name="Normal 26 4 5 5 4" xfId="17582" xr:uid="{00000000-0005-0000-0000-0000DE5F0000}"/>
    <cellStyle name="Normal 26 4 5 5 5" xfId="30823" xr:uid="{00000000-0005-0000-0000-0000DF5F0000}"/>
    <cellStyle name="Normal 26 4 5 6" xfId="9327" xr:uid="{00000000-0005-0000-0000-0000E05F0000}"/>
    <cellStyle name="Normal 26 4 5 6 2" xfId="9328" xr:uid="{00000000-0005-0000-0000-0000E15F0000}"/>
    <cellStyle name="Normal 26 4 5 6 2 2" xfId="25367" xr:uid="{00000000-0005-0000-0000-0000E25F0000}"/>
    <cellStyle name="Normal 26 4 5 6 2 3" xfId="38608" xr:uid="{00000000-0005-0000-0000-0000E35F0000}"/>
    <cellStyle name="Normal 26 4 5 6 3" xfId="18612" xr:uid="{00000000-0005-0000-0000-0000E45F0000}"/>
    <cellStyle name="Normal 26 4 5 6 4" xfId="31853" xr:uid="{00000000-0005-0000-0000-0000E55F0000}"/>
    <cellStyle name="Normal 26 4 5 7" xfId="9329" xr:uid="{00000000-0005-0000-0000-0000E65F0000}"/>
    <cellStyle name="Normal 26 4 5 7 2" xfId="21876" xr:uid="{00000000-0005-0000-0000-0000E75F0000}"/>
    <cellStyle name="Normal 26 4 5 7 3" xfId="35117" xr:uid="{00000000-0005-0000-0000-0000E85F0000}"/>
    <cellStyle name="Normal 26 4 5 8" xfId="15346" xr:uid="{00000000-0005-0000-0000-0000E95F0000}"/>
    <cellStyle name="Normal 26 4 5 9" xfId="28587" xr:uid="{00000000-0005-0000-0000-0000EA5F0000}"/>
    <cellStyle name="Normal 26 4 6" xfId="9330" xr:uid="{00000000-0005-0000-0000-0000EB5F0000}"/>
    <cellStyle name="Normal 26 4 6 2" xfId="9331" xr:uid="{00000000-0005-0000-0000-0000EC5F0000}"/>
    <cellStyle name="Normal 26 4 6 2 2" xfId="9332" xr:uid="{00000000-0005-0000-0000-0000ED5F0000}"/>
    <cellStyle name="Normal 26 4 6 2 2 2" xfId="9333" xr:uid="{00000000-0005-0000-0000-0000EE5F0000}"/>
    <cellStyle name="Normal 26 4 6 2 2 2 2" xfId="26977" xr:uid="{00000000-0005-0000-0000-0000EF5F0000}"/>
    <cellStyle name="Normal 26 4 6 2 2 2 3" xfId="40218" xr:uid="{00000000-0005-0000-0000-0000F05F0000}"/>
    <cellStyle name="Normal 26 4 6 2 2 3" xfId="20222" xr:uid="{00000000-0005-0000-0000-0000F15F0000}"/>
    <cellStyle name="Normal 26 4 6 2 2 4" xfId="33463" xr:uid="{00000000-0005-0000-0000-0000F25F0000}"/>
    <cellStyle name="Normal 26 4 6 2 3" xfId="9334" xr:uid="{00000000-0005-0000-0000-0000F35F0000}"/>
    <cellStyle name="Normal 26 4 6 2 3 2" xfId="23486" xr:uid="{00000000-0005-0000-0000-0000F45F0000}"/>
    <cellStyle name="Normal 26 4 6 2 3 3" xfId="36727" xr:uid="{00000000-0005-0000-0000-0000F55F0000}"/>
    <cellStyle name="Normal 26 4 6 2 4" xfId="16956" xr:uid="{00000000-0005-0000-0000-0000F65F0000}"/>
    <cellStyle name="Normal 26 4 6 2 5" xfId="30197" xr:uid="{00000000-0005-0000-0000-0000F75F0000}"/>
    <cellStyle name="Normal 26 4 6 3" xfId="9335" xr:uid="{00000000-0005-0000-0000-0000F85F0000}"/>
    <cellStyle name="Normal 26 4 6 3 2" xfId="9336" xr:uid="{00000000-0005-0000-0000-0000F95F0000}"/>
    <cellStyle name="Normal 26 4 6 3 2 2" xfId="9337" xr:uid="{00000000-0005-0000-0000-0000FA5F0000}"/>
    <cellStyle name="Normal 26 4 6 3 2 2 2" xfId="26172" xr:uid="{00000000-0005-0000-0000-0000FB5F0000}"/>
    <cellStyle name="Normal 26 4 6 3 2 2 3" xfId="39413" xr:uid="{00000000-0005-0000-0000-0000FC5F0000}"/>
    <cellStyle name="Normal 26 4 6 3 2 3" xfId="19417" xr:uid="{00000000-0005-0000-0000-0000FD5F0000}"/>
    <cellStyle name="Normal 26 4 6 3 2 4" xfId="32658" xr:uid="{00000000-0005-0000-0000-0000FE5F0000}"/>
    <cellStyle name="Normal 26 4 6 3 3" xfId="9338" xr:uid="{00000000-0005-0000-0000-0000FF5F0000}"/>
    <cellStyle name="Normal 26 4 6 3 3 2" xfId="22681" xr:uid="{00000000-0005-0000-0000-000000600000}"/>
    <cellStyle name="Normal 26 4 6 3 3 3" xfId="35922" xr:uid="{00000000-0005-0000-0000-000001600000}"/>
    <cellStyle name="Normal 26 4 6 3 4" xfId="16151" xr:uid="{00000000-0005-0000-0000-000002600000}"/>
    <cellStyle name="Normal 26 4 6 3 5" xfId="29392" xr:uid="{00000000-0005-0000-0000-000003600000}"/>
    <cellStyle name="Normal 26 4 6 4" xfId="9339" xr:uid="{00000000-0005-0000-0000-000004600000}"/>
    <cellStyle name="Normal 26 4 6 4 2" xfId="9340" xr:uid="{00000000-0005-0000-0000-000005600000}"/>
    <cellStyle name="Normal 26 4 6 4 2 2" xfId="9341" xr:uid="{00000000-0005-0000-0000-000006600000}"/>
    <cellStyle name="Normal 26 4 6 4 2 2 2" xfId="27824" xr:uid="{00000000-0005-0000-0000-000007600000}"/>
    <cellStyle name="Normal 26 4 6 4 2 2 3" xfId="41065" xr:uid="{00000000-0005-0000-0000-000008600000}"/>
    <cellStyle name="Normal 26 4 6 4 2 3" xfId="21071" xr:uid="{00000000-0005-0000-0000-000009600000}"/>
    <cellStyle name="Normal 26 4 6 4 2 4" xfId="34312" xr:uid="{00000000-0005-0000-0000-00000A600000}"/>
    <cellStyle name="Normal 26 4 6 4 3" xfId="9342" xr:uid="{00000000-0005-0000-0000-00000B600000}"/>
    <cellStyle name="Normal 26 4 6 4 3 2" xfId="24335" xr:uid="{00000000-0005-0000-0000-00000C600000}"/>
    <cellStyle name="Normal 26 4 6 4 3 3" xfId="37576" xr:uid="{00000000-0005-0000-0000-00000D600000}"/>
    <cellStyle name="Normal 26 4 6 4 4" xfId="17805" xr:uid="{00000000-0005-0000-0000-00000E600000}"/>
    <cellStyle name="Normal 26 4 6 4 5" xfId="31046" xr:uid="{00000000-0005-0000-0000-00000F600000}"/>
    <cellStyle name="Normal 26 4 6 5" xfId="9343" xr:uid="{00000000-0005-0000-0000-000010600000}"/>
    <cellStyle name="Normal 26 4 6 5 2" xfId="9344" xr:uid="{00000000-0005-0000-0000-000011600000}"/>
    <cellStyle name="Normal 26 4 6 5 2 2" xfId="25188" xr:uid="{00000000-0005-0000-0000-000012600000}"/>
    <cellStyle name="Normal 26 4 6 5 2 3" xfId="38429" xr:uid="{00000000-0005-0000-0000-000013600000}"/>
    <cellStyle name="Normal 26 4 6 5 3" xfId="18433" xr:uid="{00000000-0005-0000-0000-000014600000}"/>
    <cellStyle name="Normal 26 4 6 5 4" xfId="31674" xr:uid="{00000000-0005-0000-0000-000015600000}"/>
    <cellStyle name="Normal 26 4 6 6" xfId="9345" xr:uid="{00000000-0005-0000-0000-000016600000}"/>
    <cellStyle name="Normal 26 4 6 6 2" xfId="21697" xr:uid="{00000000-0005-0000-0000-000017600000}"/>
    <cellStyle name="Normal 26 4 6 6 3" xfId="34938" xr:uid="{00000000-0005-0000-0000-000018600000}"/>
    <cellStyle name="Normal 26 4 6 7" xfId="15167" xr:uid="{00000000-0005-0000-0000-000019600000}"/>
    <cellStyle name="Normal 26 4 6 8" xfId="28408" xr:uid="{00000000-0005-0000-0000-00001A600000}"/>
    <cellStyle name="Normal 26 4 7" xfId="9346" xr:uid="{00000000-0005-0000-0000-00001B600000}"/>
    <cellStyle name="Normal 26 4 7 2" xfId="9347" xr:uid="{00000000-0005-0000-0000-00001C600000}"/>
    <cellStyle name="Normal 26 4 7 2 2" xfId="9348" xr:uid="{00000000-0005-0000-0000-00001D600000}"/>
    <cellStyle name="Normal 26 4 7 2 2 2" xfId="24873" xr:uid="{00000000-0005-0000-0000-00001E600000}"/>
    <cellStyle name="Normal 26 4 7 2 2 3" xfId="38114" xr:uid="{00000000-0005-0000-0000-00001F600000}"/>
    <cellStyle name="Normal 26 4 7 2 3" xfId="19194" xr:uid="{00000000-0005-0000-0000-000020600000}"/>
    <cellStyle name="Normal 26 4 7 2 4" xfId="32435" xr:uid="{00000000-0005-0000-0000-000021600000}"/>
    <cellStyle name="Normal 26 4 7 3" xfId="9349" xr:uid="{00000000-0005-0000-0000-000022600000}"/>
    <cellStyle name="Normal 26 4 7 3 2" xfId="25949" xr:uid="{00000000-0005-0000-0000-000023600000}"/>
    <cellStyle name="Normal 26 4 7 3 3" xfId="39190" xr:uid="{00000000-0005-0000-0000-000024600000}"/>
    <cellStyle name="Normal 26 4 7 4" xfId="9350" xr:uid="{00000000-0005-0000-0000-000025600000}"/>
    <cellStyle name="Normal 26 4 7 4 2" xfId="22458" xr:uid="{00000000-0005-0000-0000-000026600000}"/>
    <cellStyle name="Normal 26 4 7 4 3" xfId="35699" xr:uid="{00000000-0005-0000-0000-000027600000}"/>
    <cellStyle name="Normal 26 4 7 5" xfId="15928" xr:uid="{00000000-0005-0000-0000-000028600000}"/>
    <cellStyle name="Normal 26 4 7 6" xfId="29169" xr:uid="{00000000-0005-0000-0000-000029600000}"/>
    <cellStyle name="Normal 26 4 8" xfId="9351" xr:uid="{00000000-0005-0000-0000-00002A600000}"/>
    <cellStyle name="Normal 26 4 8 2" xfId="9352" xr:uid="{00000000-0005-0000-0000-00002B600000}"/>
    <cellStyle name="Normal 26 4 8 2 2" xfId="9353" xr:uid="{00000000-0005-0000-0000-00002C600000}"/>
    <cellStyle name="Normal 26 4 8 2 2 2" xfId="26621" xr:uid="{00000000-0005-0000-0000-00002D600000}"/>
    <cellStyle name="Normal 26 4 8 2 2 3" xfId="39862" xr:uid="{00000000-0005-0000-0000-00002E600000}"/>
    <cellStyle name="Normal 26 4 8 2 3" xfId="19866" xr:uid="{00000000-0005-0000-0000-00002F600000}"/>
    <cellStyle name="Normal 26 4 8 2 4" xfId="33107" xr:uid="{00000000-0005-0000-0000-000030600000}"/>
    <cellStyle name="Normal 26 4 8 3" xfId="9354" xr:uid="{00000000-0005-0000-0000-000031600000}"/>
    <cellStyle name="Normal 26 4 8 3 2" xfId="23130" xr:uid="{00000000-0005-0000-0000-000032600000}"/>
    <cellStyle name="Normal 26 4 8 3 3" xfId="36371" xr:uid="{00000000-0005-0000-0000-000033600000}"/>
    <cellStyle name="Normal 26 4 8 4" xfId="16600" xr:uid="{00000000-0005-0000-0000-000034600000}"/>
    <cellStyle name="Normal 26 4 8 5" xfId="29841" xr:uid="{00000000-0005-0000-0000-000035600000}"/>
    <cellStyle name="Normal 26 4 9" xfId="9355" xr:uid="{00000000-0005-0000-0000-000036600000}"/>
    <cellStyle name="Normal 26 4 9 2" xfId="9356" xr:uid="{00000000-0005-0000-0000-000037600000}"/>
    <cellStyle name="Normal 26 4 9 2 2" xfId="9357" xr:uid="{00000000-0005-0000-0000-000038600000}"/>
    <cellStyle name="Normal 26 4 9 2 2 2" xfId="25591" xr:uid="{00000000-0005-0000-0000-000039600000}"/>
    <cellStyle name="Normal 26 4 9 2 2 3" xfId="38832" xr:uid="{00000000-0005-0000-0000-00003A600000}"/>
    <cellStyle name="Normal 26 4 9 2 3" xfId="18836" xr:uid="{00000000-0005-0000-0000-00003B600000}"/>
    <cellStyle name="Normal 26 4 9 2 4" xfId="32077" xr:uid="{00000000-0005-0000-0000-00003C600000}"/>
    <cellStyle name="Normal 26 4 9 3" xfId="9358" xr:uid="{00000000-0005-0000-0000-00003D600000}"/>
    <cellStyle name="Normal 26 4 9 3 2" xfId="22100" xr:uid="{00000000-0005-0000-0000-00003E600000}"/>
    <cellStyle name="Normal 26 4 9 3 3" xfId="35341" xr:uid="{00000000-0005-0000-0000-00003F600000}"/>
    <cellStyle name="Normal 26 4 9 4" xfId="15570" xr:uid="{00000000-0005-0000-0000-000040600000}"/>
    <cellStyle name="Normal 26 4 9 5" xfId="28811" xr:uid="{00000000-0005-0000-0000-000041600000}"/>
    <cellStyle name="Normal 26 5" xfId="289" xr:uid="{00000000-0005-0000-0000-000042600000}"/>
    <cellStyle name="Normal 26 5 10" xfId="9359" xr:uid="{00000000-0005-0000-0000-000043600000}"/>
    <cellStyle name="Normal 26 5 10 2" xfId="9360" xr:uid="{00000000-0005-0000-0000-000044600000}"/>
    <cellStyle name="Normal 26 5 10 2 2" xfId="9361" xr:uid="{00000000-0005-0000-0000-000045600000}"/>
    <cellStyle name="Normal 26 5 10 2 2 2" xfId="27425" xr:uid="{00000000-0005-0000-0000-000046600000}"/>
    <cellStyle name="Normal 26 5 10 2 2 3" xfId="40666" xr:uid="{00000000-0005-0000-0000-000047600000}"/>
    <cellStyle name="Normal 26 5 10 2 3" xfId="20670" xr:uid="{00000000-0005-0000-0000-000048600000}"/>
    <cellStyle name="Normal 26 5 10 2 4" xfId="33911" xr:uid="{00000000-0005-0000-0000-000049600000}"/>
    <cellStyle name="Normal 26 5 10 3" xfId="9362" xr:uid="{00000000-0005-0000-0000-00004A600000}"/>
    <cellStyle name="Normal 26 5 10 3 2" xfId="23934" xr:uid="{00000000-0005-0000-0000-00004B600000}"/>
    <cellStyle name="Normal 26 5 10 3 3" xfId="37175" xr:uid="{00000000-0005-0000-0000-00004C600000}"/>
    <cellStyle name="Normal 26 5 10 4" xfId="17404" xr:uid="{00000000-0005-0000-0000-00004D600000}"/>
    <cellStyle name="Normal 26 5 10 5" xfId="30645" xr:uid="{00000000-0005-0000-0000-00004E600000}"/>
    <cellStyle name="Normal 26 5 11" xfId="9363" xr:uid="{00000000-0005-0000-0000-00004F600000}"/>
    <cellStyle name="Normal 26 5 11 2" xfId="9364" xr:uid="{00000000-0005-0000-0000-000050600000}"/>
    <cellStyle name="Normal 26 5 11 2 2" xfId="24966" xr:uid="{00000000-0005-0000-0000-000051600000}"/>
    <cellStyle name="Normal 26 5 11 2 3" xfId="38207" xr:uid="{00000000-0005-0000-0000-000052600000}"/>
    <cellStyle name="Normal 26 5 11 3" xfId="18211" xr:uid="{00000000-0005-0000-0000-000053600000}"/>
    <cellStyle name="Normal 26 5 11 4" xfId="31452" xr:uid="{00000000-0005-0000-0000-000054600000}"/>
    <cellStyle name="Normal 26 5 12" xfId="9365" xr:uid="{00000000-0005-0000-0000-000055600000}"/>
    <cellStyle name="Normal 26 5 12 2" xfId="21475" xr:uid="{00000000-0005-0000-0000-000056600000}"/>
    <cellStyle name="Normal 26 5 12 3" xfId="34716" xr:uid="{00000000-0005-0000-0000-000057600000}"/>
    <cellStyle name="Normal 26 5 13" xfId="14945" xr:uid="{00000000-0005-0000-0000-000058600000}"/>
    <cellStyle name="Normal 26 5 14" xfId="28186" xr:uid="{00000000-0005-0000-0000-000059600000}"/>
    <cellStyle name="Normal 26 5 2" xfId="9366" xr:uid="{00000000-0005-0000-0000-00005A600000}"/>
    <cellStyle name="Normal 26 5 2 10" xfId="9367" xr:uid="{00000000-0005-0000-0000-00005B600000}"/>
    <cellStyle name="Normal 26 5 2 10 2" xfId="21560" xr:uid="{00000000-0005-0000-0000-00005C600000}"/>
    <cellStyle name="Normal 26 5 2 10 3" xfId="34801" xr:uid="{00000000-0005-0000-0000-00005D600000}"/>
    <cellStyle name="Normal 26 5 2 11" xfId="15030" xr:uid="{00000000-0005-0000-0000-00005E600000}"/>
    <cellStyle name="Normal 26 5 2 12" xfId="28271" xr:uid="{00000000-0005-0000-0000-00005F600000}"/>
    <cellStyle name="Normal 26 5 2 2" xfId="9368" xr:uid="{00000000-0005-0000-0000-000060600000}"/>
    <cellStyle name="Normal 26 5 2 2 10" xfId="15120" xr:uid="{00000000-0005-0000-0000-000061600000}"/>
    <cellStyle name="Normal 26 5 2 2 11" xfId="28361" xr:uid="{00000000-0005-0000-0000-000062600000}"/>
    <cellStyle name="Normal 26 5 2 2 2" xfId="9369" xr:uid="{00000000-0005-0000-0000-000063600000}"/>
    <cellStyle name="Normal 26 5 2 2 2 2" xfId="9370" xr:uid="{00000000-0005-0000-0000-000064600000}"/>
    <cellStyle name="Normal 26 5 2 2 2 2 2" xfId="9371" xr:uid="{00000000-0005-0000-0000-000065600000}"/>
    <cellStyle name="Normal 26 5 2 2 2 2 2 2" xfId="9372" xr:uid="{00000000-0005-0000-0000-000066600000}"/>
    <cellStyle name="Normal 26 5 2 2 2 2 2 2 2" xfId="9373" xr:uid="{00000000-0005-0000-0000-000067600000}"/>
    <cellStyle name="Normal 26 5 2 2 2 2 2 2 2 2" xfId="27377" xr:uid="{00000000-0005-0000-0000-000068600000}"/>
    <cellStyle name="Normal 26 5 2 2 2 2 2 2 2 3" xfId="40618" xr:uid="{00000000-0005-0000-0000-000069600000}"/>
    <cellStyle name="Normal 26 5 2 2 2 2 2 2 3" xfId="20622" xr:uid="{00000000-0005-0000-0000-00006A600000}"/>
    <cellStyle name="Normal 26 5 2 2 2 2 2 2 4" xfId="33863" xr:uid="{00000000-0005-0000-0000-00006B600000}"/>
    <cellStyle name="Normal 26 5 2 2 2 2 2 3" xfId="9374" xr:uid="{00000000-0005-0000-0000-00006C600000}"/>
    <cellStyle name="Normal 26 5 2 2 2 2 2 3 2" xfId="23886" xr:uid="{00000000-0005-0000-0000-00006D600000}"/>
    <cellStyle name="Normal 26 5 2 2 2 2 2 3 3" xfId="37127" xr:uid="{00000000-0005-0000-0000-00006E600000}"/>
    <cellStyle name="Normal 26 5 2 2 2 2 2 4" xfId="17356" xr:uid="{00000000-0005-0000-0000-00006F600000}"/>
    <cellStyle name="Normal 26 5 2 2 2 2 2 5" xfId="30597" xr:uid="{00000000-0005-0000-0000-000070600000}"/>
    <cellStyle name="Normal 26 5 2 2 2 2 3" xfId="9375" xr:uid="{00000000-0005-0000-0000-000071600000}"/>
    <cellStyle name="Normal 26 5 2 2 2 2 3 2" xfId="9376" xr:uid="{00000000-0005-0000-0000-000072600000}"/>
    <cellStyle name="Normal 26 5 2 2 2 2 3 2 2" xfId="21426" xr:uid="{00000000-0005-0000-0000-000073600000}"/>
    <cellStyle name="Normal 26 5 2 2 2 2 3 2 3" xfId="34667" xr:uid="{00000000-0005-0000-0000-000074600000}"/>
    <cellStyle name="Normal 26 5 2 2 2 2 3 3" xfId="9377" xr:uid="{00000000-0005-0000-0000-000075600000}"/>
    <cellStyle name="Normal 26 5 2 2 2 2 3 3 2" xfId="24690" xr:uid="{00000000-0005-0000-0000-000076600000}"/>
    <cellStyle name="Normal 26 5 2 2 2 2 3 3 3" xfId="37931" xr:uid="{00000000-0005-0000-0000-000077600000}"/>
    <cellStyle name="Normal 26 5 2 2 2 2 3 4" xfId="18160" xr:uid="{00000000-0005-0000-0000-000078600000}"/>
    <cellStyle name="Normal 26 5 2 2 2 2 3 5" xfId="31401" xr:uid="{00000000-0005-0000-0000-000079600000}"/>
    <cellStyle name="Normal 26 5 2 2 2 2 4" xfId="9378" xr:uid="{00000000-0005-0000-0000-00007A600000}"/>
    <cellStyle name="Normal 26 5 2 2 2 2 4 2" xfId="9379" xr:uid="{00000000-0005-0000-0000-00007B600000}"/>
    <cellStyle name="Normal 26 5 2 2 2 2 4 2 2" xfId="26573" xr:uid="{00000000-0005-0000-0000-00007C600000}"/>
    <cellStyle name="Normal 26 5 2 2 2 2 4 2 3" xfId="39814" xr:uid="{00000000-0005-0000-0000-00007D600000}"/>
    <cellStyle name="Normal 26 5 2 2 2 2 4 3" xfId="19818" xr:uid="{00000000-0005-0000-0000-00007E600000}"/>
    <cellStyle name="Normal 26 5 2 2 2 2 4 4" xfId="33059" xr:uid="{00000000-0005-0000-0000-00007F600000}"/>
    <cellStyle name="Normal 26 5 2 2 2 2 5" xfId="9380" xr:uid="{00000000-0005-0000-0000-000080600000}"/>
    <cellStyle name="Normal 26 5 2 2 2 2 5 2" xfId="23082" xr:uid="{00000000-0005-0000-0000-000081600000}"/>
    <cellStyle name="Normal 26 5 2 2 2 2 5 3" xfId="36323" xr:uid="{00000000-0005-0000-0000-000082600000}"/>
    <cellStyle name="Normal 26 5 2 2 2 2 6" xfId="16552" xr:uid="{00000000-0005-0000-0000-000083600000}"/>
    <cellStyle name="Normal 26 5 2 2 2 2 7" xfId="29793" xr:uid="{00000000-0005-0000-0000-000084600000}"/>
    <cellStyle name="Normal 26 5 2 2 2 3" xfId="9381" xr:uid="{00000000-0005-0000-0000-000085600000}"/>
    <cellStyle name="Normal 26 5 2 2 2 3 2" xfId="9382" xr:uid="{00000000-0005-0000-0000-000086600000}"/>
    <cellStyle name="Normal 26 5 2 2 2 3 2 2" xfId="9383" xr:uid="{00000000-0005-0000-0000-000087600000}"/>
    <cellStyle name="Normal 26 5 2 2 2 3 2 2 2" xfId="27331" xr:uid="{00000000-0005-0000-0000-000088600000}"/>
    <cellStyle name="Normal 26 5 2 2 2 3 2 2 3" xfId="40572" xr:uid="{00000000-0005-0000-0000-000089600000}"/>
    <cellStyle name="Normal 26 5 2 2 2 3 2 3" xfId="20576" xr:uid="{00000000-0005-0000-0000-00008A600000}"/>
    <cellStyle name="Normal 26 5 2 2 2 3 2 4" xfId="33817" xr:uid="{00000000-0005-0000-0000-00008B600000}"/>
    <cellStyle name="Normal 26 5 2 2 2 3 3" xfId="9384" xr:uid="{00000000-0005-0000-0000-00008C600000}"/>
    <cellStyle name="Normal 26 5 2 2 2 3 3 2" xfId="23840" xr:uid="{00000000-0005-0000-0000-00008D600000}"/>
    <cellStyle name="Normal 26 5 2 2 2 3 3 3" xfId="37081" xr:uid="{00000000-0005-0000-0000-00008E600000}"/>
    <cellStyle name="Normal 26 5 2 2 2 3 4" xfId="17310" xr:uid="{00000000-0005-0000-0000-00008F600000}"/>
    <cellStyle name="Normal 26 5 2 2 2 3 5" xfId="30551" xr:uid="{00000000-0005-0000-0000-000090600000}"/>
    <cellStyle name="Normal 26 5 2 2 2 4" xfId="9385" xr:uid="{00000000-0005-0000-0000-000091600000}"/>
    <cellStyle name="Normal 26 5 2 2 2 4 2" xfId="9386" xr:uid="{00000000-0005-0000-0000-000092600000}"/>
    <cellStyle name="Normal 26 5 2 2 2 4 2 2" xfId="9387" xr:uid="{00000000-0005-0000-0000-000093600000}"/>
    <cellStyle name="Normal 26 5 2 2 2 4 2 2 2" xfId="26527" xr:uid="{00000000-0005-0000-0000-000094600000}"/>
    <cellStyle name="Normal 26 5 2 2 2 4 2 2 3" xfId="39768" xr:uid="{00000000-0005-0000-0000-000095600000}"/>
    <cellStyle name="Normal 26 5 2 2 2 4 2 3" xfId="19772" xr:uid="{00000000-0005-0000-0000-000096600000}"/>
    <cellStyle name="Normal 26 5 2 2 2 4 2 4" xfId="33013" xr:uid="{00000000-0005-0000-0000-000097600000}"/>
    <cellStyle name="Normal 26 5 2 2 2 4 3" xfId="9388" xr:uid="{00000000-0005-0000-0000-000098600000}"/>
    <cellStyle name="Normal 26 5 2 2 2 4 3 2" xfId="23036" xr:uid="{00000000-0005-0000-0000-000099600000}"/>
    <cellStyle name="Normal 26 5 2 2 2 4 3 3" xfId="36277" xr:uid="{00000000-0005-0000-0000-00009A600000}"/>
    <cellStyle name="Normal 26 5 2 2 2 4 4" xfId="16506" xr:uid="{00000000-0005-0000-0000-00009B600000}"/>
    <cellStyle name="Normal 26 5 2 2 2 4 5" xfId="29747" xr:uid="{00000000-0005-0000-0000-00009C600000}"/>
    <cellStyle name="Normal 26 5 2 2 2 5" xfId="9389" xr:uid="{00000000-0005-0000-0000-00009D600000}"/>
    <cellStyle name="Normal 26 5 2 2 2 5 2" xfId="9390" xr:uid="{00000000-0005-0000-0000-00009E600000}"/>
    <cellStyle name="Normal 26 5 2 2 2 5 2 2" xfId="9391" xr:uid="{00000000-0005-0000-0000-00009F600000}"/>
    <cellStyle name="Normal 26 5 2 2 2 5 2 2 2" xfId="27777" xr:uid="{00000000-0005-0000-0000-0000A0600000}"/>
    <cellStyle name="Normal 26 5 2 2 2 5 2 2 3" xfId="41018" xr:uid="{00000000-0005-0000-0000-0000A1600000}"/>
    <cellStyle name="Normal 26 5 2 2 2 5 2 3" xfId="21024" xr:uid="{00000000-0005-0000-0000-0000A2600000}"/>
    <cellStyle name="Normal 26 5 2 2 2 5 2 4" xfId="34265" xr:uid="{00000000-0005-0000-0000-0000A3600000}"/>
    <cellStyle name="Normal 26 5 2 2 2 5 3" xfId="9392" xr:uid="{00000000-0005-0000-0000-0000A4600000}"/>
    <cellStyle name="Normal 26 5 2 2 2 5 3 2" xfId="24288" xr:uid="{00000000-0005-0000-0000-0000A5600000}"/>
    <cellStyle name="Normal 26 5 2 2 2 5 3 3" xfId="37529" xr:uid="{00000000-0005-0000-0000-0000A6600000}"/>
    <cellStyle name="Normal 26 5 2 2 2 5 4" xfId="17758" xr:uid="{00000000-0005-0000-0000-0000A7600000}"/>
    <cellStyle name="Normal 26 5 2 2 2 5 5" xfId="30999" xr:uid="{00000000-0005-0000-0000-0000A8600000}"/>
    <cellStyle name="Normal 26 5 2 2 2 6" xfId="9393" xr:uid="{00000000-0005-0000-0000-0000A9600000}"/>
    <cellStyle name="Normal 26 5 2 2 2 6 2" xfId="9394" xr:uid="{00000000-0005-0000-0000-0000AA600000}"/>
    <cellStyle name="Normal 26 5 2 2 2 6 2 2" xfId="25543" xr:uid="{00000000-0005-0000-0000-0000AB600000}"/>
    <cellStyle name="Normal 26 5 2 2 2 6 2 3" xfId="38784" xr:uid="{00000000-0005-0000-0000-0000AC600000}"/>
    <cellStyle name="Normal 26 5 2 2 2 6 3" xfId="18788" xr:uid="{00000000-0005-0000-0000-0000AD600000}"/>
    <cellStyle name="Normal 26 5 2 2 2 6 4" xfId="32029" xr:uid="{00000000-0005-0000-0000-0000AE600000}"/>
    <cellStyle name="Normal 26 5 2 2 2 7" xfId="9395" xr:uid="{00000000-0005-0000-0000-0000AF600000}"/>
    <cellStyle name="Normal 26 5 2 2 2 7 2" xfId="22052" xr:uid="{00000000-0005-0000-0000-0000B0600000}"/>
    <cellStyle name="Normal 26 5 2 2 2 7 3" xfId="35293" xr:uid="{00000000-0005-0000-0000-0000B1600000}"/>
    <cellStyle name="Normal 26 5 2 2 2 8" xfId="15522" xr:uid="{00000000-0005-0000-0000-0000B2600000}"/>
    <cellStyle name="Normal 26 5 2 2 2 9" xfId="28763" xr:uid="{00000000-0005-0000-0000-0000B3600000}"/>
    <cellStyle name="Normal 26 5 2 2 3" xfId="9396" xr:uid="{00000000-0005-0000-0000-0000B4600000}"/>
    <cellStyle name="Normal 26 5 2 2 3 2" xfId="9397" xr:uid="{00000000-0005-0000-0000-0000B5600000}"/>
    <cellStyle name="Normal 26 5 2 2 3 2 2" xfId="9398" xr:uid="{00000000-0005-0000-0000-0000B6600000}"/>
    <cellStyle name="Normal 26 5 2 2 3 2 2 2" xfId="9399" xr:uid="{00000000-0005-0000-0000-0000B7600000}"/>
    <cellStyle name="Normal 26 5 2 2 3 2 2 2 2" xfId="27108" xr:uid="{00000000-0005-0000-0000-0000B8600000}"/>
    <cellStyle name="Normal 26 5 2 2 3 2 2 2 3" xfId="40349" xr:uid="{00000000-0005-0000-0000-0000B9600000}"/>
    <cellStyle name="Normal 26 5 2 2 3 2 2 3" xfId="20353" xr:uid="{00000000-0005-0000-0000-0000BA600000}"/>
    <cellStyle name="Normal 26 5 2 2 3 2 2 4" xfId="33594" xr:uid="{00000000-0005-0000-0000-0000BB600000}"/>
    <cellStyle name="Normal 26 5 2 2 3 2 3" xfId="9400" xr:uid="{00000000-0005-0000-0000-0000BC600000}"/>
    <cellStyle name="Normal 26 5 2 2 3 2 3 2" xfId="23617" xr:uid="{00000000-0005-0000-0000-0000BD600000}"/>
    <cellStyle name="Normal 26 5 2 2 3 2 3 3" xfId="36858" xr:uid="{00000000-0005-0000-0000-0000BE600000}"/>
    <cellStyle name="Normal 26 5 2 2 3 2 4" xfId="17087" xr:uid="{00000000-0005-0000-0000-0000BF600000}"/>
    <cellStyle name="Normal 26 5 2 2 3 2 5" xfId="30328" xr:uid="{00000000-0005-0000-0000-0000C0600000}"/>
    <cellStyle name="Normal 26 5 2 2 3 3" xfId="9401" xr:uid="{00000000-0005-0000-0000-0000C1600000}"/>
    <cellStyle name="Normal 26 5 2 2 3 3 2" xfId="9402" xr:uid="{00000000-0005-0000-0000-0000C2600000}"/>
    <cellStyle name="Normal 26 5 2 2 3 3 2 2" xfId="9403" xr:uid="{00000000-0005-0000-0000-0000C3600000}"/>
    <cellStyle name="Normal 26 5 2 2 3 3 2 2 2" xfId="26303" xr:uid="{00000000-0005-0000-0000-0000C4600000}"/>
    <cellStyle name="Normal 26 5 2 2 3 3 2 2 3" xfId="39544" xr:uid="{00000000-0005-0000-0000-0000C5600000}"/>
    <cellStyle name="Normal 26 5 2 2 3 3 2 3" xfId="19548" xr:uid="{00000000-0005-0000-0000-0000C6600000}"/>
    <cellStyle name="Normal 26 5 2 2 3 3 2 4" xfId="32789" xr:uid="{00000000-0005-0000-0000-0000C7600000}"/>
    <cellStyle name="Normal 26 5 2 2 3 3 3" xfId="9404" xr:uid="{00000000-0005-0000-0000-0000C8600000}"/>
    <cellStyle name="Normal 26 5 2 2 3 3 3 2" xfId="22812" xr:uid="{00000000-0005-0000-0000-0000C9600000}"/>
    <cellStyle name="Normal 26 5 2 2 3 3 3 3" xfId="36053" xr:uid="{00000000-0005-0000-0000-0000CA600000}"/>
    <cellStyle name="Normal 26 5 2 2 3 3 4" xfId="16282" xr:uid="{00000000-0005-0000-0000-0000CB600000}"/>
    <cellStyle name="Normal 26 5 2 2 3 3 5" xfId="29523" xr:uid="{00000000-0005-0000-0000-0000CC600000}"/>
    <cellStyle name="Normal 26 5 2 2 3 4" xfId="9405" xr:uid="{00000000-0005-0000-0000-0000CD600000}"/>
    <cellStyle name="Normal 26 5 2 2 3 4 2" xfId="9406" xr:uid="{00000000-0005-0000-0000-0000CE600000}"/>
    <cellStyle name="Normal 26 5 2 2 3 4 2 2" xfId="9407" xr:uid="{00000000-0005-0000-0000-0000CF600000}"/>
    <cellStyle name="Normal 26 5 2 2 3 4 2 2 2" xfId="27955" xr:uid="{00000000-0005-0000-0000-0000D0600000}"/>
    <cellStyle name="Normal 26 5 2 2 3 4 2 2 3" xfId="41196" xr:uid="{00000000-0005-0000-0000-0000D1600000}"/>
    <cellStyle name="Normal 26 5 2 2 3 4 2 3" xfId="21202" xr:uid="{00000000-0005-0000-0000-0000D2600000}"/>
    <cellStyle name="Normal 26 5 2 2 3 4 2 4" xfId="34443" xr:uid="{00000000-0005-0000-0000-0000D3600000}"/>
    <cellStyle name="Normal 26 5 2 2 3 4 3" xfId="9408" xr:uid="{00000000-0005-0000-0000-0000D4600000}"/>
    <cellStyle name="Normal 26 5 2 2 3 4 3 2" xfId="24466" xr:uid="{00000000-0005-0000-0000-0000D5600000}"/>
    <cellStyle name="Normal 26 5 2 2 3 4 3 3" xfId="37707" xr:uid="{00000000-0005-0000-0000-0000D6600000}"/>
    <cellStyle name="Normal 26 5 2 2 3 4 4" xfId="17936" xr:uid="{00000000-0005-0000-0000-0000D7600000}"/>
    <cellStyle name="Normal 26 5 2 2 3 4 5" xfId="31177" xr:uid="{00000000-0005-0000-0000-0000D8600000}"/>
    <cellStyle name="Normal 26 5 2 2 3 5" xfId="9409" xr:uid="{00000000-0005-0000-0000-0000D9600000}"/>
    <cellStyle name="Normal 26 5 2 2 3 5 2" xfId="9410" xr:uid="{00000000-0005-0000-0000-0000DA600000}"/>
    <cellStyle name="Normal 26 5 2 2 3 5 2 2" xfId="25319" xr:uid="{00000000-0005-0000-0000-0000DB600000}"/>
    <cellStyle name="Normal 26 5 2 2 3 5 2 3" xfId="38560" xr:uid="{00000000-0005-0000-0000-0000DC600000}"/>
    <cellStyle name="Normal 26 5 2 2 3 5 3" xfId="18564" xr:uid="{00000000-0005-0000-0000-0000DD600000}"/>
    <cellStyle name="Normal 26 5 2 2 3 5 4" xfId="31805" xr:uid="{00000000-0005-0000-0000-0000DE600000}"/>
    <cellStyle name="Normal 26 5 2 2 3 6" xfId="9411" xr:uid="{00000000-0005-0000-0000-0000DF600000}"/>
    <cellStyle name="Normal 26 5 2 2 3 6 2" xfId="21828" xr:uid="{00000000-0005-0000-0000-0000E0600000}"/>
    <cellStyle name="Normal 26 5 2 2 3 6 3" xfId="35069" xr:uid="{00000000-0005-0000-0000-0000E1600000}"/>
    <cellStyle name="Normal 26 5 2 2 3 7" xfId="15298" xr:uid="{00000000-0005-0000-0000-0000E2600000}"/>
    <cellStyle name="Normal 26 5 2 2 3 8" xfId="28539" xr:uid="{00000000-0005-0000-0000-0000E3600000}"/>
    <cellStyle name="Normal 26 5 2 2 4" xfId="9412" xr:uid="{00000000-0005-0000-0000-0000E4600000}"/>
    <cellStyle name="Normal 26 5 2 2 4 2" xfId="9413" xr:uid="{00000000-0005-0000-0000-0000E5600000}"/>
    <cellStyle name="Normal 26 5 2 2 4 2 2" xfId="9414" xr:uid="{00000000-0005-0000-0000-0000E6600000}"/>
    <cellStyle name="Normal 26 5 2 2 4 2 2 2" xfId="24850" xr:uid="{00000000-0005-0000-0000-0000E7600000}"/>
    <cellStyle name="Normal 26 5 2 2 4 2 2 3" xfId="38091" xr:uid="{00000000-0005-0000-0000-0000E8600000}"/>
    <cellStyle name="Normal 26 5 2 2 4 2 3" xfId="19370" xr:uid="{00000000-0005-0000-0000-0000E9600000}"/>
    <cellStyle name="Normal 26 5 2 2 4 2 4" xfId="32611" xr:uid="{00000000-0005-0000-0000-0000EA600000}"/>
    <cellStyle name="Normal 26 5 2 2 4 3" xfId="9415" xr:uid="{00000000-0005-0000-0000-0000EB600000}"/>
    <cellStyle name="Normal 26 5 2 2 4 3 2" xfId="26125" xr:uid="{00000000-0005-0000-0000-0000EC600000}"/>
    <cellStyle name="Normal 26 5 2 2 4 3 3" xfId="39366" xr:uid="{00000000-0005-0000-0000-0000ED600000}"/>
    <cellStyle name="Normal 26 5 2 2 4 4" xfId="9416" xr:uid="{00000000-0005-0000-0000-0000EE600000}"/>
    <cellStyle name="Normal 26 5 2 2 4 4 2" xfId="22634" xr:uid="{00000000-0005-0000-0000-0000EF600000}"/>
    <cellStyle name="Normal 26 5 2 2 4 4 3" xfId="35875" xr:uid="{00000000-0005-0000-0000-0000F0600000}"/>
    <cellStyle name="Normal 26 5 2 2 4 5" xfId="16104" xr:uid="{00000000-0005-0000-0000-0000F1600000}"/>
    <cellStyle name="Normal 26 5 2 2 4 6" xfId="29345" xr:uid="{00000000-0005-0000-0000-0000F2600000}"/>
    <cellStyle name="Normal 26 5 2 2 5" xfId="9417" xr:uid="{00000000-0005-0000-0000-0000F3600000}"/>
    <cellStyle name="Normal 26 5 2 2 5 2" xfId="9418" xr:uid="{00000000-0005-0000-0000-0000F4600000}"/>
    <cellStyle name="Normal 26 5 2 2 5 2 2" xfId="9419" xr:uid="{00000000-0005-0000-0000-0000F5600000}"/>
    <cellStyle name="Normal 26 5 2 2 5 2 2 2" xfId="26885" xr:uid="{00000000-0005-0000-0000-0000F6600000}"/>
    <cellStyle name="Normal 26 5 2 2 5 2 2 3" xfId="40126" xr:uid="{00000000-0005-0000-0000-0000F7600000}"/>
    <cellStyle name="Normal 26 5 2 2 5 2 3" xfId="20130" xr:uid="{00000000-0005-0000-0000-0000F8600000}"/>
    <cellStyle name="Normal 26 5 2 2 5 2 4" xfId="33371" xr:uid="{00000000-0005-0000-0000-0000F9600000}"/>
    <cellStyle name="Normal 26 5 2 2 5 3" xfId="9420" xr:uid="{00000000-0005-0000-0000-0000FA600000}"/>
    <cellStyle name="Normal 26 5 2 2 5 3 2" xfId="23394" xr:uid="{00000000-0005-0000-0000-0000FB600000}"/>
    <cellStyle name="Normal 26 5 2 2 5 3 3" xfId="36635" xr:uid="{00000000-0005-0000-0000-0000FC600000}"/>
    <cellStyle name="Normal 26 5 2 2 5 4" xfId="16864" xr:uid="{00000000-0005-0000-0000-0000FD600000}"/>
    <cellStyle name="Normal 26 5 2 2 5 5" xfId="30105" xr:uid="{00000000-0005-0000-0000-0000FE600000}"/>
    <cellStyle name="Normal 26 5 2 2 6" xfId="9421" xr:uid="{00000000-0005-0000-0000-0000FF600000}"/>
    <cellStyle name="Normal 26 5 2 2 6 2" xfId="9422" xr:uid="{00000000-0005-0000-0000-000000610000}"/>
    <cellStyle name="Normal 26 5 2 2 6 2 2" xfId="9423" xr:uid="{00000000-0005-0000-0000-000001610000}"/>
    <cellStyle name="Normal 26 5 2 2 6 2 2 2" xfId="25856" xr:uid="{00000000-0005-0000-0000-000002610000}"/>
    <cellStyle name="Normal 26 5 2 2 6 2 2 3" xfId="39097" xr:uid="{00000000-0005-0000-0000-000003610000}"/>
    <cellStyle name="Normal 26 5 2 2 6 2 3" xfId="19101" xr:uid="{00000000-0005-0000-0000-000004610000}"/>
    <cellStyle name="Normal 26 5 2 2 6 2 4" xfId="32342" xr:uid="{00000000-0005-0000-0000-000005610000}"/>
    <cellStyle name="Normal 26 5 2 2 6 3" xfId="9424" xr:uid="{00000000-0005-0000-0000-000006610000}"/>
    <cellStyle name="Normal 26 5 2 2 6 3 2" xfId="22365" xr:uid="{00000000-0005-0000-0000-000007610000}"/>
    <cellStyle name="Normal 26 5 2 2 6 3 3" xfId="35606" xr:uid="{00000000-0005-0000-0000-000008610000}"/>
    <cellStyle name="Normal 26 5 2 2 6 4" xfId="15835" xr:uid="{00000000-0005-0000-0000-000009610000}"/>
    <cellStyle name="Normal 26 5 2 2 6 5" xfId="29076" xr:uid="{00000000-0005-0000-0000-00000A610000}"/>
    <cellStyle name="Normal 26 5 2 2 7" xfId="9425" xr:uid="{00000000-0005-0000-0000-00000B610000}"/>
    <cellStyle name="Normal 26 5 2 2 7 2" xfId="9426" xr:uid="{00000000-0005-0000-0000-00000C610000}"/>
    <cellStyle name="Normal 26 5 2 2 7 2 2" xfId="9427" xr:uid="{00000000-0005-0000-0000-00000D610000}"/>
    <cellStyle name="Normal 26 5 2 2 7 2 2 2" xfId="27555" xr:uid="{00000000-0005-0000-0000-00000E610000}"/>
    <cellStyle name="Normal 26 5 2 2 7 2 2 3" xfId="40796" xr:uid="{00000000-0005-0000-0000-00000F610000}"/>
    <cellStyle name="Normal 26 5 2 2 7 2 3" xfId="20800" xr:uid="{00000000-0005-0000-0000-000010610000}"/>
    <cellStyle name="Normal 26 5 2 2 7 2 4" xfId="34041" xr:uid="{00000000-0005-0000-0000-000011610000}"/>
    <cellStyle name="Normal 26 5 2 2 7 3" xfId="9428" xr:uid="{00000000-0005-0000-0000-000012610000}"/>
    <cellStyle name="Normal 26 5 2 2 7 3 2" xfId="24064" xr:uid="{00000000-0005-0000-0000-000013610000}"/>
    <cellStyle name="Normal 26 5 2 2 7 3 3" xfId="37305" xr:uid="{00000000-0005-0000-0000-000014610000}"/>
    <cellStyle name="Normal 26 5 2 2 7 4" xfId="17534" xr:uid="{00000000-0005-0000-0000-000015610000}"/>
    <cellStyle name="Normal 26 5 2 2 7 5" xfId="30775" xr:uid="{00000000-0005-0000-0000-000016610000}"/>
    <cellStyle name="Normal 26 5 2 2 8" xfId="9429" xr:uid="{00000000-0005-0000-0000-000017610000}"/>
    <cellStyle name="Normal 26 5 2 2 8 2" xfId="9430" xr:uid="{00000000-0005-0000-0000-000018610000}"/>
    <cellStyle name="Normal 26 5 2 2 8 2 2" xfId="25141" xr:uid="{00000000-0005-0000-0000-000019610000}"/>
    <cellStyle name="Normal 26 5 2 2 8 2 3" xfId="38382" xr:uid="{00000000-0005-0000-0000-00001A610000}"/>
    <cellStyle name="Normal 26 5 2 2 8 3" xfId="18386" xr:uid="{00000000-0005-0000-0000-00001B610000}"/>
    <cellStyle name="Normal 26 5 2 2 8 4" xfId="31627" xr:uid="{00000000-0005-0000-0000-00001C610000}"/>
    <cellStyle name="Normal 26 5 2 2 9" xfId="9431" xr:uid="{00000000-0005-0000-0000-00001D610000}"/>
    <cellStyle name="Normal 26 5 2 2 9 2" xfId="21650" xr:uid="{00000000-0005-0000-0000-00001E610000}"/>
    <cellStyle name="Normal 26 5 2 2 9 3" xfId="34891" xr:uid="{00000000-0005-0000-0000-00001F610000}"/>
    <cellStyle name="Normal 26 5 2 3" xfId="9432" xr:uid="{00000000-0005-0000-0000-000020610000}"/>
    <cellStyle name="Normal 26 5 2 3 2" xfId="9433" xr:uid="{00000000-0005-0000-0000-000021610000}"/>
    <cellStyle name="Normal 26 5 2 3 2 2" xfId="9434" xr:uid="{00000000-0005-0000-0000-000022610000}"/>
    <cellStyle name="Normal 26 5 2 3 2 2 2" xfId="9435" xr:uid="{00000000-0005-0000-0000-000023610000}"/>
    <cellStyle name="Normal 26 5 2 3 2 2 2 2" xfId="9436" xr:uid="{00000000-0005-0000-0000-000024610000}"/>
    <cellStyle name="Normal 26 5 2 3 2 2 2 2 2" xfId="27241" xr:uid="{00000000-0005-0000-0000-000025610000}"/>
    <cellStyle name="Normal 26 5 2 3 2 2 2 2 3" xfId="40482" xr:uid="{00000000-0005-0000-0000-000026610000}"/>
    <cellStyle name="Normal 26 5 2 3 2 2 2 3" xfId="20486" xr:uid="{00000000-0005-0000-0000-000027610000}"/>
    <cellStyle name="Normal 26 5 2 3 2 2 2 4" xfId="33727" xr:uid="{00000000-0005-0000-0000-000028610000}"/>
    <cellStyle name="Normal 26 5 2 3 2 2 3" xfId="9437" xr:uid="{00000000-0005-0000-0000-000029610000}"/>
    <cellStyle name="Normal 26 5 2 3 2 2 3 2" xfId="23750" xr:uid="{00000000-0005-0000-0000-00002A610000}"/>
    <cellStyle name="Normal 26 5 2 3 2 2 3 3" xfId="36991" xr:uid="{00000000-0005-0000-0000-00002B610000}"/>
    <cellStyle name="Normal 26 5 2 3 2 2 4" xfId="17220" xr:uid="{00000000-0005-0000-0000-00002C610000}"/>
    <cellStyle name="Normal 26 5 2 3 2 2 5" xfId="30461" xr:uid="{00000000-0005-0000-0000-00002D610000}"/>
    <cellStyle name="Normal 26 5 2 3 2 3" xfId="9438" xr:uid="{00000000-0005-0000-0000-00002E610000}"/>
    <cellStyle name="Normal 26 5 2 3 2 3 2" xfId="9439" xr:uid="{00000000-0005-0000-0000-00002F610000}"/>
    <cellStyle name="Normal 26 5 2 3 2 3 2 2" xfId="9440" xr:uid="{00000000-0005-0000-0000-000030610000}"/>
    <cellStyle name="Normal 26 5 2 3 2 3 2 2 2" xfId="28089" xr:uid="{00000000-0005-0000-0000-000031610000}"/>
    <cellStyle name="Normal 26 5 2 3 2 3 2 2 3" xfId="41330" xr:uid="{00000000-0005-0000-0000-000032610000}"/>
    <cellStyle name="Normal 26 5 2 3 2 3 2 3" xfId="21336" xr:uid="{00000000-0005-0000-0000-000033610000}"/>
    <cellStyle name="Normal 26 5 2 3 2 3 2 4" xfId="34577" xr:uid="{00000000-0005-0000-0000-000034610000}"/>
    <cellStyle name="Normal 26 5 2 3 2 3 3" xfId="9441" xr:uid="{00000000-0005-0000-0000-000035610000}"/>
    <cellStyle name="Normal 26 5 2 3 2 3 3 2" xfId="24600" xr:uid="{00000000-0005-0000-0000-000036610000}"/>
    <cellStyle name="Normal 26 5 2 3 2 3 3 3" xfId="37841" xr:uid="{00000000-0005-0000-0000-000037610000}"/>
    <cellStyle name="Normal 26 5 2 3 2 3 4" xfId="18070" xr:uid="{00000000-0005-0000-0000-000038610000}"/>
    <cellStyle name="Normal 26 5 2 3 2 3 5" xfId="31311" xr:uid="{00000000-0005-0000-0000-000039610000}"/>
    <cellStyle name="Normal 26 5 2 3 2 4" xfId="9442" xr:uid="{00000000-0005-0000-0000-00003A610000}"/>
    <cellStyle name="Normal 26 5 2 3 2 4 2" xfId="9443" xr:uid="{00000000-0005-0000-0000-00003B610000}"/>
    <cellStyle name="Normal 26 5 2 3 2 4 2 2" xfId="26437" xr:uid="{00000000-0005-0000-0000-00003C610000}"/>
    <cellStyle name="Normal 26 5 2 3 2 4 2 3" xfId="39678" xr:uid="{00000000-0005-0000-0000-00003D610000}"/>
    <cellStyle name="Normal 26 5 2 3 2 4 3" xfId="19682" xr:uid="{00000000-0005-0000-0000-00003E610000}"/>
    <cellStyle name="Normal 26 5 2 3 2 4 4" xfId="32923" xr:uid="{00000000-0005-0000-0000-00003F610000}"/>
    <cellStyle name="Normal 26 5 2 3 2 5" xfId="9444" xr:uid="{00000000-0005-0000-0000-000040610000}"/>
    <cellStyle name="Normal 26 5 2 3 2 5 2" xfId="22946" xr:uid="{00000000-0005-0000-0000-000041610000}"/>
    <cellStyle name="Normal 26 5 2 3 2 5 3" xfId="36187" xr:uid="{00000000-0005-0000-0000-000042610000}"/>
    <cellStyle name="Normal 26 5 2 3 2 6" xfId="16416" xr:uid="{00000000-0005-0000-0000-000043610000}"/>
    <cellStyle name="Normal 26 5 2 3 2 7" xfId="29657" xr:uid="{00000000-0005-0000-0000-000044610000}"/>
    <cellStyle name="Normal 26 5 2 3 3" xfId="9445" xr:uid="{00000000-0005-0000-0000-000045610000}"/>
    <cellStyle name="Normal 26 5 2 3 3 2" xfId="9446" xr:uid="{00000000-0005-0000-0000-000046610000}"/>
    <cellStyle name="Normal 26 5 2 3 3 2 2" xfId="9447" xr:uid="{00000000-0005-0000-0000-000047610000}"/>
    <cellStyle name="Normal 26 5 2 3 3 2 2 2" xfId="26795" xr:uid="{00000000-0005-0000-0000-000048610000}"/>
    <cellStyle name="Normal 26 5 2 3 3 2 2 3" xfId="40036" xr:uid="{00000000-0005-0000-0000-000049610000}"/>
    <cellStyle name="Normal 26 5 2 3 3 2 3" xfId="20040" xr:uid="{00000000-0005-0000-0000-00004A610000}"/>
    <cellStyle name="Normal 26 5 2 3 3 2 4" xfId="33281" xr:uid="{00000000-0005-0000-0000-00004B610000}"/>
    <cellStyle name="Normal 26 5 2 3 3 3" xfId="9448" xr:uid="{00000000-0005-0000-0000-00004C610000}"/>
    <cellStyle name="Normal 26 5 2 3 3 3 2" xfId="23304" xr:uid="{00000000-0005-0000-0000-00004D610000}"/>
    <cellStyle name="Normal 26 5 2 3 3 3 3" xfId="36545" xr:uid="{00000000-0005-0000-0000-00004E610000}"/>
    <cellStyle name="Normal 26 5 2 3 3 4" xfId="16774" xr:uid="{00000000-0005-0000-0000-00004F610000}"/>
    <cellStyle name="Normal 26 5 2 3 3 5" xfId="30015" xr:uid="{00000000-0005-0000-0000-000050610000}"/>
    <cellStyle name="Normal 26 5 2 3 4" xfId="9449" xr:uid="{00000000-0005-0000-0000-000051610000}"/>
    <cellStyle name="Normal 26 5 2 3 4 2" xfId="9450" xr:uid="{00000000-0005-0000-0000-000052610000}"/>
    <cellStyle name="Normal 26 5 2 3 4 2 2" xfId="9451" xr:uid="{00000000-0005-0000-0000-000053610000}"/>
    <cellStyle name="Normal 26 5 2 3 4 2 2 2" xfId="25766" xr:uid="{00000000-0005-0000-0000-000054610000}"/>
    <cellStyle name="Normal 26 5 2 3 4 2 2 3" xfId="39007" xr:uid="{00000000-0005-0000-0000-000055610000}"/>
    <cellStyle name="Normal 26 5 2 3 4 2 3" xfId="19011" xr:uid="{00000000-0005-0000-0000-000056610000}"/>
    <cellStyle name="Normal 26 5 2 3 4 2 4" xfId="32252" xr:uid="{00000000-0005-0000-0000-000057610000}"/>
    <cellStyle name="Normal 26 5 2 3 4 3" xfId="9452" xr:uid="{00000000-0005-0000-0000-000058610000}"/>
    <cellStyle name="Normal 26 5 2 3 4 3 2" xfId="22275" xr:uid="{00000000-0005-0000-0000-000059610000}"/>
    <cellStyle name="Normal 26 5 2 3 4 3 3" xfId="35516" xr:uid="{00000000-0005-0000-0000-00005A610000}"/>
    <cellStyle name="Normal 26 5 2 3 4 4" xfId="15745" xr:uid="{00000000-0005-0000-0000-00005B610000}"/>
    <cellStyle name="Normal 26 5 2 3 4 5" xfId="28986" xr:uid="{00000000-0005-0000-0000-00005C610000}"/>
    <cellStyle name="Normal 26 5 2 3 5" xfId="9453" xr:uid="{00000000-0005-0000-0000-00005D610000}"/>
    <cellStyle name="Normal 26 5 2 3 5 2" xfId="9454" xr:uid="{00000000-0005-0000-0000-00005E610000}"/>
    <cellStyle name="Normal 26 5 2 3 5 2 2" xfId="9455" xr:uid="{00000000-0005-0000-0000-00005F610000}"/>
    <cellStyle name="Normal 26 5 2 3 5 2 2 2" xfId="27687" xr:uid="{00000000-0005-0000-0000-000060610000}"/>
    <cellStyle name="Normal 26 5 2 3 5 2 2 3" xfId="40928" xr:uid="{00000000-0005-0000-0000-000061610000}"/>
    <cellStyle name="Normal 26 5 2 3 5 2 3" xfId="20934" xr:uid="{00000000-0005-0000-0000-000062610000}"/>
    <cellStyle name="Normal 26 5 2 3 5 2 4" xfId="34175" xr:uid="{00000000-0005-0000-0000-000063610000}"/>
    <cellStyle name="Normal 26 5 2 3 5 3" xfId="9456" xr:uid="{00000000-0005-0000-0000-000064610000}"/>
    <cellStyle name="Normal 26 5 2 3 5 3 2" xfId="24198" xr:uid="{00000000-0005-0000-0000-000065610000}"/>
    <cellStyle name="Normal 26 5 2 3 5 3 3" xfId="37439" xr:uid="{00000000-0005-0000-0000-000066610000}"/>
    <cellStyle name="Normal 26 5 2 3 5 4" xfId="17668" xr:uid="{00000000-0005-0000-0000-000067610000}"/>
    <cellStyle name="Normal 26 5 2 3 5 5" xfId="30909" xr:uid="{00000000-0005-0000-0000-000068610000}"/>
    <cellStyle name="Normal 26 5 2 3 6" xfId="9457" xr:uid="{00000000-0005-0000-0000-000069610000}"/>
    <cellStyle name="Normal 26 5 2 3 6 2" xfId="9458" xr:uid="{00000000-0005-0000-0000-00006A610000}"/>
    <cellStyle name="Normal 26 5 2 3 6 2 2" xfId="25453" xr:uid="{00000000-0005-0000-0000-00006B610000}"/>
    <cellStyle name="Normal 26 5 2 3 6 2 3" xfId="38694" xr:uid="{00000000-0005-0000-0000-00006C610000}"/>
    <cellStyle name="Normal 26 5 2 3 6 3" xfId="18698" xr:uid="{00000000-0005-0000-0000-00006D610000}"/>
    <cellStyle name="Normal 26 5 2 3 6 4" xfId="31939" xr:uid="{00000000-0005-0000-0000-00006E610000}"/>
    <cellStyle name="Normal 26 5 2 3 7" xfId="9459" xr:uid="{00000000-0005-0000-0000-00006F610000}"/>
    <cellStyle name="Normal 26 5 2 3 7 2" xfId="21962" xr:uid="{00000000-0005-0000-0000-000070610000}"/>
    <cellStyle name="Normal 26 5 2 3 7 3" xfId="35203" xr:uid="{00000000-0005-0000-0000-000071610000}"/>
    <cellStyle name="Normal 26 5 2 3 8" xfId="15432" xr:uid="{00000000-0005-0000-0000-000072610000}"/>
    <cellStyle name="Normal 26 5 2 3 9" xfId="28673" xr:uid="{00000000-0005-0000-0000-000073610000}"/>
    <cellStyle name="Normal 26 5 2 4" xfId="9460" xr:uid="{00000000-0005-0000-0000-000074610000}"/>
    <cellStyle name="Normal 26 5 2 4 2" xfId="9461" xr:uid="{00000000-0005-0000-0000-000075610000}"/>
    <cellStyle name="Normal 26 5 2 4 2 2" xfId="9462" xr:uid="{00000000-0005-0000-0000-000076610000}"/>
    <cellStyle name="Normal 26 5 2 4 2 2 2" xfId="9463" xr:uid="{00000000-0005-0000-0000-000077610000}"/>
    <cellStyle name="Normal 26 5 2 4 2 2 2 2" xfId="27018" xr:uid="{00000000-0005-0000-0000-000078610000}"/>
    <cellStyle name="Normal 26 5 2 4 2 2 2 3" xfId="40259" xr:uid="{00000000-0005-0000-0000-000079610000}"/>
    <cellStyle name="Normal 26 5 2 4 2 2 3" xfId="20263" xr:uid="{00000000-0005-0000-0000-00007A610000}"/>
    <cellStyle name="Normal 26 5 2 4 2 2 4" xfId="33504" xr:uid="{00000000-0005-0000-0000-00007B610000}"/>
    <cellStyle name="Normal 26 5 2 4 2 3" xfId="9464" xr:uid="{00000000-0005-0000-0000-00007C610000}"/>
    <cellStyle name="Normal 26 5 2 4 2 3 2" xfId="23527" xr:uid="{00000000-0005-0000-0000-00007D610000}"/>
    <cellStyle name="Normal 26 5 2 4 2 3 3" xfId="36768" xr:uid="{00000000-0005-0000-0000-00007E610000}"/>
    <cellStyle name="Normal 26 5 2 4 2 4" xfId="16997" xr:uid="{00000000-0005-0000-0000-00007F610000}"/>
    <cellStyle name="Normal 26 5 2 4 2 5" xfId="30238" xr:uid="{00000000-0005-0000-0000-000080610000}"/>
    <cellStyle name="Normal 26 5 2 4 3" xfId="9465" xr:uid="{00000000-0005-0000-0000-000081610000}"/>
    <cellStyle name="Normal 26 5 2 4 3 2" xfId="9466" xr:uid="{00000000-0005-0000-0000-000082610000}"/>
    <cellStyle name="Normal 26 5 2 4 3 2 2" xfId="9467" xr:uid="{00000000-0005-0000-0000-000083610000}"/>
    <cellStyle name="Normal 26 5 2 4 3 2 2 2" xfId="26213" xr:uid="{00000000-0005-0000-0000-000084610000}"/>
    <cellStyle name="Normal 26 5 2 4 3 2 2 3" xfId="39454" xr:uid="{00000000-0005-0000-0000-000085610000}"/>
    <cellStyle name="Normal 26 5 2 4 3 2 3" xfId="19458" xr:uid="{00000000-0005-0000-0000-000086610000}"/>
    <cellStyle name="Normal 26 5 2 4 3 2 4" xfId="32699" xr:uid="{00000000-0005-0000-0000-000087610000}"/>
    <cellStyle name="Normal 26 5 2 4 3 3" xfId="9468" xr:uid="{00000000-0005-0000-0000-000088610000}"/>
    <cellStyle name="Normal 26 5 2 4 3 3 2" xfId="22722" xr:uid="{00000000-0005-0000-0000-000089610000}"/>
    <cellStyle name="Normal 26 5 2 4 3 3 3" xfId="35963" xr:uid="{00000000-0005-0000-0000-00008A610000}"/>
    <cellStyle name="Normal 26 5 2 4 3 4" xfId="16192" xr:uid="{00000000-0005-0000-0000-00008B610000}"/>
    <cellStyle name="Normal 26 5 2 4 3 5" xfId="29433" xr:uid="{00000000-0005-0000-0000-00008C610000}"/>
    <cellStyle name="Normal 26 5 2 4 4" xfId="9469" xr:uid="{00000000-0005-0000-0000-00008D610000}"/>
    <cellStyle name="Normal 26 5 2 4 4 2" xfId="9470" xr:uid="{00000000-0005-0000-0000-00008E610000}"/>
    <cellStyle name="Normal 26 5 2 4 4 2 2" xfId="9471" xr:uid="{00000000-0005-0000-0000-00008F610000}"/>
    <cellStyle name="Normal 26 5 2 4 4 2 2 2" xfId="27865" xr:uid="{00000000-0005-0000-0000-000090610000}"/>
    <cellStyle name="Normal 26 5 2 4 4 2 2 3" xfId="41106" xr:uid="{00000000-0005-0000-0000-000091610000}"/>
    <cellStyle name="Normal 26 5 2 4 4 2 3" xfId="21112" xr:uid="{00000000-0005-0000-0000-000092610000}"/>
    <cellStyle name="Normal 26 5 2 4 4 2 4" xfId="34353" xr:uid="{00000000-0005-0000-0000-000093610000}"/>
    <cellStyle name="Normal 26 5 2 4 4 3" xfId="9472" xr:uid="{00000000-0005-0000-0000-000094610000}"/>
    <cellStyle name="Normal 26 5 2 4 4 3 2" xfId="24376" xr:uid="{00000000-0005-0000-0000-000095610000}"/>
    <cellStyle name="Normal 26 5 2 4 4 3 3" xfId="37617" xr:uid="{00000000-0005-0000-0000-000096610000}"/>
    <cellStyle name="Normal 26 5 2 4 4 4" xfId="17846" xr:uid="{00000000-0005-0000-0000-000097610000}"/>
    <cellStyle name="Normal 26 5 2 4 4 5" xfId="31087" xr:uid="{00000000-0005-0000-0000-000098610000}"/>
    <cellStyle name="Normal 26 5 2 4 5" xfId="9473" xr:uid="{00000000-0005-0000-0000-000099610000}"/>
    <cellStyle name="Normal 26 5 2 4 5 2" xfId="9474" xr:uid="{00000000-0005-0000-0000-00009A610000}"/>
    <cellStyle name="Normal 26 5 2 4 5 2 2" xfId="25229" xr:uid="{00000000-0005-0000-0000-00009B610000}"/>
    <cellStyle name="Normal 26 5 2 4 5 2 3" xfId="38470" xr:uid="{00000000-0005-0000-0000-00009C610000}"/>
    <cellStyle name="Normal 26 5 2 4 5 3" xfId="18474" xr:uid="{00000000-0005-0000-0000-00009D610000}"/>
    <cellStyle name="Normal 26 5 2 4 5 4" xfId="31715" xr:uid="{00000000-0005-0000-0000-00009E610000}"/>
    <cellStyle name="Normal 26 5 2 4 6" xfId="9475" xr:uid="{00000000-0005-0000-0000-00009F610000}"/>
    <cellStyle name="Normal 26 5 2 4 6 2" xfId="21738" xr:uid="{00000000-0005-0000-0000-0000A0610000}"/>
    <cellStyle name="Normal 26 5 2 4 6 3" xfId="34979" xr:uid="{00000000-0005-0000-0000-0000A1610000}"/>
    <cellStyle name="Normal 26 5 2 4 7" xfId="15208" xr:uid="{00000000-0005-0000-0000-0000A2610000}"/>
    <cellStyle name="Normal 26 5 2 4 8" xfId="28449" xr:uid="{00000000-0005-0000-0000-0000A3610000}"/>
    <cellStyle name="Normal 26 5 2 5" xfId="9476" xr:uid="{00000000-0005-0000-0000-0000A4610000}"/>
    <cellStyle name="Normal 26 5 2 5 2" xfId="9477" xr:uid="{00000000-0005-0000-0000-0000A5610000}"/>
    <cellStyle name="Normal 26 5 2 5 2 2" xfId="9478" xr:uid="{00000000-0005-0000-0000-0000A6610000}"/>
    <cellStyle name="Normal 26 5 2 5 2 2 2" xfId="24815" xr:uid="{00000000-0005-0000-0000-0000A7610000}"/>
    <cellStyle name="Normal 26 5 2 5 2 2 3" xfId="38056" xr:uid="{00000000-0005-0000-0000-0000A8610000}"/>
    <cellStyle name="Normal 26 5 2 5 2 3" xfId="19280" xr:uid="{00000000-0005-0000-0000-0000A9610000}"/>
    <cellStyle name="Normal 26 5 2 5 2 4" xfId="32521" xr:uid="{00000000-0005-0000-0000-0000AA610000}"/>
    <cellStyle name="Normal 26 5 2 5 3" xfId="9479" xr:uid="{00000000-0005-0000-0000-0000AB610000}"/>
    <cellStyle name="Normal 26 5 2 5 3 2" xfId="26035" xr:uid="{00000000-0005-0000-0000-0000AC610000}"/>
    <cellStyle name="Normal 26 5 2 5 3 3" xfId="39276" xr:uid="{00000000-0005-0000-0000-0000AD610000}"/>
    <cellStyle name="Normal 26 5 2 5 4" xfId="9480" xr:uid="{00000000-0005-0000-0000-0000AE610000}"/>
    <cellStyle name="Normal 26 5 2 5 4 2" xfId="22544" xr:uid="{00000000-0005-0000-0000-0000AF610000}"/>
    <cellStyle name="Normal 26 5 2 5 4 3" xfId="35785" xr:uid="{00000000-0005-0000-0000-0000B0610000}"/>
    <cellStyle name="Normal 26 5 2 5 5" xfId="16014" xr:uid="{00000000-0005-0000-0000-0000B1610000}"/>
    <cellStyle name="Normal 26 5 2 5 6" xfId="29255" xr:uid="{00000000-0005-0000-0000-0000B2610000}"/>
    <cellStyle name="Normal 26 5 2 6" xfId="9481" xr:uid="{00000000-0005-0000-0000-0000B3610000}"/>
    <cellStyle name="Normal 26 5 2 6 2" xfId="9482" xr:uid="{00000000-0005-0000-0000-0000B4610000}"/>
    <cellStyle name="Normal 26 5 2 6 2 2" xfId="9483" xr:uid="{00000000-0005-0000-0000-0000B5610000}"/>
    <cellStyle name="Normal 26 5 2 6 2 2 2" xfId="26690" xr:uid="{00000000-0005-0000-0000-0000B6610000}"/>
    <cellStyle name="Normal 26 5 2 6 2 2 3" xfId="39931" xr:uid="{00000000-0005-0000-0000-0000B7610000}"/>
    <cellStyle name="Normal 26 5 2 6 2 3" xfId="19935" xr:uid="{00000000-0005-0000-0000-0000B8610000}"/>
    <cellStyle name="Normal 26 5 2 6 2 4" xfId="33176" xr:uid="{00000000-0005-0000-0000-0000B9610000}"/>
    <cellStyle name="Normal 26 5 2 6 3" xfId="9484" xr:uid="{00000000-0005-0000-0000-0000BA610000}"/>
    <cellStyle name="Normal 26 5 2 6 3 2" xfId="23199" xr:uid="{00000000-0005-0000-0000-0000BB610000}"/>
    <cellStyle name="Normal 26 5 2 6 3 3" xfId="36440" xr:uid="{00000000-0005-0000-0000-0000BC610000}"/>
    <cellStyle name="Normal 26 5 2 6 4" xfId="16669" xr:uid="{00000000-0005-0000-0000-0000BD610000}"/>
    <cellStyle name="Normal 26 5 2 6 5" xfId="29910" xr:uid="{00000000-0005-0000-0000-0000BE610000}"/>
    <cellStyle name="Normal 26 5 2 7" xfId="9485" xr:uid="{00000000-0005-0000-0000-0000BF610000}"/>
    <cellStyle name="Normal 26 5 2 7 2" xfId="9486" xr:uid="{00000000-0005-0000-0000-0000C0610000}"/>
    <cellStyle name="Normal 26 5 2 7 2 2" xfId="9487" xr:uid="{00000000-0005-0000-0000-0000C1610000}"/>
    <cellStyle name="Normal 26 5 2 7 2 2 2" xfId="25660" xr:uid="{00000000-0005-0000-0000-0000C2610000}"/>
    <cellStyle name="Normal 26 5 2 7 2 2 3" xfId="38901" xr:uid="{00000000-0005-0000-0000-0000C3610000}"/>
    <cellStyle name="Normal 26 5 2 7 2 3" xfId="18905" xr:uid="{00000000-0005-0000-0000-0000C4610000}"/>
    <cellStyle name="Normal 26 5 2 7 2 4" xfId="32146" xr:uid="{00000000-0005-0000-0000-0000C5610000}"/>
    <cellStyle name="Normal 26 5 2 7 3" xfId="9488" xr:uid="{00000000-0005-0000-0000-0000C6610000}"/>
    <cellStyle name="Normal 26 5 2 7 3 2" xfId="22169" xr:uid="{00000000-0005-0000-0000-0000C7610000}"/>
    <cellStyle name="Normal 26 5 2 7 3 3" xfId="35410" xr:uid="{00000000-0005-0000-0000-0000C8610000}"/>
    <cellStyle name="Normal 26 5 2 7 4" xfId="15639" xr:uid="{00000000-0005-0000-0000-0000C9610000}"/>
    <cellStyle name="Normal 26 5 2 7 5" xfId="28880" xr:uid="{00000000-0005-0000-0000-0000CA610000}"/>
    <cellStyle name="Normal 26 5 2 8" xfId="9489" xr:uid="{00000000-0005-0000-0000-0000CB610000}"/>
    <cellStyle name="Normal 26 5 2 8 2" xfId="9490" xr:uid="{00000000-0005-0000-0000-0000CC610000}"/>
    <cellStyle name="Normal 26 5 2 8 2 2" xfId="9491" xr:uid="{00000000-0005-0000-0000-0000CD610000}"/>
    <cellStyle name="Normal 26 5 2 8 2 2 2" xfId="27465" xr:uid="{00000000-0005-0000-0000-0000CE610000}"/>
    <cellStyle name="Normal 26 5 2 8 2 2 3" xfId="40706" xr:uid="{00000000-0005-0000-0000-0000CF610000}"/>
    <cellStyle name="Normal 26 5 2 8 2 3" xfId="20710" xr:uid="{00000000-0005-0000-0000-0000D0610000}"/>
    <cellStyle name="Normal 26 5 2 8 2 4" xfId="33951" xr:uid="{00000000-0005-0000-0000-0000D1610000}"/>
    <cellStyle name="Normal 26 5 2 8 3" xfId="9492" xr:uid="{00000000-0005-0000-0000-0000D2610000}"/>
    <cellStyle name="Normal 26 5 2 8 3 2" xfId="23974" xr:uid="{00000000-0005-0000-0000-0000D3610000}"/>
    <cellStyle name="Normal 26 5 2 8 3 3" xfId="37215" xr:uid="{00000000-0005-0000-0000-0000D4610000}"/>
    <cellStyle name="Normal 26 5 2 8 4" xfId="17444" xr:uid="{00000000-0005-0000-0000-0000D5610000}"/>
    <cellStyle name="Normal 26 5 2 8 5" xfId="30685" xr:uid="{00000000-0005-0000-0000-0000D6610000}"/>
    <cellStyle name="Normal 26 5 2 9" xfId="9493" xr:uid="{00000000-0005-0000-0000-0000D7610000}"/>
    <cellStyle name="Normal 26 5 2 9 2" xfId="9494" xr:uid="{00000000-0005-0000-0000-0000D8610000}"/>
    <cellStyle name="Normal 26 5 2 9 2 2" xfId="25051" xr:uid="{00000000-0005-0000-0000-0000D9610000}"/>
    <cellStyle name="Normal 26 5 2 9 2 3" xfId="38292" xr:uid="{00000000-0005-0000-0000-0000DA610000}"/>
    <cellStyle name="Normal 26 5 2 9 3" xfId="18296" xr:uid="{00000000-0005-0000-0000-0000DB610000}"/>
    <cellStyle name="Normal 26 5 2 9 4" xfId="31537" xr:uid="{00000000-0005-0000-0000-0000DC610000}"/>
    <cellStyle name="Normal 26 5 3" xfId="9495" xr:uid="{00000000-0005-0000-0000-0000DD610000}"/>
    <cellStyle name="Normal 26 5 3 10" xfId="15079" xr:uid="{00000000-0005-0000-0000-0000DE610000}"/>
    <cellStyle name="Normal 26 5 3 11" xfId="28320" xr:uid="{00000000-0005-0000-0000-0000DF610000}"/>
    <cellStyle name="Normal 26 5 3 2" xfId="9496" xr:uid="{00000000-0005-0000-0000-0000E0610000}"/>
    <cellStyle name="Normal 26 5 3 2 2" xfId="9497" xr:uid="{00000000-0005-0000-0000-0000E1610000}"/>
    <cellStyle name="Normal 26 5 3 2 2 2" xfId="9498" xr:uid="{00000000-0005-0000-0000-0000E2610000}"/>
    <cellStyle name="Normal 26 5 3 2 2 2 2" xfId="9499" xr:uid="{00000000-0005-0000-0000-0000E3610000}"/>
    <cellStyle name="Normal 26 5 3 2 2 2 2 2" xfId="9500" xr:uid="{00000000-0005-0000-0000-0000E4610000}"/>
    <cellStyle name="Normal 26 5 3 2 2 2 2 2 2" xfId="27290" xr:uid="{00000000-0005-0000-0000-0000E5610000}"/>
    <cellStyle name="Normal 26 5 3 2 2 2 2 2 3" xfId="40531" xr:uid="{00000000-0005-0000-0000-0000E6610000}"/>
    <cellStyle name="Normal 26 5 3 2 2 2 2 3" xfId="20535" xr:uid="{00000000-0005-0000-0000-0000E7610000}"/>
    <cellStyle name="Normal 26 5 3 2 2 2 2 4" xfId="33776" xr:uid="{00000000-0005-0000-0000-0000E8610000}"/>
    <cellStyle name="Normal 26 5 3 2 2 2 3" xfId="9501" xr:uid="{00000000-0005-0000-0000-0000E9610000}"/>
    <cellStyle name="Normal 26 5 3 2 2 2 3 2" xfId="23799" xr:uid="{00000000-0005-0000-0000-0000EA610000}"/>
    <cellStyle name="Normal 26 5 3 2 2 2 3 3" xfId="37040" xr:uid="{00000000-0005-0000-0000-0000EB610000}"/>
    <cellStyle name="Normal 26 5 3 2 2 2 4" xfId="17269" xr:uid="{00000000-0005-0000-0000-0000EC610000}"/>
    <cellStyle name="Normal 26 5 3 2 2 2 5" xfId="30510" xr:uid="{00000000-0005-0000-0000-0000ED610000}"/>
    <cellStyle name="Normal 26 5 3 2 2 3" xfId="9502" xr:uid="{00000000-0005-0000-0000-0000EE610000}"/>
    <cellStyle name="Normal 26 5 3 2 2 3 2" xfId="9503" xr:uid="{00000000-0005-0000-0000-0000EF610000}"/>
    <cellStyle name="Normal 26 5 3 2 2 3 2 2" xfId="9504" xr:uid="{00000000-0005-0000-0000-0000F0610000}"/>
    <cellStyle name="Normal 26 5 3 2 2 3 2 2 2" xfId="28137" xr:uid="{00000000-0005-0000-0000-0000F1610000}"/>
    <cellStyle name="Normal 26 5 3 2 2 3 2 2 3" xfId="41378" xr:uid="{00000000-0005-0000-0000-0000F2610000}"/>
    <cellStyle name="Normal 26 5 3 2 2 3 2 3" xfId="21385" xr:uid="{00000000-0005-0000-0000-0000F3610000}"/>
    <cellStyle name="Normal 26 5 3 2 2 3 2 4" xfId="34626" xr:uid="{00000000-0005-0000-0000-0000F4610000}"/>
    <cellStyle name="Normal 26 5 3 2 2 3 3" xfId="9505" xr:uid="{00000000-0005-0000-0000-0000F5610000}"/>
    <cellStyle name="Normal 26 5 3 2 2 3 3 2" xfId="24649" xr:uid="{00000000-0005-0000-0000-0000F6610000}"/>
    <cellStyle name="Normal 26 5 3 2 2 3 3 3" xfId="37890" xr:uid="{00000000-0005-0000-0000-0000F7610000}"/>
    <cellStyle name="Normal 26 5 3 2 2 3 4" xfId="18119" xr:uid="{00000000-0005-0000-0000-0000F8610000}"/>
    <cellStyle name="Normal 26 5 3 2 2 3 5" xfId="31360" xr:uid="{00000000-0005-0000-0000-0000F9610000}"/>
    <cellStyle name="Normal 26 5 3 2 2 4" xfId="9506" xr:uid="{00000000-0005-0000-0000-0000FA610000}"/>
    <cellStyle name="Normal 26 5 3 2 2 4 2" xfId="9507" xr:uid="{00000000-0005-0000-0000-0000FB610000}"/>
    <cellStyle name="Normal 26 5 3 2 2 4 2 2" xfId="26486" xr:uid="{00000000-0005-0000-0000-0000FC610000}"/>
    <cellStyle name="Normal 26 5 3 2 2 4 2 3" xfId="39727" xr:uid="{00000000-0005-0000-0000-0000FD610000}"/>
    <cellStyle name="Normal 26 5 3 2 2 4 3" xfId="19731" xr:uid="{00000000-0005-0000-0000-0000FE610000}"/>
    <cellStyle name="Normal 26 5 3 2 2 4 4" xfId="32972" xr:uid="{00000000-0005-0000-0000-0000FF610000}"/>
    <cellStyle name="Normal 26 5 3 2 2 5" xfId="9508" xr:uid="{00000000-0005-0000-0000-000000620000}"/>
    <cellStyle name="Normal 26 5 3 2 2 5 2" xfId="22995" xr:uid="{00000000-0005-0000-0000-000001620000}"/>
    <cellStyle name="Normal 26 5 3 2 2 5 3" xfId="36236" xr:uid="{00000000-0005-0000-0000-000002620000}"/>
    <cellStyle name="Normal 26 5 3 2 2 6" xfId="16465" xr:uid="{00000000-0005-0000-0000-000003620000}"/>
    <cellStyle name="Normal 26 5 3 2 2 7" xfId="29706" xr:uid="{00000000-0005-0000-0000-000004620000}"/>
    <cellStyle name="Normal 26 5 3 2 3" xfId="9509" xr:uid="{00000000-0005-0000-0000-000005620000}"/>
    <cellStyle name="Normal 26 5 3 2 3 2" xfId="9510" xr:uid="{00000000-0005-0000-0000-000006620000}"/>
    <cellStyle name="Normal 26 5 3 2 3 2 2" xfId="9511" xr:uid="{00000000-0005-0000-0000-000007620000}"/>
    <cellStyle name="Normal 26 5 3 2 3 2 2 2" xfId="26844" xr:uid="{00000000-0005-0000-0000-000008620000}"/>
    <cellStyle name="Normal 26 5 3 2 3 2 2 3" xfId="40085" xr:uid="{00000000-0005-0000-0000-000009620000}"/>
    <cellStyle name="Normal 26 5 3 2 3 2 3" xfId="20089" xr:uid="{00000000-0005-0000-0000-00000A620000}"/>
    <cellStyle name="Normal 26 5 3 2 3 2 4" xfId="33330" xr:uid="{00000000-0005-0000-0000-00000B620000}"/>
    <cellStyle name="Normal 26 5 3 2 3 3" xfId="9512" xr:uid="{00000000-0005-0000-0000-00000C620000}"/>
    <cellStyle name="Normal 26 5 3 2 3 3 2" xfId="23353" xr:uid="{00000000-0005-0000-0000-00000D620000}"/>
    <cellStyle name="Normal 26 5 3 2 3 3 3" xfId="36594" xr:uid="{00000000-0005-0000-0000-00000E620000}"/>
    <cellStyle name="Normal 26 5 3 2 3 4" xfId="16823" xr:uid="{00000000-0005-0000-0000-00000F620000}"/>
    <cellStyle name="Normal 26 5 3 2 3 5" xfId="30064" xr:uid="{00000000-0005-0000-0000-000010620000}"/>
    <cellStyle name="Normal 26 5 3 2 4" xfId="9513" xr:uid="{00000000-0005-0000-0000-000011620000}"/>
    <cellStyle name="Normal 26 5 3 2 4 2" xfId="9514" xr:uid="{00000000-0005-0000-0000-000012620000}"/>
    <cellStyle name="Normal 26 5 3 2 4 2 2" xfId="9515" xr:uid="{00000000-0005-0000-0000-000013620000}"/>
    <cellStyle name="Normal 26 5 3 2 4 2 2 2" xfId="25815" xr:uid="{00000000-0005-0000-0000-000014620000}"/>
    <cellStyle name="Normal 26 5 3 2 4 2 2 3" xfId="39056" xr:uid="{00000000-0005-0000-0000-000015620000}"/>
    <cellStyle name="Normal 26 5 3 2 4 2 3" xfId="19060" xr:uid="{00000000-0005-0000-0000-000016620000}"/>
    <cellStyle name="Normal 26 5 3 2 4 2 4" xfId="32301" xr:uid="{00000000-0005-0000-0000-000017620000}"/>
    <cellStyle name="Normal 26 5 3 2 4 3" xfId="9516" xr:uid="{00000000-0005-0000-0000-000018620000}"/>
    <cellStyle name="Normal 26 5 3 2 4 3 2" xfId="22324" xr:uid="{00000000-0005-0000-0000-000019620000}"/>
    <cellStyle name="Normal 26 5 3 2 4 3 3" xfId="35565" xr:uid="{00000000-0005-0000-0000-00001A620000}"/>
    <cellStyle name="Normal 26 5 3 2 4 4" xfId="15794" xr:uid="{00000000-0005-0000-0000-00001B620000}"/>
    <cellStyle name="Normal 26 5 3 2 4 5" xfId="29035" xr:uid="{00000000-0005-0000-0000-00001C620000}"/>
    <cellStyle name="Normal 26 5 3 2 5" xfId="9517" xr:uid="{00000000-0005-0000-0000-00001D620000}"/>
    <cellStyle name="Normal 26 5 3 2 5 2" xfId="9518" xr:uid="{00000000-0005-0000-0000-00001E620000}"/>
    <cellStyle name="Normal 26 5 3 2 5 2 2" xfId="9519" xr:uid="{00000000-0005-0000-0000-00001F620000}"/>
    <cellStyle name="Normal 26 5 3 2 5 2 2 2" xfId="27736" xr:uid="{00000000-0005-0000-0000-000020620000}"/>
    <cellStyle name="Normal 26 5 3 2 5 2 2 3" xfId="40977" xr:uid="{00000000-0005-0000-0000-000021620000}"/>
    <cellStyle name="Normal 26 5 3 2 5 2 3" xfId="20983" xr:uid="{00000000-0005-0000-0000-000022620000}"/>
    <cellStyle name="Normal 26 5 3 2 5 2 4" xfId="34224" xr:uid="{00000000-0005-0000-0000-000023620000}"/>
    <cellStyle name="Normal 26 5 3 2 5 3" xfId="9520" xr:uid="{00000000-0005-0000-0000-000024620000}"/>
    <cellStyle name="Normal 26 5 3 2 5 3 2" xfId="24247" xr:uid="{00000000-0005-0000-0000-000025620000}"/>
    <cellStyle name="Normal 26 5 3 2 5 3 3" xfId="37488" xr:uid="{00000000-0005-0000-0000-000026620000}"/>
    <cellStyle name="Normal 26 5 3 2 5 4" xfId="17717" xr:uid="{00000000-0005-0000-0000-000027620000}"/>
    <cellStyle name="Normal 26 5 3 2 5 5" xfId="30958" xr:uid="{00000000-0005-0000-0000-000028620000}"/>
    <cellStyle name="Normal 26 5 3 2 6" xfId="9521" xr:uid="{00000000-0005-0000-0000-000029620000}"/>
    <cellStyle name="Normal 26 5 3 2 6 2" xfId="9522" xr:uid="{00000000-0005-0000-0000-00002A620000}"/>
    <cellStyle name="Normal 26 5 3 2 6 2 2" xfId="25502" xr:uid="{00000000-0005-0000-0000-00002B620000}"/>
    <cellStyle name="Normal 26 5 3 2 6 2 3" xfId="38743" xr:uid="{00000000-0005-0000-0000-00002C620000}"/>
    <cellStyle name="Normal 26 5 3 2 6 3" xfId="18747" xr:uid="{00000000-0005-0000-0000-00002D620000}"/>
    <cellStyle name="Normal 26 5 3 2 6 4" xfId="31988" xr:uid="{00000000-0005-0000-0000-00002E620000}"/>
    <cellStyle name="Normal 26 5 3 2 7" xfId="9523" xr:uid="{00000000-0005-0000-0000-00002F620000}"/>
    <cellStyle name="Normal 26 5 3 2 7 2" xfId="22011" xr:uid="{00000000-0005-0000-0000-000030620000}"/>
    <cellStyle name="Normal 26 5 3 2 7 3" xfId="35252" xr:uid="{00000000-0005-0000-0000-000031620000}"/>
    <cellStyle name="Normal 26 5 3 2 8" xfId="15481" xr:uid="{00000000-0005-0000-0000-000032620000}"/>
    <cellStyle name="Normal 26 5 3 2 9" xfId="28722" xr:uid="{00000000-0005-0000-0000-000033620000}"/>
    <cellStyle name="Normal 26 5 3 3" xfId="9524" xr:uid="{00000000-0005-0000-0000-000034620000}"/>
    <cellStyle name="Normal 26 5 3 3 2" xfId="9525" xr:uid="{00000000-0005-0000-0000-000035620000}"/>
    <cellStyle name="Normal 26 5 3 3 2 2" xfId="9526" xr:uid="{00000000-0005-0000-0000-000036620000}"/>
    <cellStyle name="Normal 26 5 3 3 2 2 2" xfId="9527" xr:uid="{00000000-0005-0000-0000-000037620000}"/>
    <cellStyle name="Normal 26 5 3 3 2 2 2 2" xfId="27067" xr:uid="{00000000-0005-0000-0000-000038620000}"/>
    <cellStyle name="Normal 26 5 3 3 2 2 2 3" xfId="40308" xr:uid="{00000000-0005-0000-0000-000039620000}"/>
    <cellStyle name="Normal 26 5 3 3 2 2 3" xfId="20312" xr:uid="{00000000-0005-0000-0000-00003A620000}"/>
    <cellStyle name="Normal 26 5 3 3 2 2 4" xfId="33553" xr:uid="{00000000-0005-0000-0000-00003B620000}"/>
    <cellStyle name="Normal 26 5 3 3 2 3" xfId="9528" xr:uid="{00000000-0005-0000-0000-00003C620000}"/>
    <cellStyle name="Normal 26 5 3 3 2 3 2" xfId="23576" xr:uid="{00000000-0005-0000-0000-00003D620000}"/>
    <cellStyle name="Normal 26 5 3 3 2 3 3" xfId="36817" xr:uid="{00000000-0005-0000-0000-00003E620000}"/>
    <cellStyle name="Normal 26 5 3 3 2 4" xfId="17046" xr:uid="{00000000-0005-0000-0000-00003F620000}"/>
    <cellStyle name="Normal 26 5 3 3 2 5" xfId="30287" xr:uid="{00000000-0005-0000-0000-000040620000}"/>
    <cellStyle name="Normal 26 5 3 3 3" xfId="9529" xr:uid="{00000000-0005-0000-0000-000041620000}"/>
    <cellStyle name="Normal 26 5 3 3 3 2" xfId="9530" xr:uid="{00000000-0005-0000-0000-000042620000}"/>
    <cellStyle name="Normal 26 5 3 3 3 2 2" xfId="9531" xr:uid="{00000000-0005-0000-0000-000043620000}"/>
    <cellStyle name="Normal 26 5 3 3 3 2 2 2" xfId="26262" xr:uid="{00000000-0005-0000-0000-000044620000}"/>
    <cellStyle name="Normal 26 5 3 3 3 2 2 3" xfId="39503" xr:uid="{00000000-0005-0000-0000-000045620000}"/>
    <cellStyle name="Normal 26 5 3 3 3 2 3" xfId="19507" xr:uid="{00000000-0005-0000-0000-000046620000}"/>
    <cellStyle name="Normal 26 5 3 3 3 2 4" xfId="32748" xr:uid="{00000000-0005-0000-0000-000047620000}"/>
    <cellStyle name="Normal 26 5 3 3 3 3" xfId="9532" xr:uid="{00000000-0005-0000-0000-000048620000}"/>
    <cellStyle name="Normal 26 5 3 3 3 3 2" xfId="22771" xr:uid="{00000000-0005-0000-0000-000049620000}"/>
    <cellStyle name="Normal 26 5 3 3 3 3 3" xfId="36012" xr:uid="{00000000-0005-0000-0000-00004A620000}"/>
    <cellStyle name="Normal 26 5 3 3 3 4" xfId="16241" xr:uid="{00000000-0005-0000-0000-00004B620000}"/>
    <cellStyle name="Normal 26 5 3 3 3 5" xfId="29482" xr:uid="{00000000-0005-0000-0000-00004C620000}"/>
    <cellStyle name="Normal 26 5 3 3 4" xfId="9533" xr:uid="{00000000-0005-0000-0000-00004D620000}"/>
    <cellStyle name="Normal 26 5 3 3 4 2" xfId="9534" xr:uid="{00000000-0005-0000-0000-00004E620000}"/>
    <cellStyle name="Normal 26 5 3 3 4 2 2" xfId="9535" xr:uid="{00000000-0005-0000-0000-00004F620000}"/>
    <cellStyle name="Normal 26 5 3 3 4 2 2 2" xfId="27914" xr:uid="{00000000-0005-0000-0000-000050620000}"/>
    <cellStyle name="Normal 26 5 3 3 4 2 2 3" xfId="41155" xr:uid="{00000000-0005-0000-0000-000051620000}"/>
    <cellStyle name="Normal 26 5 3 3 4 2 3" xfId="21161" xr:uid="{00000000-0005-0000-0000-000052620000}"/>
    <cellStyle name="Normal 26 5 3 3 4 2 4" xfId="34402" xr:uid="{00000000-0005-0000-0000-000053620000}"/>
    <cellStyle name="Normal 26 5 3 3 4 3" xfId="9536" xr:uid="{00000000-0005-0000-0000-000054620000}"/>
    <cellStyle name="Normal 26 5 3 3 4 3 2" xfId="24425" xr:uid="{00000000-0005-0000-0000-000055620000}"/>
    <cellStyle name="Normal 26 5 3 3 4 3 3" xfId="37666" xr:uid="{00000000-0005-0000-0000-000056620000}"/>
    <cellStyle name="Normal 26 5 3 3 4 4" xfId="17895" xr:uid="{00000000-0005-0000-0000-000057620000}"/>
    <cellStyle name="Normal 26 5 3 3 4 5" xfId="31136" xr:uid="{00000000-0005-0000-0000-000058620000}"/>
    <cellStyle name="Normal 26 5 3 3 5" xfId="9537" xr:uid="{00000000-0005-0000-0000-000059620000}"/>
    <cellStyle name="Normal 26 5 3 3 5 2" xfId="9538" xr:uid="{00000000-0005-0000-0000-00005A620000}"/>
    <cellStyle name="Normal 26 5 3 3 5 2 2" xfId="25278" xr:uid="{00000000-0005-0000-0000-00005B620000}"/>
    <cellStyle name="Normal 26 5 3 3 5 2 3" xfId="38519" xr:uid="{00000000-0005-0000-0000-00005C620000}"/>
    <cellStyle name="Normal 26 5 3 3 5 3" xfId="18523" xr:uid="{00000000-0005-0000-0000-00005D620000}"/>
    <cellStyle name="Normal 26 5 3 3 5 4" xfId="31764" xr:uid="{00000000-0005-0000-0000-00005E620000}"/>
    <cellStyle name="Normal 26 5 3 3 6" xfId="9539" xr:uid="{00000000-0005-0000-0000-00005F620000}"/>
    <cellStyle name="Normal 26 5 3 3 6 2" xfId="21787" xr:uid="{00000000-0005-0000-0000-000060620000}"/>
    <cellStyle name="Normal 26 5 3 3 6 3" xfId="35028" xr:uid="{00000000-0005-0000-0000-000061620000}"/>
    <cellStyle name="Normal 26 5 3 3 7" xfId="15257" xr:uid="{00000000-0005-0000-0000-000062620000}"/>
    <cellStyle name="Normal 26 5 3 3 8" xfId="28498" xr:uid="{00000000-0005-0000-0000-000063620000}"/>
    <cellStyle name="Normal 26 5 3 4" xfId="9540" xr:uid="{00000000-0005-0000-0000-000064620000}"/>
    <cellStyle name="Normal 26 5 3 4 2" xfId="9541" xr:uid="{00000000-0005-0000-0000-000065620000}"/>
    <cellStyle name="Normal 26 5 3 4 2 2" xfId="9542" xr:uid="{00000000-0005-0000-0000-000066620000}"/>
    <cellStyle name="Normal 26 5 3 4 2 2 2" xfId="24887" xr:uid="{00000000-0005-0000-0000-000067620000}"/>
    <cellStyle name="Normal 26 5 3 4 2 2 3" xfId="38128" xr:uid="{00000000-0005-0000-0000-000068620000}"/>
    <cellStyle name="Normal 26 5 3 4 2 3" xfId="19329" xr:uid="{00000000-0005-0000-0000-000069620000}"/>
    <cellStyle name="Normal 26 5 3 4 2 4" xfId="32570" xr:uid="{00000000-0005-0000-0000-00006A620000}"/>
    <cellStyle name="Normal 26 5 3 4 3" xfId="9543" xr:uid="{00000000-0005-0000-0000-00006B620000}"/>
    <cellStyle name="Normal 26 5 3 4 3 2" xfId="26084" xr:uid="{00000000-0005-0000-0000-00006C620000}"/>
    <cellStyle name="Normal 26 5 3 4 3 3" xfId="39325" xr:uid="{00000000-0005-0000-0000-00006D620000}"/>
    <cellStyle name="Normal 26 5 3 4 4" xfId="9544" xr:uid="{00000000-0005-0000-0000-00006E620000}"/>
    <cellStyle name="Normal 26 5 3 4 4 2" xfId="22593" xr:uid="{00000000-0005-0000-0000-00006F620000}"/>
    <cellStyle name="Normal 26 5 3 4 4 3" xfId="35834" xr:uid="{00000000-0005-0000-0000-000070620000}"/>
    <cellStyle name="Normal 26 5 3 4 5" xfId="16063" xr:uid="{00000000-0005-0000-0000-000071620000}"/>
    <cellStyle name="Normal 26 5 3 4 6" xfId="29304" xr:uid="{00000000-0005-0000-0000-000072620000}"/>
    <cellStyle name="Normal 26 5 3 5" xfId="9545" xr:uid="{00000000-0005-0000-0000-000073620000}"/>
    <cellStyle name="Normal 26 5 3 5 2" xfId="9546" xr:uid="{00000000-0005-0000-0000-000074620000}"/>
    <cellStyle name="Normal 26 5 3 5 2 2" xfId="9547" xr:uid="{00000000-0005-0000-0000-000075620000}"/>
    <cellStyle name="Normal 26 5 3 5 2 2 2" xfId="26689" xr:uid="{00000000-0005-0000-0000-000076620000}"/>
    <cellStyle name="Normal 26 5 3 5 2 2 3" xfId="39930" xr:uid="{00000000-0005-0000-0000-000077620000}"/>
    <cellStyle name="Normal 26 5 3 5 2 3" xfId="19934" xr:uid="{00000000-0005-0000-0000-000078620000}"/>
    <cellStyle name="Normal 26 5 3 5 2 4" xfId="33175" xr:uid="{00000000-0005-0000-0000-000079620000}"/>
    <cellStyle name="Normal 26 5 3 5 3" xfId="9548" xr:uid="{00000000-0005-0000-0000-00007A620000}"/>
    <cellStyle name="Normal 26 5 3 5 3 2" xfId="23198" xr:uid="{00000000-0005-0000-0000-00007B620000}"/>
    <cellStyle name="Normal 26 5 3 5 3 3" xfId="36439" xr:uid="{00000000-0005-0000-0000-00007C620000}"/>
    <cellStyle name="Normal 26 5 3 5 4" xfId="16668" xr:uid="{00000000-0005-0000-0000-00007D620000}"/>
    <cellStyle name="Normal 26 5 3 5 5" xfId="29909" xr:uid="{00000000-0005-0000-0000-00007E620000}"/>
    <cellStyle name="Normal 26 5 3 6" xfId="9549" xr:uid="{00000000-0005-0000-0000-00007F620000}"/>
    <cellStyle name="Normal 26 5 3 6 2" xfId="9550" xr:uid="{00000000-0005-0000-0000-000080620000}"/>
    <cellStyle name="Normal 26 5 3 6 2 2" xfId="9551" xr:uid="{00000000-0005-0000-0000-000081620000}"/>
    <cellStyle name="Normal 26 5 3 6 2 2 2" xfId="25659" xr:uid="{00000000-0005-0000-0000-000082620000}"/>
    <cellStyle name="Normal 26 5 3 6 2 2 3" xfId="38900" xr:uid="{00000000-0005-0000-0000-000083620000}"/>
    <cellStyle name="Normal 26 5 3 6 2 3" xfId="18904" xr:uid="{00000000-0005-0000-0000-000084620000}"/>
    <cellStyle name="Normal 26 5 3 6 2 4" xfId="32145" xr:uid="{00000000-0005-0000-0000-000085620000}"/>
    <cellStyle name="Normal 26 5 3 6 3" xfId="9552" xr:uid="{00000000-0005-0000-0000-000086620000}"/>
    <cellStyle name="Normal 26 5 3 6 3 2" xfId="22168" xr:uid="{00000000-0005-0000-0000-000087620000}"/>
    <cellStyle name="Normal 26 5 3 6 3 3" xfId="35409" xr:uid="{00000000-0005-0000-0000-000088620000}"/>
    <cellStyle name="Normal 26 5 3 6 4" xfId="15638" xr:uid="{00000000-0005-0000-0000-000089620000}"/>
    <cellStyle name="Normal 26 5 3 6 5" xfId="28879" xr:uid="{00000000-0005-0000-0000-00008A620000}"/>
    <cellStyle name="Normal 26 5 3 7" xfId="9553" xr:uid="{00000000-0005-0000-0000-00008B620000}"/>
    <cellStyle name="Normal 26 5 3 7 2" xfId="9554" xr:uid="{00000000-0005-0000-0000-00008C620000}"/>
    <cellStyle name="Normal 26 5 3 7 2 2" xfId="9555" xr:uid="{00000000-0005-0000-0000-00008D620000}"/>
    <cellStyle name="Normal 26 5 3 7 2 2 2" xfId="27514" xr:uid="{00000000-0005-0000-0000-00008E620000}"/>
    <cellStyle name="Normal 26 5 3 7 2 2 3" xfId="40755" xr:uid="{00000000-0005-0000-0000-00008F620000}"/>
    <cellStyle name="Normal 26 5 3 7 2 3" xfId="20759" xr:uid="{00000000-0005-0000-0000-000090620000}"/>
    <cellStyle name="Normal 26 5 3 7 2 4" xfId="34000" xr:uid="{00000000-0005-0000-0000-000091620000}"/>
    <cellStyle name="Normal 26 5 3 7 3" xfId="9556" xr:uid="{00000000-0005-0000-0000-000092620000}"/>
    <cellStyle name="Normal 26 5 3 7 3 2" xfId="24023" xr:uid="{00000000-0005-0000-0000-000093620000}"/>
    <cellStyle name="Normal 26 5 3 7 3 3" xfId="37264" xr:uid="{00000000-0005-0000-0000-000094620000}"/>
    <cellStyle name="Normal 26 5 3 7 4" xfId="17493" xr:uid="{00000000-0005-0000-0000-000095620000}"/>
    <cellStyle name="Normal 26 5 3 7 5" xfId="30734" xr:uid="{00000000-0005-0000-0000-000096620000}"/>
    <cellStyle name="Normal 26 5 3 8" xfId="9557" xr:uid="{00000000-0005-0000-0000-000097620000}"/>
    <cellStyle name="Normal 26 5 3 8 2" xfId="9558" xr:uid="{00000000-0005-0000-0000-000098620000}"/>
    <cellStyle name="Normal 26 5 3 8 2 2" xfId="25100" xr:uid="{00000000-0005-0000-0000-000099620000}"/>
    <cellStyle name="Normal 26 5 3 8 2 3" xfId="38341" xr:uid="{00000000-0005-0000-0000-00009A620000}"/>
    <cellStyle name="Normal 26 5 3 8 3" xfId="18345" xr:uid="{00000000-0005-0000-0000-00009B620000}"/>
    <cellStyle name="Normal 26 5 3 8 4" xfId="31586" xr:uid="{00000000-0005-0000-0000-00009C620000}"/>
    <cellStyle name="Normal 26 5 3 9" xfId="9559" xr:uid="{00000000-0005-0000-0000-00009D620000}"/>
    <cellStyle name="Normal 26 5 3 9 2" xfId="21609" xr:uid="{00000000-0005-0000-0000-00009E620000}"/>
    <cellStyle name="Normal 26 5 3 9 3" xfId="34850" xr:uid="{00000000-0005-0000-0000-00009F620000}"/>
    <cellStyle name="Normal 26 5 4" xfId="9560" xr:uid="{00000000-0005-0000-0000-0000A0620000}"/>
    <cellStyle name="Normal 26 5 4 10" xfId="28231" xr:uid="{00000000-0005-0000-0000-0000A1620000}"/>
    <cellStyle name="Normal 26 5 4 2" xfId="9561" xr:uid="{00000000-0005-0000-0000-0000A2620000}"/>
    <cellStyle name="Normal 26 5 4 2 2" xfId="9562" xr:uid="{00000000-0005-0000-0000-0000A3620000}"/>
    <cellStyle name="Normal 26 5 4 2 2 2" xfId="9563" xr:uid="{00000000-0005-0000-0000-0000A4620000}"/>
    <cellStyle name="Normal 26 5 4 2 2 2 2" xfId="9564" xr:uid="{00000000-0005-0000-0000-0000A5620000}"/>
    <cellStyle name="Normal 26 5 4 2 2 2 2 2" xfId="27201" xr:uid="{00000000-0005-0000-0000-0000A6620000}"/>
    <cellStyle name="Normal 26 5 4 2 2 2 2 3" xfId="40442" xr:uid="{00000000-0005-0000-0000-0000A7620000}"/>
    <cellStyle name="Normal 26 5 4 2 2 2 3" xfId="20446" xr:uid="{00000000-0005-0000-0000-0000A8620000}"/>
    <cellStyle name="Normal 26 5 4 2 2 2 4" xfId="33687" xr:uid="{00000000-0005-0000-0000-0000A9620000}"/>
    <cellStyle name="Normal 26 5 4 2 2 3" xfId="9565" xr:uid="{00000000-0005-0000-0000-0000AA620000}"/>
    <cellStyle name="Normal 26 5 4 2 2 3 2" xfId="23710" xr:uid="{00000000-0005-0000-0000-0000AB620000}"/>
    <cellStyle name="Normal 26 5 4 2 2 3 3" xfId="36951" xr:uid="{00000000-0005-0000-0000-0000AC620000}"/>
    <cellStyle name="Normal 26 5 4 2 2 4" xfId="17180" xr:uid="{00000000-0005-0000-0000-0000AD620000}"/>
    <cellStyle name="Normal 26 5 4 2 2 5" xfId="30421" xr:uid="{00000000-0005-0000-0000-0000AE620000}"/>
    <cellStyle name="Normal 26 5 4 2 3" xfId="9566" xr:uid="{00000000-0005-0000-0000-0000AF620000}"/>
    <cellStyle name="Normal 26 5 4 2 3 2" xfId="9567" xr:uid="{00000000-0005-0000-0000-0000B0620000}"/>
    <cellStyle name="Normal 26 5 4 2 3 2 2" xfId="9568" xr:uid="{00000000-0005-0000-0000-0000B1620000}"/>
    <cellStyle name="Normal 26 5 4 2 3 2 2 2" xfId="26397" xr:uid="{00000000-0005-0000-0000-0000B2620000}"/>
    <cellStyle name="Normal 26 5 4 2 3 2 2 3" xfId="39638" xr:uid="{00000000-0005-0000-0000-0000B3620000}"/>
    <cellStyle name="Normal 26 5 4 2 3 2 3" xfId="19642" xr:uid="{00000000-0005-0000-0000-0000B4620000}"/>
    <cellStyle name="Normal 26 5 4 2 3 2 4" xfId="32883" xr:uid="{00000000-0005-0000-0000-0000B5620000}"/>
    <cellStyle name="Normal 26 5 4 2 3 3" xfId="9569" xr:uid="{00000000-0005-0000-0000-0000B6620000}"/>
    <cellStyle name="Normal 26 5 4 2 3 3 2" xfId="22906" xr:uid="{00000000-0005-0000-0000-0000B7620000}"/>
    <cellStyle name="Normal 26 5 4 2 3 3 3" xfId="36147" xr:uid="{00000000-0005-0000-0000-0000B8620000}"/>
    <cellStyle name="Normal 26 5 4 2 3 4" xfId="16376" xr:uid="{00000000-0005-0000-0000-0000B9620000}"/>
    <cellStyle name="Normal 26 5 4 2 3 5" xfId="29617" xr:uid="{00000000-0005-0000-0000-0000BA620000}"/>
    <cellStyle name="Normal 26 5 4 2 4" xfId="9570" xr:uid="{00000000-0005-0000-0000-0000BB620000}"/>
    <cellStyle name="Normal 26 5 4 2 4 2" xfId="9571" xr:uid="{00000000-0005-0000-0000-0000BC620000}"/>
    <cellStyle name="Normal 26 5 4 2 4 2 2" xfId="9572" xr:uid="{00000000-0005-0000-0000-0000BD620000}"/>
    <cellStyle name="Normal 26 5 4 2 4 2 2 2" xfId="28049" xr:uid="{00000000-0005-0000-0000-0000BE620000}"/>
    <cellStyle name="Normal 26 5 4 2 4 2 2 3" xfId="41290" xr:uid="{00000000-0005-0000-0000-0000BF620000}"/>
    <cellStyle name="Normal 26 5 4 2 4 2 3" xfId="21296" xr:uid="{00000000-0005-0000-0000-0000C0620000}"/>
    <cellStyle name="Normal 26 5 4 2 4 2 4" xfId="34537" xr:uid="{00000000-0005-0000-0000-0000C1620000}"/>
    <cellStyle name="Normal 26 5 4 2 4 3" xfId="9573" xr:uid="{00000000-0005-0000-0000-0000C2620000}"/>
    <cellStyle name="Normal 26 5 4 2 4 3 2" xfId="24560" xr:uid="{00000000-0005-0000-0000-0000C3620000}"/>
    <cellStyle name="Normal 26 5 4 2 4 3 3" xfId="37801" xr:uid="{00000000-0005-0000-0000-0000C4620000}"/>
    <cellStyle name="Normal 26 5 4 2 4 4" xfId="18030" xr:uid="{00000000-0005-0000-0000-0000C5620000}"/>
    <cellStyle name="Normal 26 5 4 2 4 5" xfId="31271" xr:uid="{00000000-0005-0000-0000-0000C6620000}"/>
    <cellStyle name="Normal 26 5 4 2 5" xfId="9574" xr:uid="{00000000-0005-0000-0000-0000C7620000}"/>
    <cellStyle name="Normal 26 5 4 2 5 2" xfId="9575" xr:uid="{00000000-0005-0000-0000-0000C8620000}"/>
    <cellStyle name="Normal 26 5 4 2 5 2 2" xfId="25413" xr:uid="{00000000-0005-0000-0000-0000C9620000}"/>
    <cellStyle name="Normal 26 5 4 2 5 2 3" xfId="38654" xr:uid="{00000000-0005-0000-0000-0000CA620000}"/>
    <cellStyle name="Normal 26 5 4 2 5 3" xfId="18658" xr:uid="{00000000-0005-0000-0000-0000CB620000}"/>
    <cellStyle name="Normal 26 5 4 2 5 4" xfId="31899" xr:uid="{00000000-0005-0000-0000-0000CC620000}"/>
    <cellStyle name="Normal 26 5 4 2 6" xfId="9576" xr:uid="{00000000-0005-0000-0000-0000CD620000}"/>
    <cellStyle name="Normal 26 5 4 2 6 2" xfId="21922" xr:uid="{00000000-0005-0000-0000-0000CE620000}"/>
    <cellStyle name="Normal 26 5 4 2 6 3" xfId="35163" xr:uid="{00000000-0005-0000-0000-0000CF620000}"/>
    <cellStyle name="Normal 26 5 4 2 7" xfId="15392" xr:uid="{00000000-0005-0000-0000-0000D0620000}"/>
    <cellStyle name="Normal 26 5 4 2 8" xfId="28633" xr:uid="{00000000-0005-0000-0000-0000D1620000}"/>
    <cellStyle name="Normal 26 5 4 3" xfId="9577" xr:uid="{00000000-0005-0000-0000-0000D2620000}"/>
    <cellStyle name="Normal 26 5 4 3 2" xfId="9578" xr:uid="{00000000-0005-0000-0000-0000D3620000}"/>
    <cellStyle name="Normal 26 5 4 3 2 2" xfId="9579" xr:uid="{00000000-0005-0000-0000-0000D4620000}"/>
    <cellStyle name="Normal 26 5 4 3 2 2 2" xfId="24859" xr:uid="{00000000-0005-0000-0000-0000D5620000}"/>
    <cellStyle name="Normal 26 5 4 3 2 2 3" xfId="38100" xr:uid="{00000000-0005-0000-0000-0000D6620000}"/>
    <cellStyle name="Normal 26 5 4 3 2 3" xfId="19240" xr:uid="{00000000-0005-0000-0000-0000D7620000}"/>
    <cellStyle name="Normal 26 5 4 3 2 4" xfId="32481" xr:uid="{00000000-0005-0000-0000-0000D8620000}"/>
    <cellStyle name="Normal 26 5 4 3 3" xfId="9580" xr:uid="{00000000-0005-0000-0000-0000D9620000}"/>
    <cellStyle name="Normal 26 5 4 3 3 2" xfId="25995" xr:uid="{00000000-0005-0000-0000-0000DA620000}"/>
    <cellStyle name="Normal 26 5 4 3 3 3" xfId="39236" xr:uid="{00000000-0005-0000-0000-0000DB620000}"/>
    <cellStyle name="Normal 26 5 4 3 4" xfId="9581" xr:uid="{00000000-0005-0000-0000-0000DC620000}"/>
    <cellStyle name="Normal 26 5 4 3 4 2" xfId="22504" xr:uid="{00000000-0005-0000-0000-0000DD620000}"/>
    <cellStyle name="Normal 26 5 4 3 4 3" xfId="35745" xr:uid="{00000000-0005-0000-0000-0000DE620000}"/>
    <cellStyle name="Normal 26 5 4 3 5" xfId="15974" xr:uid="{00000000-0005-0000-0000-0000DF620000}"/>
    <cellStyle name="Normal 26 5 4 3 6" xfId="29215" xr:uid="{00000000-0005-0000-0000-0000E0620000}"/>
    <cellStyle name="Normal 26 5 4 4" xfId="9582" xr:uid="{00000000-0005-0000-0000-0000E1620000}"/>
    <cellStyle name="Normal 26 5 4 4 2" xfId="9583" xr:uid="{00000000-0005-0000-0000-0000E2620000}"/>
    <cellStyle name="Normal 26 5 4 4 2 2" xfId="9584" xr:uid="{00000000-0005-0000-0000-0000E3620000}"/>
    <cellStyle name="Normal 26 5 4 4 2 2 2" xfId="26934" xr:uid="{00000000-0005-0000-0000-0000E4620000}"/>
    <cellStyle name="Normal 26 5 4 4 2 2 3" xfId="40175" xr:uid="{00000000-0005-0000-0000-0000E5620000}"/>
    <cellStyle name="Normal 26 5 4 4 2 3" xfId="20179" xr:uid="{00000000-0005-0000-0000-0000E6620000}"/>
    <cellStyle name="Normal 26 5 4 4 2 4" xfId="33420" xr:uid="{00000000-0005-0000-0000-0000E7620000}"/>
    <cellStyle name="Normal 26 5 4 4 3" xfId="9585" xr:uid="{00000000-0005-0000-0000-0000E8620000}"/>
    <cellStyle name="Normal 26 5 4 4 3 2" xfId="23443" xr:uid="{00000000-0005-0000-0000-0000E9620000}"/>
    <cellStyle name="Normal 26 5 4 4 3 3" xfId="36684" xr:uid="{00000000-0005-0000-0000-0000EA620000}"/>
    <cellStyle name="Normal 26 5 4 4 4" xfId="16913" xr:uid="{00000000-0005-0000-0000-0000EB620000}"/>
    <cellStyle name="Normal 26 5 4 4 5" xfId="30154" xr:uid="{00000000-0005-0000-0000-0000EC620000}"/>
    <cellStyle name="Normal 26 5 4 5" xfId="9586" xr:uid="{00000000-0005-0000-0000-0000ED620000}"/>
    <cellStyle name="Normal 26 5 4 5 2" xfId="9587" xr:uid="{00000000-0005-0000-0000-0000EE620000}"/>
    <cellStyle name="Normal 26 5 4 5 2 2" xfId="9588" xr:uid="{00000000-0005-0000-0000-0000EF620000}"/>
    <cellStyle name="Normal 26 5 4 5 2 2 2" xfId="25905" xr:uid="{00000000-0005-0000-0000-0000F0620000}"/>
    <cellStyle name="Normal 26 5 4 5 2 2 3" xfId="39146" xr:uid="{00000000-0005-0000-0000-0000F1620000}"/>
    <cellStyle name="Normal 26 5 4 5 2 3" xfId="19150" xr:uid="{00000000-0005-0000-0000-0000F2620000}"/>
    <cellStyle name="Normal 26 5 4 5 2 4" xfId="32391" xr:uid="{00000000-0005-0000-0000-0000F3620000}"/>
    <cellStyle name="Normal 26 5 4 5 3" xfId="9589" xr:uid="{00000000-0005-0000-0000-0000F4620000}"/>
    <cellStyle name="Normal 26 5 4 5 3 2" xfId="22414" xr:uid="{00000000-0005-0000-0000-0000F5620000}"/>
    <cellStyle name="Normal 26 5 4 5 3 3" xfId="35655" xr:uid="{00000000-0005-0000-0000-0000F6620000}"/>
    <cellStyle name="Normal 26 5 4 5 4" xfId="15884" xr:uid="{00000000-0005-0000-0000-0000F7620000}"/>
    <cellStyle name="Normal 26 5 4 5 5" xfId="29125" xr:uid="{00000000-0005-0000-0000-0000F8620000}"/>
    <cellStyle name="Normal 26 5 4 6" xfId="9590" xr:uid="{00000000-0005-0000-0000-0000F9620000}"/>
    <cellStyle name="Normal 26 5 4 6 2" xfId="9591" xr:uid="{00000000-0005-0000-0000-0000FA620000}"/>
    <cellStyle name="Normal 26 5 4 6 2 2" xfId="9592" xr:uid="{00000000-0005-0000-0000-0000FB620000}"/>
    <cellStyle name="Normal 26 5 4 6 2 2 2" xfId="27647" xr:uid="{00000000-0005-0000-0000-0000FC620000}"/>
    <cellStyle name="Normal 26 5 4 6 2 2 3" xfId="40888" xr:uid="{00000000-0005-0000-0000-0000FD620000}"/>
    <cellStyle name="Normal 26 5 4 6 2 3" xfId="20894" xr:uid="{00000000-0005-0000-0000-0000FE620000}"/>
    <cellStyle name="Normal 26 5 4 6 2 4" xfId="34135" xr:uid="{00000000-0005-0000-0000-0000FF620000}"/>
    <cellStyle name="Normal 26 5 4 6 3" xfId="9593" xr:uid="{00000000-0005-0000-0000-000000630000}"/>
    <cellStyle name="Normal 26 5 4 6 3 2" xfId="24158" xr:uid="{00000000-0005-0000-0000-000001630000}"/>
    <cellStyle name="Normal 26 5 4 6 3 3" xfId="37399" xr:uid="{00000000-0005-0000-0000-000002630000}"/>
    <cellStyle name="Normal 26 5 4 6 4" xfId="17628" xr:uid="{00000000-0005-0000-0000-000003630000}"/>
    <cellStyle name="Normal 26 5 4 6 5" xfId="30869" xr:uid="{00000000-0005-0000-0000-000004630000}"/>
    <cellStyle name="Normal 26 5 4 7" xfId="9594" xr:uid="{00000000-0005-0000-0000-000005630000}"/>
    <cellStyle name="Normal 26 5 4 7 2" xfId="9595" xr:uid="{00000000-0005-0000-0000-000006630000}"/>
    <cellStyle name="Normal 26 5 4 7 2 2" xfId="25011" xr:uid="{00000000-0005-0000-0000-000007630000}"/>
    <cellStyle name="Normal 26 5 4 7 2 3" xfId="38252" xr:uid="{00000000-0005-0000-0000-000008630000}"/>
    <cellStyle name="Normal 26 5 4 7 3" xfId="18256" xr:uid="{00000000-0005-0000-0000-000009630000}"/>
    <cellStyle name="Normal 26 5 4 7 4" xfId="31497" xr:uid="{00000000-0005-0000-0000-00000A630000}"/>
    <cellStyle name="Normal 26 5 4 8" xfId="9596" xr:uid="{00000000-0005-0000-0000-00000B630000}"/>
    <cellStyle name="Normal 26 5 4 8 2" xfId="21520" xr:uid="{00000000-0005-0000-0000-00000C630000}"/>
    <cellStyle name="Normal 26 5 4 8 3" xfId="34761" xr:uid="{00000000-0005-0000-0000-00000D630000}"/>
    <cellStyle name="Normal 26 5 4 9" xfId="14990" xr:uid="{00000000-0005-0000-0000-00000E630000}"/>
    <cellStyle name="Normal 26 5 5" xfId="9597" xr:uid="{00000000-0005-0000-0000-00000F630000}"/>
    <cellStyle name="Normal 26 5 5 2" xfId="9598" xr:uid="{00000000-0005-0000-0000-000010630000}"/>
    <cellStyle name="Normal 26 5 5 2 2" xfId="9599" xr:uid="{00000000-0005-0000-0000-000011630000}"/>
    <cellStyle name="Normal 26 5 5 2 2 2" xfId="9600" xr:uid="{00000000-0005-0000-0000-000012630000}"/>
    <cellStyle name="Normal 26 5 5 2 2 2 2" xfId="9601" xr:uid="{00000000-0005-0000-0000-000013630000}"/>
    <cellStyle name="Normal 26 5 5 2 2 2 2 2" xfId="27157" xr:uid="{00000000-0005-0000-0000-000014630000}"/>
    <cellStyle name="Normal 26 5 5 2 2 2 2 3" xfId="40398" xr:uid="{00000000-0005-0000-0000-000015630000}"/>
    <cellStyle name="Normal 26 5 5 2 2 2 3" xfId="20402" xr:uid="{00000000-0005-0000-0000-000016630000}"/>
    <cellStyle name="Normal 26 5 5 2 2 2 4" xfId="33643" xr:uid="{00000000-0005-0000-0000-000017630000}"/>
    <cellStyle name="Normal 26 5 5 2 2 3" xfId="9602" xr:uid="{00000000-0005-0000-0000-000018630000}"/>
    <cellStyle name="Normal 26 5 5 2 2 3 2" xfId="23666" xr:uid="{00000000-0005-0000-0000-000019630000}"/>
    <cellStyle name="Normal 26 5 5 2 2 3 3" xfId="36907" xr:uid="{00000000-0005-0000-0000-00001A630000}"/>
    <cellStyle name="Normal 26 5 5 2 2 4" xfId="17136" xr:uid="{00000000-0005-0000-0000-00001B630000}"/>
    <cellStyle name="Normal 26 5 5 2 2 5" xfId="30377" xr:uid="{00000000-0005-0000-0000-00001C630000}"/>
    <cellStyle name="Normal 26 5 5 2 3" xfId="9603" xr:uid="{00000000-0005-0000-0000-00001D630000}"/>
    <cellStyle name="Normal 26 5 5 2 3 2" xfId="9604" xr:uid="{00000000-0005-0000-0000-00001E630000}"/>
    <cellStyle name="Normal 26 5 5 2 3 2 2" xfId="9605" xr:uid="{00000000-0005-0000-0000-00001F630000}"/>
    <cellStyle name="Normal 26 5 5 2 3 2 2 2" xfId="28004" xr:uid="{00000000-0005-0000-0000-000020630000}"/>
    <cellStyle name="Normal 26 5 5 2 3 2 2 3" xfId="41245" xr:uid="{00000000-0005-0000-0000-000021630000}"/>
    <cellStyle name="Normal 26 5 5 2 3 2 3" xfId="21251" xr:uid="{00000000-0005-0000-0000-000022630000}"/>
    <cellStyle name="Normal 26 5 5 2 3 2 4" xfId="34492" xr:uid="{00000000-0005-0000-0000-000023630000}"/>
    <cellStyle name="Normal 26 5 5 2 3 3" xfId="9606" xr:uid="{00000000-0005-0000-0000-000024630000}"/>
    <cellStyle name="Normal 26 5 5 2 3 3 2" xfId="24515" xr:uid="{00000000-0005-0000-0000-000025630000}"/>
    <cellStyle name="Normal 26 5 5 2 3 3 3" xfId="37756" xr:uid="{00000000-0005-0000-0000-000026630000}"/>
    <cellStyle name="Normal 26 5 5 2 3 4" xfId="17985" xr:uid="{00000000-0005-0000-0000-000027630000}"/>
    <cellStyle name="Normal 26 5 5 2 3 5" xfId="31226" xr:uid="{00000000-0005-0000-0000-000028630000}"/>
    <cellStyle name="Normal 26 5 5 2 4" xfId="9607" xr:uid="{00000000-0005-0000-0000-000029630000}"/>
    <cellStyle name="Normal 26 5 5 2 4 2" xfId="9608" xr:uid="{00000000-0005-0000-0000-00002A630000}"/>
    <cellStyle name="Normal 26 5 5 2 4 2 2" xfId="26352" xr:uid="{00000000-0005-0000-0000-00002B630000}"/>
    <cellStyle name="Normal 26 5 5 2 4 2 3" xfId="39593" xr:uid="{00000000-0005-0000-0000-00002C630000}"/>
    <cellStyle name="Normal 26 5 5 2 4 3" xfId="19597" xr:uid="{00000000-0005-0000-0000-00002D630000}"/>
    <cellStyle name="Normal 26 5 5 2 4 4" xfId="32838" xr:uid="{00000000-0005-0000-0000-00002E630000}"/>
    <cellStyle name="Normal 26 5 5 2 5" xfId="9609" xr:uid="{00000000-0005-0000-0000-00002F630000}"/>
    <cellStyle name="Normal 26 5 5 2 5 2" xfId="22861" xr:uid="{00000000-0005-0000-0000-000030630000}"/>
    <cellStyle name="Normal 26 5 5 2 5 3" xfId="36102" xr:uid="{00000000-0005-0000-0000-000031630000}"/>
    <cellStyle name="Normal 26 5 5 2 6" xfId="16331" xr:uid="{00000000-0005-0000-0000-000032630000}"/>
    <cellStyle name="Normal 26 5 5 2 7" xfId="29572" xr:uid="{00000000-0005-0000-0000-000033630000}"/>
    <cellStyle name="Normal 26 5 5 3" xfId="9610" xr:uid="{00000000-0005-0000-0000-000034630000}"/>
    <cellStyle name="Normal 26 5 5 3 2" xfId="9611" xr:uid="{00000000-0005-0000-0000-000035630000}"/>
    <cellStyle name="Normal 26 5 5 3 2 2" xfId="9612" xr:uid="{00000000-0005-0000-0000-000036630000}"/>
    <cellStyle name="Normal 26 5 5 3 2 2 2" xfId="26755" xr:uid="{00000000-0005-0000-0000-000037630000}"/>
    <cellStyle name="Normal 26 5 5 3 2 2 3" xfId="39996" xr:uid="{00000000-0005-0000-0000-000038630000}"/>
    <cellStyle name="Normal 26 5 5 3 2 3" xfId="20000" xr:uid="{00000000-0005-0000-0000-000039630000}"/>
    <cellStyle name="Normal 26 5 5 3 2 4" xfId="33241" xr:uid="{00000000-0005-0000-0000-00003A630000}"/>
    <cellStyle name="Normal 26 5 5 3 3" xfId="9613" xr:uid="{00000000-0005-0000-0000-00003B630000}"/>
    <cellStyle name="Normal 26 5 5 3 3 2" xfId="23264" xr:uid="{00000000-0005-0000-0000-00003C630000}"/>
    <cellStyle name="Normal 26 5 5 3 3 3" xfId="36505" xr:uid="{00000000-0005-0000-0000-00003D630000}"/>
    <cellStyle name="Normal 26 5 5 3 4" xfId="16734" xr:uid="{00000000-0005-0000-0000-00003E630000}"/>
    <cellStyle name="Normal 26 5 5 3 5" xfId="29975" xr:uid="{00000000-0005-0000-0000-00003F630000}"/>
    <cellStyle name="Normal 26 5 5 4" xfId="9614" xr:uid="{00000000-0005-0000-0000-000040630000}"/>
    <cellStyle name="Normal 26 5 5 4 2" xfId="9615" xr:uid="{00000000-0005-0000-0000-000041630000}"/>
    <cellStyle name="Normal 26 5 5 4 2 2" xfId="9616" xr:uid="{00000000-0005-0000-0000-000042630000}"/>
    <cellStyle name="Normal 26 5 5 4 2 2 2" xfId="25726" xr:uid="{00000000-0005-0000-0000-000043630000}"/>
    <cellStyle name="Normal 26 5 5 4 2 2 3" xfId="38967" xr:uid="{00000000-0005-0000-0000-000044630000}"/>
    <cellStyle name="Normal 26 5 5 4 2 3" xfId="18971" xr:uid="{00000000-0005-0000-0000-000045630000}"/>
    <cellStyle name="Normal 26 5 5 4 2 4" xfId="32212" xr:uid="{00000000-0005-0000-0000-000046630000}"/>
    <cellStyle name="Normal 26 5 5 4 3" xfId="9617" xr:uid="{00000000-0005-0000-0000-000047630000}"/>
    <cellStyle name="Normal 26 5 5 4 3 2" xfId="22235" xr:uid="{00000000-0005-0000-0000-000048630000}"/>
    <cellStyle name="Normal 26 5 5 4 3 3" xfId="35476" xr:uid="{00000000-0005-0000-0000-000049630000}"/>
    <cellStyle name="Normal 26 5 5 4 4" xfId="15705" xr:uid="{00000000-0005-0000-0000-00004A630000}"/>
    <cellStyle name="Normal 26 5 5 4 5" xfId="28946" xr:uid="{00000000-0005-0000-0000-00004B630000}"/>
    <cellStyle name="Normal 26 5 5 5" xfId="9618" xr:uid="{00000000-0005-0000-0000-00004C630000}"/>
    <cellStyle name="Normal 26 5 5 5 2" xfId="9619" xr:uid="{00000000-0005-0000-0000-00004D630000}"/>
    <cellStyle name="Normal 26 5 5 5 2 2" xfId="9620" xr:uid="{00000000-0005-0000-0000-00004E630000}"/>
    <cellStyle name="Normal 26 5 5 5 2 2 2" xfId="27603" xr:uid="{00000000-0005-0000-0000-00004F630000}"/>
    <cellStyle name="Normal 26 5 5 5 2 2 3" xfId="40844" xr:uid="{00000000-0005-0000-0000-000050630000}"/>
    <cellStyle name="Normal 26 5 5 5 2 3" xfId="20849" xr:uid="{00000000-0005-0000-0000-000051630000}"/>
    <cellStyle name="Normal 26 5 5 5 2 4" xfId="34090" xr:uid="{00000000-0005-0000-0000-000052630000}"/>
    <cellStyle name="Normal 26 5 5 5 3" xfId="9621" xr:uid="{00000000-0005-0000-0000-000053630000}"/>
    <cellStyle name="Normal 26 5 5 5 3 2" xfId="24113" xr:uid="{00000000-0005-0000-0000-000054630000}"/>
    <cellStyle name="Normal 26 5 5 5 3 3" xfId="37354" xr:uid="{00000000-0005-0000-0000-000055630000}"/>
    <cellStyle name="Normal 26 5 5 5 4" xfId="17583" xr:uid="{00000000-0005-0000-0000-000056630000}"/>
    <cellStyle name="Normal 26 5 5 5 5" xfId="30824" xr:uid="{00000000-0005-0000-0000-000057630000}"/>
    <cellStyle name="Normal 26 5 5 6" xfId="9622" xr:uid="{00000000-0005-0000-0000-000058630000}"/>
    <cellStyle name="Normal 26 5 5 6 2" xfId="9623" xr:uid="{00000000-0005-0000-0000-000059630000}"/>
    <cellStyle name="Normal 26 5 5 6 2 2" xfId="25368" xr:uid="{00000000-0005-0000-0000-00005A630000}"/>
    <cellStyle name="Normal 26 5 5 6 2 3" xfId="38609" xr:uid="{00000000-0005-0000-0000-00005B630000}"/>
    <cellStyle name="Normal 26 5 5 6 3" xfId="18613" xr:uid="{00000000-0005-0000-0000-00005C630000}"/>
    <cellStyle name="Normal 26 5 5 6 4" xfId="31854" xr:uid="{00000000-0005-0000-0000-00005D630000}"/>
    <cellStyle name="Normal 26 5 5 7" xfId="9624" xr:uid="{00000000-0005-0000-0000-00005E630000}"/>
    <cellStyle name="Normal 26 5 5 7 2" xfId="21877" xr:uid="{00000000-0005-0000-0000-00005F630000}"/>
    <cellStyle name="Normal 26 5 5 7 3" xfId="35118" xr:uid="{00000000-0005-0000-0000-000060630000}"/>
    <cellStyle name="Normal 26 5 5 8" xfId="15347" xr:uid="{00000000-0005-0000-0000-000061630000}"/>
    <cellStyle name="Normal 26 5 5 9" xfId="28588" xr:uid="{00000000-0005-0000-0000-000062630000}"/>
    <cellStyle name="Normal 26 5 6" xfId="9625" xr:uid="{00000000-0005-0000-0000-000063630000}"/>
    <cellStyle name="Normal 26 5 6 2" xfId="9626" xr:uid="{00000000-0005-0000-0000-000064630000}"/>
    <cellStyle name="Normal 26 5 6 2 2" xfId="9627" xr:uid="{00000000-0005-0000-0000-000065630000}"/>
    <cellStyle name="Normal 26 5 6 2 2 2" xfId="9628" xr:uid="{00000000-0005-0000-0000-000066630000}"/>
    <cellStyle name="Normal 26 5 6 2 2 2 2" xfId="26978" xr:uid="{00000000-0005-0000-0000-000067630000}"/>
    <cellStyle name="Normal 26 5 6 2 2 2 3" xfId="40219" xr:uid="{00000000-0005-0000-0000-000068630000}"/>
    <cellStyle name="Normal 26 5 6 2 2 3" xfId="20223" xr:uid="{00000000-0005-0000-0000-000069630000}"/>
    <cellStyle name="Normal 26 5 6 2 2 4" xfId="33464" xr:uid="{00000000-0005-0000-0000-00006A630000}"/>
    <cellStyle name="Normal 26 5 6 2 3" xfId="9629" xr:uid="{00000000-0005-0000-0000-00006B630000}"/>
    <cellStyle name="Normal 26 5 6 2 3 2" xfId="23487" xr:uid="{00000000-0005-0000-0000-00006C630000}"/>
    <cellStyle name="Normal 26 5 6 2 3 3" xfId="36728" xr:uid="{00000000-0005-0000-0000-00006D630000}"/>
    <cellStyle name="Normal 26 5 6 2 4" xfId="16957" xr:uid="{00000000-0005-0000-0000-00006E630000}"/>
    <cellStyle name="Normal 26 5 6 2 5" xfId="30198" xr:uid="{00000000-0005-0000-0000-00006F630000}"/>
    <cellStyle name="Normal 26 5 6 3" xfId="9630" xr:uid="{00000000-0005-0000-0000-000070630000}"/>
    <cellStyle name="Normal 26 5 6 3 2" xfId="9631" xr:uid="{00000000-0005-0000-0000-000071630000}"/>
    <cellStyle name="Normal 26 5 6 3 2 2" xfId="9632" xr:uid="{00000000-0005-0000-0000-000072630000}"/>
    <cellStyle name="Normal 26 5 6 3 2 2 2" xfId="26173" xr:uid="{00000000-0005-0000-0000-000073630000}"/>
    <cellStyle name="Normal 26 5 6 3 2 2 3" xfId="39414" xr:uid="{00000000-0005-0000-0000-000074630000}"/>
    <cellStyle name="Normal 26 5 6 3 2 3" xfId="19418" xr:uid="{00000000-0005-0000-0000-000075630000}"/>
    <cellStyle name="Normal 26 5 6 3 2 4" xfId="32659" xr:uid="{00000000-0005-0000-0000-000076630000}"/>
    <cellStyle name="Normal 26 5 6 3 3" xfId="9633" xr:uid="{00000000-0005-0000-0000-000077630000}"/>
    <cellStyle name="Normal 26 5 6 3 3 2" xfId="22682" xr:uid="{00000000-0005-0000-0000-000078630000}"/>
    <cellStyle name="Normal 26 5 6 3 3 3" xfId="35923" xr:uid="{00000000-0005-0000-0000-000079630000}"/>
    <cellStyle name="Normal 26 5 6 3 4" xfId="16152" xr:uid="{00000000-0005-0000-0000-00007A630000}"/>
    <cellStyle name="Normal 26 5 6 3 5" xfId="29393" xr:uid="{00000000-0005-0000-0000-00007B630000}"/>
    <cellStyle name="Normal 26 5 6 4" xfId="9634" xr:uid="{00000000-0005-0000-0000-00007C630000}"/>
    <cellStyle name="Normal 26 5 6 4 2" xfId="9635" xr:uid="{00000000-0005-0000-0000-00007D630000}"/>
    <cellStyle name="Normal 26 5 6 4 2 2" xfId="9636" xr:uid="{00000000-0005-0000-0000-00007E630000}"/>
    <cellStyle name="Normal 26 5 6 4 2 2 2" xfId="27825" xr:uid="{00000000-0005-0000-0000-00007F630000}"/>
    <cellStyle name="Normal 26 5 6 4 2 2 3" xfId="41066" xr:uid="{00000000-0005-0000-0000-000080630000}"/>
    <cellStyle name="Normal 26 5 6 4 2 3" xfId="21072" xr:uid="{00000000-0005-0000-0000-000081630000}"/>
    <cellStyle name="Normal 26 5 6 4 2 4" xfId="34313" xr:uid="{00000000-0005-0000-0000-000082630000}"/>
    <cellStyle name="Normal 26 5 6 4 3" xfId="9637" xr:uid="{00000000-0005-0000-0000-000083630000}"/>
    <cellStyle name="Normal 26 5 6 4 3 2" xfId="24336" xr:uid="{00000000-0005-0000-0000-000084630000}"/>
    <cellStyle name="Normal 26 5 6 4 3 3" xfId="37577" xr:uid="{00000000-0005-0000-0000-000085630000}"/>
    <cellStyle name="Normal 26 5 6 4 4" xfId="17806" xr:uid="{00000000-0005-0000-0000-000086630000}"/>
    <cellStyle name="Normal 26 5 6 4 5" xfId="31047" xr:uid="{00000000-0005-0000-0000-000087630000}"/>
    <cellStyle name="Normal 26 5 6 5" xfId="9638" xr:uid="{00000000-0005-0000-0000-000088630000}"/>
    <cellStyle name="Normal 26 5 6 5 2" xfId="9639" xr:uid="{00000000-0005-0000-0000-000089630000}"/>
    <cellStyle name="Normal 26 5 6 5 2 2" xfId="25189" xr:uid="{00000000-0005-0000-0000-00008A630000}"/>
    <cellStyle name="Normal 26 5 6 5 2 3" xfId="38430" xr:uid="{00000000-0005-0000-0000-00008B630000}"/>
    <cellStyle name="Normal 26 5 6 5 3" xfId="18434" xr:uid="{00000000-0005-0000-0000-00008C630000}"/>
    <cellStyle name="Normal 26 5 6 5 4" xfId="31675" xr:uid="{00000000-0005-0000-0000-00008D630000}"/>
    <cellStyle name="Normal 26 5 6 6" xfId="9640" xr:uid="{00000000-0005-0000-0000-00008E630000}"/>
    <cellStyle name="Normal 26 5 6 6 2" xfId="21698" xr:uid="{00000000-0005-0000-0000-00008F630000}"/>
    <cellStyle name="Normal 26 5 6 6 3" xfId="34939" xr:uid="{00000000-0005-0000-0000-000090630000}"/>
    <cellStyle name="Normal 26 5 6 7" xfId="15168" xr:uid="{00000000-0005-0000-0000-000091630000}"/>
    <cellStyle name="Normal 26 5 6 8" xfId="28409" xr:uid="{00000000-0005-0000-0000-000092630000}"/>
    <cellStyle name="Normal 26 5 7" xfId="9641" xr:uid="{00000000-0005-0000-0000-000093630000}"/>
    <cellStyle name="Normal 26 5 7 2" xfId="9642" xr:uid="{00000000-0005-0000-0000-000094630000}"/>
    <cellStyle name="Normal 26 5 7 2 2" xfId="9643" xr:uid="{00000000-0005-0000-0000-000095630000}"/>
    <cellStyle name="Normal 26 5 7 2 2 2" xfId="24894" xr:uid="{00000000-0005-0000-0000-000096630000}"/>
    <cellStyle name="Normal 26 5 7 2 2 3" xfId="38135" xr:uid="{00000000-0005-0000-0000-000097630000}"/>
    <cellStyle name="Normal 26 5 7 2 3" xfId="19195" xr:uid="{00000000-0005-0000-0000-000098630000}"/>
    <cellStyle name="Normal 26 5 7 2 4" xfId="32436" xr:uid="{00000000-0005-0000-0000-000099630000}"/>
    <cellStyle name="Normal 26 5 7 3" xfId="9644" xr:uid="{00000000-0005-0000-0000-00009A630000}"/>
    <cellStyle name="Normal 26 5 7 3 2" xfId="25950" xr:uid="{00000000-0005-0000-0000-00009B630000}"/>
    <cellStyle name="Normal 26 5 7 3 3" xfId="39191" xr:uid="{00000000-0005-0000-0000-00009C630000}"/>
    <cellStyle name="Normal 26 5 7 4" xfId="9645" xr:uid="{00000000-0005-0000-0000-00009D630000}"/>
    <cellStyle name="Normal 26 5 7 4 2" xfId="22459" xr:uid="{00000000-0005-0000-0000-00009E630000}"/>
    <cellStyle name="Normal 26 5 7 4 3" xfId="35700" xr:uid="{00000000-0005-0000-0000-00009F630000}"/>
    <cellStyle name="Normal 26 5 7 5" xfId="15929" xr:uid="{00000000-0005-0000-0000-0000A0630000}"/>
    <cellStyle name="Normal 26 5 7 6" xfId="29170" xr:uid="{00000000-0005-0000-0000-0000A1630000}"/>
    <cellStyle name="Normal 26 5 8" xfId="9646" xr:uid="{00000000-0005-0000-0000-0000A2630000}"/>
    <cellStyle name="Normal 26 5 8 2" xfId="9647" xr:uid="{00000000-0005-0000-0000-0000A3630000}"/>
    <cellStyle name="Normal 26 5 8 2 2" xfId="9648" xr:uid="{00000000-0005-0000-0000-0000A4630000}"/>
    <cellStyle name="Normal 26 5 8 2 2 2" xfId="26622" xr:uid="{00000000-0005-0000-0000-0000A5630000}"/>
    <cellStyle name="Normal 26 5 8 2 2 3" xfId="39863" xr:uid="{00000000-0005-0000-0000-0000A6630000}"/>
    <cellStyle name="Normal 26 5 8 2 3" xfId="19867" xr:uid="{00000000-0005-0000-0000-0000A7630000}"/>
    <cellStyle name="Normal 26 5 8 2 4" xfId="33108" xr:uid="{00000000-0005-0000-0000-0000A8630000}"/>
    <cellStyle name="Normal 26 5 8 3" xfId="9649" xr:uid="{00000000-0005-0000-0000-0000A9630000}"/>
    <cellStyle name="Normal 26 5 8 3 2" xfId="23131" xr:uid="{00000000-0005-0000-0000-0000AA630000}"/>
    <cellStyle name="Normal 26 5 8 3 3" xfId="36372" xr:uid="{00000000-0005-0000-0000-0000AB630000}"/>
    <cellStyle name="Normal 26 5 8 4" xfId="16601" xr:uid="{00000000-0005-0000-0000-0000AC630000}"/>
    <cellStyle name="Normal 26 5 8 5" xfId="29842" xr:uid="{00000000-0005-0000-0000-0000AD630000}"/>
    <cellStyle name="Normal 26 5 9" xfId="9650" xr:uid="{00000000-0005-0000-0000-0000AE630000}"/>
    <cellStyle name="Normal 26 5 9 2" xfId="9651" xr:uid="{00000000-0005-0000-0000-0000AF630000}"/>
    <cellStyle name="Normal 26 5 9 2 2" xfId="9652" xr:uid="{00000000-0005-0000-0000-0000B0630000}"/>
    <cellStyle name="Normal 26 5 9 2 2 2" xfId="25592" xr:uid="{00000000-0005-0000-0000-0000B1630000}"/>
    <cellStyle name="Normal 26 5 9 2 2 3" xfId="38833" xr:uid="{00000000-0005-0000-0000-0000B2630000}"/>
    <cellStyle name="Normal 26 5 9 2 3" xfId="18837" xr:uid="{00000000-0005-0000-0000-0000B3630000}"/>
    <cellStyle name="Normal 26 5 9 2 4" xfId="32078" xr:uid="{00000000-0005-0000-0000-0000B4630000}"/>
    <cellStyle name="Normal 26 5 9 3" xfId="9653" xr:uid="{00000000-0005-0000-0000-0000B5630000}"/>
    <cellStyle name="Normal 26 5 9 3 2" xfId="22101" xr:uid="{00000000-0005-0000-0000-0000B6630000}"/>
    <cellStyle name="Normal 26 5 9 3 3" xfId="35342" xr:uid="{00000000-0005-0000-0000-0000B7630000}"/>
    <cellStyle name="Normal 26 5 9 4" xfId="15571" xr:uid="{00000000-0005-0000-0000-0000B8630000}"/>
    <cellStyle name="Normal 26 5 9 5" xfId="28812" xr:uid="{00000000-0005-0000-0000-0000B9630000}"/>
    <cellStyle name="Normal 26 6" xfId="9654" xr:uid="{00000000-0005-0000-0000-0000BA630000}"/>
    <cellStyle name="Normal 26 6 10" xfId="9655" xr:uid="{00000000-0005-0000-0000-0000BB630000}"/>
    <cellStyle name="Normal 26 6 10 2" xfId="21552" xr:uid="{00000000-0005-0000-0000-0000BC630000}"/>
    <cellStyle name="Normal 26 6 10 3" xfId="34793" xr:uid="{00000000-0005-0000-0000-0000BD630000}"/>
    <cellStyle name="Normal 26 6 11" xfId="15022" xr:uid="{00000000-0005-0000-0000-0000BE630000}"/>
    <cellStyle name="Normal 26 6 12" xfId="28263" xr:uid="{00000000-0005-0000-0000-0000BF630000}"/>
    <cellStyle name="Normal 26 6 2" xfId="9656" xr:uid="{00000000-0005-0000-0000-0000C0630000}"/>
    <cellStyle name="Normal 26 6 2 10" xfId="15112" xr:uid="{00000000-0005-0000-0000-0000C1630000}"/>
    <cellStyle name="Normal 26 6 2 11" xfId="28353" xr:uid="{00000000-0005-0000-0000-0000C2630000}"/>
    <cellStyle name="Normal 26 6 2 2" xfId="9657" xr:uid="{00000000-0005-0000-0000-0000C3630000}"/>
    <cellStyle name="Normal 26 6 2 2 2" xfId="9658" xr:uid="{00000000-0005-0000-0000-0000C4630000}"/>
    <cellStyle name="Normal 26 6 2 2 2 2" xfId="9659" xr:uid="{00000000-0005-0000-0000-0000C5630000}"/>
    <cellStyle name="Normal 26 6 2 2 2 2 2" xfId="9660" xr:uid="{00000000-0005-0000-0000-0000C6630000}"/>
    <cellStyle name="Normal 26 6 2 2 2 2 2 2" xfId="9661" xr:uid="{00000000-0005-0000-0000-0000C7630000}"/>
    <cellStyle name="Normal 26 6 2 2 2 2 2 2 2" xfId="27369" xr:uid="{00000000-0005-0000-0000-0000C8630000}"/>
    <cellStyle name="Normal 26 6 2 2 2 2 2 2 3" xfId="40610" xr:uid="{00000000-0005-0000-0000-0000C9630000}"/>
    <cellStyle name="Normal 26 6 2 2 2 2 2 3" xfId="20614" xr:uid="{00000000-0005-0000-0000-0000CA630000}"/>
    <cellStyle name="Normal 26 6 2 2 2 2 2 4" xfId="33855" xr:uid="{00000000-0005-0000-0000-0000CB630000}"/>
    <cellStyle name="Normal 26 6 2 2 2 2 3" xfId="9662" xr:uid="{00000000-0005-0000-0000-0000CC630000}"/>
    <cellStyle name="Normal 26 6 2 2 2 2 3 2" xfId="23878" xr:uid="{00000000-0005-0000-0000-0000CD630000}"/>
    <cellStyle name="Normal 26 6 2 2 2 2 3 3" xfId="37119" xr:uid="{00000000-0005-0000-0000-0000CE630000}"/>
    <cellStyle name="Normal 26 6 2 2 2 2 4" xfId="17348" xr:uid="{00000000-0005-0000-0000-0000CF630000}"/>
    <cellStyle name="Normal 26 6 2 2 2 2 5" xfId="30589" xr:uid="{00000000-0005-0000-0000-0000D0630000}"/>
    <cellStyle name="Normal 26 6 2 2 2 3" xfId="9663" xr:uid="{00000000-0005-0000-0000-0000D1630000}"/>
    <cellStyle name="Normal 26 6 2 2 2 3 2" xfId="9664" xr:uid="{00000000-0005-0000-0000-0000D2630000}"/>
    <cellStyle name="Normal 26 6 2 2 2 3 2 2" xfId="21418" xr:uid="{00000000-0005-0000-0000-0000D3630000}"/>
    <cellStyle name="Normal 26 6 2 2 2 3 2 3" xfId="34659" xr:uid="{00000000-0005-0000-0000-0000D4630000}"/>
    <cellStyle name="Normal 26 6 2 2 2 3 3" xfId="9665" xr:uid="{00000000-0005-0000-0000-0000D5630000}"/>
    <cellStyle name="Normal 26 6 2 2 2 3 3 2" xfId="24682" xr:uid="{00000000-0005-0000-0000-0000D6630000}"/>
    <cellStyle name="Normal 26 6 2 2 2 3 3 3" xfId="37923" xr:uid="{00000000-0005-0000-0000-0000D7630000}"/>
    <cellStyle name="Normal 26 6 2 2 2 3 4" xfId="18152" xr:uid="{00000000-0005-0000-0000-0000D8630000}"/>
    <cellStyle name="Normal 26 6 2 2 2 3 5" xfId="31393" xr:uid="{00000000-0005-0000-0000-0000D9630000}"/>
    <cellStyle name="Normal 26 6 2 2 2 4" xfId="9666" xr:uid="{00000000-0005-0000-0000-0000DA630000}"/>
    <cellStyle name="Normal 26 6 2 2 2 4 2" xfId="9667" xr:uid="{00000000-0005-0000-0000-0000DB630000}"/>
    <cellStyle name="Normal 26 6 2 2 2 4 2 2" xfId="26565" xr:uid="{00000000-0005-0000-0000-0000DC630000}"/>
    <cellStyle name="Normal 26 6 2 2 2 4 2 3" xfId="39806" xr:uid="{00000000-0005-0000-0000-0000DD630000}"/>
    <cellStyle name="Normal 26 6 2 2 2 4 3" xfId="19810" xr:uid="{00000000-0005-0000-0000-0000DE630000}"/>
    <cellStyle name="Normal 26 6 2 2 2 4 4" xfId="33051" xr:uid="{00000000-0005-0000-0000-0000DF630000}"/>
    <cellStyle name="Normal 26 6 2 2 2 5" xfId="9668" xr:uid="{00000000-0005-0000-0000-0000E0630000}"/>
    <cellStyle name="Normal 26 6 2 2 2 5 2" xfId="23074" xr:uid="{00000000-0005-0000-0000-0000E1630000}"/>
    <cellStyle name="Normal 26 6 2 2 2 5 3" xfId="36315" xr:uid="{00000000-0005-0000-0000-0000E2630000}"/>
    <cellStyle name="Normal 26 6 2 2 2 6" xfId="16544" xr:uid="{00000000-0005-0000-0000-0000E3630000}"/>
    <cellStyle name="Normal 26 6 2 2 2 7" xfId="29785" xr:uid="{00000000-0005-0000-0000-0000E4630000}"/>
    <cellStyle name="Normal 26 6 2 2 3" xfId="9669" xr:uid="{00000000-0005-0000-0000-0000E5630000}"/>
    <cellStyle name="Normal 26 6 2 2 3 2" xfId="9670" xr:uid="{00000000-0005-0000-0000-0000E6630000}"/>
    <cellStyle name="Normal 26 6 2 2 3 2 2" xfId="9671" xr:uid="{00000000-0005-0000-0000-0000E7630000}"/>
    <cellStyle name="Normal 26 6 2 2 3 2 2 2" xfId="27323" xr:uid="{00000000-0005-0000-0000-0000E8630000}"/>
    <cellStyle name="Normal 26 6 2 2 3 2 2 3" xfId="40564" xr:uid="{00000000-0005-0000-0000-0000E9630000}"/>
    <cellStyle name="Normal 26 6 2 2 3 2 3" xfId="20568" xr:uid="{00000000-0005-0000-0000-0000EA630000}"/>
    <cellStyle name="Normal 26 6 2 2 3 2 4" xfId="33809" xr:uid="{00000000-0005-0000-0000-0000EB630000}"/>
    <cellStyle name="Normal 26 6 2 2 3 3" xfId="9672" xr:uid="{00000000-0005-0000-0000-0000EC630000}"/>
    <cellStyle name="Normal 26 6 2 2 3 3 2" xfId="23832" xr:uid="{00000000-0005-0000-0000-0000ED630000}"/>
    <cellStyle name="Normal 26 6 2 2 3 3 3" xfId="37073" xr:uid="{00000000-0005-0000-0000-0000EE630000}"/>
    <cellStyle name="Normal 26 6 2 2 3 4" xfId="17302" xr:uid="{00000000-0005-0000-0000-0000EF630000}"/>
    <cellStyle name="Normal 26 6 2 2 3 5" xfId="30543" xr:uid="{00000000-0005-0000-0000-0000F0630000}"/>
    <cellStyle name="Normal 26 6 2 2 4" xfId="9673" xr:uid="{00000000-0005-0000-0000-0000F1630000}"/>
    <cellStyle name="Normal 26 6 2 2 4 2" xfId="9674" xr:uid="{00000000-0005-0000-0000-0000F2630000}"/>
    <cellStyle name="Normal 26 6 2 2 4 2 2" xfId="9675" xr:uid="{00000000-0005-0000-0000-0000F3630000}"/>
    <cellStyle name="Normal 26 6 2 2 4 2 2 2" xfId="26519" xr:uid="{00000000-0005-0000-0000-0000F4630000}"/>
    <cellStyle name="Normal 26 6 2 2 4 2 2 3" xfId="39760" xr:uid="{00000000-0005-0000-0000-0000F5630000}"/>
    <cellStyle name="Normal 26 6 2 2 4 2 3" xfId="19764" xr:uid="{00000000-0005-0000-0000-0000F6630000}"/>
    <cellStyle name="Normal 26 6 2 2 4 2 4" xfId="33005" xr:uid="{00000000-0005-0000-0000-0000F7630000}"/>
    <cellStyle name="Normal 26 6 2 2 4 3" xfId="9676" xr:uid="{00000000-0005-0000-0000-0000F8630000}"/>
    <cellStyle name="Normal 26 6 2 2 4 3 2" xfId="23028" xr:uid="{00000000-0005-0000-0000-0000F9630000}"/>
    <cellStyle name="Normal 26 6 2 2 4 3 3" xfId="36269" xr:uid="{00000000-0005-0000-0000-0000FA630000}"/>
    <cellStyle name="Normal 26 6 2 2 4 4" xfId="16498" xr:uid="{00000000-0005-0000-0000-0000FB630000}"/>
    <cellStyle name="Normal 26 6 2 2 4 5" xfId="29739" xr:uid="{00000000-0005-0000-0000-0000FC630000}"/>
    <cellStyle name="Normal 26 6 2 2 5" xfId="9677" xr:uid="{00000000-0005-0000-0000-0000FD630000}"/>
    <cellStyle name="Normal 26 6 2 2 5 2" xfId="9678" xr:uid="{00000000-0005-0000-0000-0000FE630000}"/>
    <cellStyle name="Normal 26 6 2 2 5 2 2" xfId="9679" xr:uid="{00000000-0005-0000-0000-0000FF630000}"/>
    <cellStyle name="Normal 26 6 2 2 5 2 2 2" xfId="27769" xr:uid="{00000000-0005-0000-0000-000000640000}"/>
    <cellStyle name="Normal 26 6 2 2 5 2 2 3" xfId="41010" xr:uid="{00000000-0005-0000-0000-000001640000}"/>
    <cellStyle name="Normal 26 6 2 2 5 2 3" xfId="21016" xr:uid="{00000000-0005-0000-0000-000002640000}"/>
    <cellStyle name="Normal 26 6 2 2 5 2 4" xfId="34257" xr:uid="{00000000-0005-0000-0000-000003640000}"/>
    <cellStyle name="Normal 26 6 2 2 5 3" xfId="9680" xr:uid="{00000000-0005-0000-0000-000004640000}"/>
    <cellStyle name="Normal 26 6 2 2 5 3 2" xfId="24280" xr:uid="{00000000-0005-0000-0000-000005640000}"/>
    <cellStyle name="Normal 26 6 2 2 5 3 3" xfId="37521" xr:uid="{00000000-0005-0000-0000-000006640000}"/>
    <cellStyle name="Normal 26 6 2 2 5 4" xfId="17750" xr:uid="{00000000-0005-0000-0000-000007640000}"/>
    <cellStyle name="Normal 26 6 2 2 5 5" xfId="30991" xr:uid="{00000000-0005-0000-0000-000008640000}"/>
    <cellStyle name="Normal 26 6 2 2 6" xfId="9681" xr:uid="{00000000-0005-0000-0000-000009640000}"/>
    <cellStyle name="Normal 26 6 2 2 6 2" xfId="9682" xr:uid="{00000000-0005-0000-0000-00000A640000}"/>
    <cellStyle name="Normal 26 6 2 2 6 2 2" xfId="25535" xr:uid="{00000000-0005-0000-0000-00000B640000}"/>
    <cellStyle name="Normal 26 6 2 2 6 2 3" xfId="38776" xr:uid="{00000000-0005-0000-0000-00000C640000}"/>
    <cellStyle name="Normal 26 6 2 2 6 3" xfId="18780" xr:uid="{00000000-0005-0000-0000-00000D640000}"/>
    <cellStyle name="Normal 26 6 2 2 6 4" xfId="32021" xr:uid="{00000000-0005-0000-0000-00000E640000}"/>
    <cellStyle name="Normal 26 6 2 2 7" xfId="9683" xr:uid="{00000000-0005-0000-0000-00000F640000}"/>
    <cellStyle name="Normal 26 6 2 2 7 2" xfId="22044" xr:uid="{00000000-0005-0000-0000-000010640000}"/>
    <cellStyle name="Normal 26 6 2 2 7 3" xfId="35285" xr:uid="{00000000-0005-0000-0000-000011640000}"/>
    <cellStyle name="Normal 26 6 2 2 8" xfId="15514" xr:uid="{00000000-0005-0000-0000-000012640000}"/>
    <cellStyle name="Normal 26 6 2 2 9" xfId="28755" xr:uid="{00000000-0005-0000-0000-000013640000}"/>
    <cellStyle name="Normal 26 6 2 3" xfId="9684" xr:uid="{00000000-0005-0000-0000-000014640000}"/>
    <cellStyle name="Normal 26 6 2 3 2" xfId="9685" xr:uid="{00000000-0005-0000-0000-000015640000}"/>
    <cellStyle name="Normal 26 6 2 3 2 2" xfId="9686" xr:uid="{00000000-0005-0000-0000-000016640000}"/>
    <cellStyle name="Normal 26 6 2 3 2 2 2" xfId="9687" xr:uid="{00000000-0005-0000-0000-000017640000}"/>
    <cellStyle name="Normal 26 6 2 3 2 2 2 2" xfId="27100" xr:uid="{00000000-0005-0000-0000-000018640000}"/>
    <cellStyle name="Normal 26 6 2 3 2 2 2 3" xfId="40341" xr:uid="{00000000-0005-0000-0000-000019640000}"/>
    <cellStyle name="Normal 26 6 2 3 2 2 3" xfId="20345" xr:uid="{00000000-0005-0000-0000-00001A640000}"/>
    <cellStyle name="Normal 26 6 2 3 2 2 4" xfId="33586" xr:uid="{00000000-0005-0000-0000-00001B640000}"/>
    <cellStyle name="Normal 26 6 2 3 2 3" xfId="9688" xr:uid="{00000000-0005-0000-0000-00001C640000}"/>
    <cellStyle name="Normal 26 6 2 3 2 3 2" xfId="23609" xr:uid="{00000000-0005-0000-0000-00001D640000}"/>
    <cellStyle name="Normal 26 6 2 3 2 3 3" xfId="36850" xr:uid="{00000000-0005-0000-0000-00001E640000}"/>
    <cellStyle name="Normal 26 6 2 3 2 4" xfId="17079" xr:uid="{00000000-0005-0000-0000-00001F640000}"/>
    <cellStyle name="Normal 26 6 2 3 2 5" xfId="30320" xr:uid="{00000000-0005-0000-0000-000020640000}"/>
    <cellStyle name="Normal 26 6 2 3 3" xfId="9689" xr:uid="{00000000-0005-0000-0000-000021640000}"/>
    <cellStyle name="Normal 26 6 2 3 3 2" xfId="9690" xr:uid="{00000000-0005-0000-0000-000022640000}"/>
    <cellStyle name="Normal 26 6 2 3 3 2 2" xfId="9691" xr:uid="{00000000-0005-0000-0000-000023640000}"/>
    <cellStyle name="Normal 26 6 2 3 3 2 2 2" xfId="26295" xr:uid="{00000000-0005-0000-0000-000024640000}"/>
    <cellStyle name="Normal 26 6 2 3 3 2 2 3" xfId="39536" xr:uid="{00000000-0005-0000-0000-000025640000}"/>
    <cellStyle name="Normal 26 6 2 3 3 2 3" xfId="19540" xr:uid="{00000000-0005-0000-0000-000026640000}"/>
    <cellStyle name="Normal 26 6 2 3 3 2 4" xfId="32781" xr:uid="{00000000-0005-0000-0000-000027640000}"/>
    <cellStyle name="Normal 26 6 2 3 3 3" xfId="9692" xr:uid="{00000000-0005-0000-0000-000028640000}"/>
    <cellStyle name="Normal 26 6 2 3 3 3 2" xfId="22804" xr:uid="{00000000-0005-0000-0000-000029640000}"/>
    <cellStyle name="Normal 26 6 2 3 3 3 3" xfId="36045" xr:uid="{00000000-0005-0000-0000-00002A640000}"/>
    <cellStyle name="Normal 26 6 2 3 3 4" xfId="16274" xr:uid="{00000000-0005-0000-0000-00002B640000}"/>
    <cellStyle name="Normal 26 6 2 3 3 5" xfId="29515" xr:uid="{00000000-0005-0000-0000-00002C640000}"/>
    <cellStyle name="Normal 26 6 2 3 4" xfId="9693" xr:uid="{00000000-0005-0000-0000-00002D640000}"/>
    <cellStyle name="Normal 26 6 2 3 4 2" xfId="9694" xr:uid="{00000000-0005-0000-0000-00002E640000}"/>
    <cellStyle name="Normal 26 6 2 3 4 2 2" xfId="9695" xr:uid="{00000000-0005-0000-0000-00002F640000}"/>
    <cellStyle name="Normal 26 6 2 3 4 2 2 2" xfId="27947" xr:uid="{00000000-0005-0000-0000-000030640000}"/>
    <cellStyle name="Normal 26 6 2 3 4 2 2 3" xfId="41188" xr:uid="{00000000-0005-0000-0000-000031640000}"/>
    <cellStyle name="Normal 26 6 2 3 4 2 3" xfId="21194" xr:uid="{00000000-0005-0000-0000-000032640000}"/>
    <cellStyle name="Normal 26 6 2 3 4 2 4" xfId="34435" xr:uid="{00000000-0005-0000-0000-000033640000}"/>
    <cellStyle name="Normal 26 6 2 3 4 3" xfId="9696" xr:uid="{00000000-0005-0000-0000-000034640000}"/>
    <cellStyle name="Normal 26 6 2 3 4 3 2" xfId="24458" xr:uid="{00000000-0005-0000-0000-000035640000}"/>
    <cellStyle name="Normal 26 6 2 3 4 3 3" xfId="37699" xr:uid="{00000000-0005-0000-0000-000036640000}"/>
    <cellStyle name="Normal 26 6 2 3 4 4" xfId="17928" xr:uid="{00000000-0005-0000-0000-000037640000}"/>
    <cellStyle name="Normal 26 6 2 3 4 5" xfId="31169" xr:uid="{00000000-0005-0000-0000-000038640000}"/>
    <cellStyle name="Normal 26 6 2 3 5" xfId="9697" xr:uid="{00000000-0005-0000-0000-000039640000}"/>
    <cellStyle name="Normal 26 6 2 3 5 2" xfId="9698" xr:uid="{00000000-0005-0000-0000-00003A640000}"/>
    <cellStyle name="Normal 26 6 2 3 5 2 2" xfId="25311" xr:uid="{00000000-0005-0000-0000-00003B640000}"/>
    <cellStyle name="Normal 26 6 2 3 5 2 3" xfId="38552" xr:uid="{00000000-0005-0000-0000-00003C640000}"/>
    <cellStyle name="Normal 26 6 2 3 5 3" xfId="18556" xr:uid="{00000000-0005-0000-0000-00003D640000}"/>
    <cellStyle name="Normal 26 6 2 3 5 4" xfId="31797" xr:uid="{00000000-0005-0000-0000-00003E640000}"/>
    <cellStyle name="Normal 26 6 2 3 6" xfId="9699" xr:uid="{00000000-0005-0000-0000-00003F640000}"/>
    <cellStyle name="Normal 26 6 2 3 6 2" xfId="21820" xr:uid="{00000000-0005-0000-0000-000040640000}"/>
    <cellStyle name="Normal 26 6 2 3 6 3" xfId="35061" xr:uid="{00000000-0005-0000-0000-000041640000}"/>
    <cellStyle name="Normal 26 6 2 3 7" xfId="15290" xr:uid="{00000000-0005-0000-0000-000042640000}"/>
    <cellStyle name="Normal 26 6 2 3 8" xfId="28531" xr:uid="{00000000-0005-0000-0000-000043640000}"/>
    <cellStyle name="Normal 26 6 2 4" xfId="9700" xr:uid="{00000000-0005-0000-0000-000044640000}"/>
    <cellStyle name="Normal 26 6 2 4 2" xfId="9701" xr:uid="{00000000-0005-0000-0000-000045640000}"/>
    <cellStyle name="Normal 26 6 2 4 2 2" xfId="9702" xr:uid="{00000000-0005-0000-0000-000046640000}"/>
    <cellStyle name="Normal 26 6 2 4 2 2 2" xfId="24828" xr:uid="{00000000-0005-0000-0000-000047640000}"/>
    <cellStyle name="Normal 26 6 2 4 2 2 3" xfId="38069" xr:uid="{00000000-0005-0000-0000-000048640000}"/>
    <cellStyle name="Normal 26 6 2 4 2 3" xfId="19362" xr:uid="{00000000-0005-0000-0000-000049640000}"/>
    <cellStyle name="Normal 26 6 2 4 2 4" xfId="32603" xr:uid="{00000000-0005-0000-0000-00004A640000}"/>
    <cellStyle name="Normal 26 6 2 4 3" xfId="9703" xr:uid="{00000000-0005-0000-0000-00004B640000}"/>
    <cellStyle name="Normal 26 6 2 4 3 2" xfId="26117" xr:uid="{00000000-0005-0000-0000-00004C640000}"/>
    <cellStyle name="Normal 26 6 2 4 3 3" xfId="39358" xr:uid="{00000000-0005-0000-0000-00004D640000}"/>
    <cellStyle name="Normal 26 6 2 4 4" xfId="9704" xr:uid="{00000000-0005-0000-0000-00004E640000}"/>
    <cellStyle name="Normal 26 6 2 4 4 2" xfId="22626" xr:uid="{00000000-0005-0000-0000-00004F640000}"/>
    <cellStyle name="Normal 26 6 2 4 4 3" xfId="35867" xr:uid="{00000000-0005-0000-0000-000050640000}"/>
    <cellStyle name="Normal 26 6 2 4 5" xfId="16096" xr:uid="{00000000-0005-0000-0000-000051640000}"/>
    <cellStyle name="Normal 26 6 2 4 6" xfId="29337" xr:uid="{00000000-0005-0000-0000-000052640000}"/>
    <cellStyle name="Normal 26 6 2 5" xfId="9705" xr:uid="{00000000-0005-0000-0000-000053640000}"/>
    <cellStyle name="Normal 26 6 2 5 2" xfId="9706" xr:uid="{00000000-0005-0000-0000-000054640000}"/>
    <cellStyle name="Normal 26 6 2 5 2 2" xfId="9707" xr:uid="{00000000-0005-0000-0000-000055640000}"/>
    <cellStyle name="Normal 26 6 2 5 2 2 2" xfId="26877" xr:uid="{00000000-0005-0000-0000-000056640000}"/>
    <cellStyle name="Normal 26 6 2 5 2 2 3" xfId="40118" xr:uid="{00000000-0005-0000-0000-000057640000}"/>
    <cellStyle name="Normal 26 6 2 5 2 3" xfId="20122" xr:uid="{00000000-0005-0000-0000-000058640000}"/>
    <cellStyle name="Normal 26 6 2 5 2 4" xfId="33363" xr:uid="{00000000-0005-0000-0000-000059640000}"/>
    <cellStyle name="Normal 26 6 2 5 3" xfId="9708" xr:uid="{00000000-0005-0000-0000-00005A640000}"/>
    <cellStyle name="Normal 26 6 2 5 3 2" xfId="23386" xr:uid="{00000000-0005-0000-0000-00005B640000}"/>
    <cellStyle name="Normal 26 6 2 5 3 3" xfId="36627" xr:uid="{00000000-0005-0000-0000-00005C640000}"/>
    <cellStyle name="Normal 26 6 2 5 4" xfId="16856" xr:uid="{00000000-0005-0000-0000-00005D640000}"/>
    <cellStyle name="Normal 26 6 2 5 5" xfId="30097" xr:uid="{00000000-0005-0000-0000-00005E640000}"/>
    <cellStyle name="Normal 26 6 2 6" xfId="9709" xr:uid="{00000000-0005-0000-0000-00005F640000}"/>
    <cellStyle name="Normal 26 6 2 6 2" xfId="9710" xr:uid="{00000000-0005-0000-0000-000060640000}"/>
    <cellStyle name="Normal 26 6 2 6 2 2" xfId="9711" xr:uid="{00000000-0005-0000-0000-000061640000}"/>
    <cellStyle name="Normal 26 6 2 6 2 2 2" xfId="25848" xr:uid="{00000000-0005-0000-0000-000062640000}"/>
    <cellStyle name="Normal 26 6 2 6 2 2 3" xfId="39089" xr:uid="{00000000-0005-0000-0000-000063640000}"/>
    <cellStyle name="Normal 26 6 2 6 2 3" xfId="19093" xr:uid="{00000000-0005-0000-0000-000064640000}"/>
    <cellStyle name="Normal 26 6 2 6 2 4" xfId="32334" xr:uid="{00000000-0005-0000-0000-000065640000}"/>
    <cellStyle name="Normal 26 6 2 6 3" xfId="9712" xr:uid="{00000000-0005-0000-0000-000066640000}"/>
    <cellStyle name="Normal 26 6 2 6 3 2" xfId="22357" xr:uid="{00000000-0005-0000-0000-000067640000}"/>
    <cellStyle name="Normal 26 6 2 6 3 3" xfId="35598" xr:uid="{00000000-0005-0000-0000-000068640000}"/>
    <cellStyle name="Normal 26 6 2 6 4" xfId="15827" xr:uid="{00000000-0005-0000-0000-000069640000}"/>
    <cellStyle name="Normal 26 6 2 6 5" xfId="29068" xr:uid="{00000000-0005-0000-0000-00006A640000}"/>
    <cellStyle name="Normal 26 6 2 7" xfId="9713" xr:uid="{00000000-0005-0000-0000-00006B640000}"/>
    <cellStyle name="Normal 26 6 2 7 2" xfId="9714" xr:uid="{00000000-0005-0000-0000-00006C640000}"/>
    <cellStyle name="Normal 26 6 2 7 2 2" xfId="9715" xr:uid="{00000000-0005-0000-0000-00006D640000}"/>
    <cellStyle name="Normal 26 6 2 7 2 2 2" xfId="27547" xr:uid="{00000000-0005-0000-0000-00006E640000}"/>
    <cellStyle name="Normal 26 6 2 7 2 2 3" xfId="40788" xr:uid="{00000000-0005-0000-0000-00006F640000}"/>
    <cellStyle name="Normal 26 6 2 7 2 3" xfId="20792" xr:uid="{00000000-0005-0000-0000-000070640000}"/>
    <cellStyle name="Normal 26 6 2 7 2 4" xfId="34033" xr:uid="{00000000-0005-0000-0000-000071640000}"/>
    <cellStyle name="Normal 26 6 2 7 3" xfId="9716" xr:uid="{00000000-0005-0000-0000-000072640000}"/>
    <cellStyle name="Normal 26 6 2 7 3 2" xfId="24056" xr:uid="{00000000-0005-0000-0000-000073640000}"/>
    <cellStyle name="Normal 26 6 2 7 3 3" xfId="37297" xr:uid="{00000000-0005-0000-0000-000074640000}"/>
    <cellStyle name="Normal 26 6 2 7 4" xfId="17526" xr:uid="{00000000-0005-0000-0000-000075640000}"/>
    <cellStyle name="Normal 26 6 2 7 5" xfId="30767" xr:uid="{00000000-0005-0000-0000-000076640000}"/>
    <cellStyle name="Normal 26 6 2 8" xfId="9717" xr:uid="{00000000-0005-0000-0000-000077640000}"/>
    <cellStyle name="Normal 26 6 2 8 2" xfId="9718" xr:uid="{00000000-0005-0000-0000-000078640000}"/>
    <cellStyle name="Normal 26 6 2 8 2 2" xfId="25133" xr:uid="{00000000-0005-0000-0000-000079640000}"/>
    <cellStyle name="Normal 26 6 2 8 2 3" xfId="38374" xr:uid="{00000000-0005-0000-0000-00007A640000}"/>
    <cellStyle name="Normal 26 6 2 8 3" xfId="18378" xr:uid="{00000000-0005-0000-0000-00007B640000}"/>
    <cellStyle name="Normal 26 6 2 8 4" xfId="31619" xr:uid="{00000000-0005-0000-0000-00007C640000}"/>
    <cellStyle name="Normal 26 6 2 9" xfId="9719" xr:uid="{00000000-0005-0000-0000-00007D640000}"/>
    <cellStyle name="Normal 26 6 2 9 2" xfId="21642" xr:uid="{00000000-0005-0000-0000-00007E640000}"/>
    <cellStyle name="Normal 26 6 2 9 3" xfId="34883" xr:uid="{00000000-0005-0000-0000-00007F640000}"/>
    <cellStyle name="Normal 26 6 3" xfId="9720" xr:uid="{00000000-0005-0000-0000-000080640000}"/>
    <cellStyle name="Normal 26 6 3 2" xfId="9721" xr:uid="{00000000-0005-0000-0000-000081640000}"/>
    <cellStyle name="Normal 26 6 3 2 2" xfId="9722" xr:uid="{00000000-0005-0000-0000-000082640000}"/>
    <cellStyle name="Normal 26 6 3 2 2 2" xfId="9723" xr:uid="{00000000-0005-0000-0000-000083640000}"/>
    <cellStyle name="Normal 26 6 3 2 2 2 2" xfId="9724" xr:uid="{00000000-0005-0000-0000-000084640000}"/>
    <cellStyle name="Normal 26 6 3 2 2 2 2 2" xfId="27233" xr:uid="{00000000-0005-0000-0000-000085640000}"/>
    <cellStyle name="Normal 26 6 3 2 2 2 2 3" xfId="40474" xr:uid="{00000000-0005-0000-0000-000086640000}"/>
    <cellStyle name="Normal 26 6 3 2 2 2 3" xfId="20478" xr:uid="{00000000-0005-0000-0000-000087640000}"/>
    <cellStyle name="Normal 26 6 3 2 2 2 4" xfId="33719" xr:uid="{00000000-0005-0000-0000-000088640000}"/>
    <cellStyle name="Normal 26 6 3 2 2 3" xfId="9725" xr:uid="{00000000-0005-0000-0000-000089640000}"/>
    <cellStyle name="Normal 26 6 3 2 2 3 2" xfId="23742" xr:uid="{00000000-0005-0000-0000-00008A640000}"/>
    <cellStyle name="Normal 26 6 3 2 2 3 3" xfId="36983" xr:uid="{00000000-0005-0000-0000-00008B640000}"/>
    <cellStyle name="Normal 26 6 3 2 2 4" xfId="17212" xr:uid="{00000000-0005-0000-0000-00008C640000}"/>
    <cellStyle name="Normal 26 6 3 2 2 5" xfId="30453" xr:uid="{00000000-0005-0000-0000-00008D640000}"/>
    <cellStyle name="Normal 26 6 3 2 3" xfId="9726" xr:uid="{00000000-0005-0000-0000-00008E640000}"/>
    <cellStyle name="Normal 26 6 3 2 3 2" xfId="9727" xr:uid="{00000000-0005-0000-0000-00008F640000}"/>
    <cellStyle name="Normal 26 6 3 2 3 2 2" xfId="9728" xr:uid="{00000000-0005-0000-0000-000090640000}"/>
    <cellStyle name="Normal 26 6 3 2 3 2 2 2" xfId="28081" xr:uid="{00000000-0005-0000-0000-000091640000}"/>
    <cellStyle name="Normal 26 6 3 2 3 2 2 3" xfId="41322" xr:uid="{00000000-0005-0000-0000-000092640000}"/>
    <cellStyle name="Normal 26 6 3 2 3 2 3" xfId="21328" xr:uid="{00000000-0005-0000-0000-000093640000}"/>
    <cellStyle name="Normal 26 6 3 2 3 2 4" xfId="34569" xr:uid="{00000000-0005-0000-0000-000094640000}"/>
    <cellStyle name="Normal 26 6 3 2 3 3" xfId="9729" xr:uid="{00000000-0005-0000-0000-000095640000}"/>
    <cellStyle name="Normal 26 6 3 2 3 3 2" xfId="24592" xr:uid="{00000000-0005-0000-0000-000096640000}"/>
    <cellStyle name="Normal 26 6 3 2 3 3 3" xfId="37833" xr:uid="{00000000-0005-0000-0000-000097640000}"/>
    <cellStyle name="Normal 26 6 3 2 3 4" xfId="18062" xr:uid="{00000000-0005-0000-0000-000098640000}"/>
    <cellStyle name="Normal 26 6 3 2 3 5" xfId="31303" xr:uid="{00000000-0005-0000-0000-000099640000}"/>
    <cellStyle name="Normal 26 6 3 2 4" xfId="9730" xr:uid="{00000000-0005-0000-0000-00009A640000}"/>
    <cellStyle name="Normal 26 6 3 2 4 2" xfId="9731" xr:uid="{00000000-0005-0000-0000-00009B640000}"/>
    <cellStyle name="Normal 26 6 3 2 4 2 2" xfId="26429" xr:uid="{00000000-0005-0000-0000-00009C640000}"/>
    <cellStyle name="Normal 26 6 3 2 4 2 3" xfId="39670" xr:uid="{00000000-0005-0000-0000-00009D640000}"/>
    <cellStyle name="Normal 26 6 3 2 4 3" xfId="19674" xr:uid="{00000000-0005-0000-0000-00009E640000}"/>
    <cellStyle name="Normal 26 6 3 2 4 4" xfId="32915" xr:uid="{00000000-0005-0000-0000-00009F640000}"/>
    <cellStyle name="Normal 26 6 3 2 5" xfId="9732" xr:uid="{00000000-0005-0000-0000-0000A0640000}"/>
    <cellStyle name="Normal 26 6 3 2 5 2" xfId="22938" xr:uid="{00000000-0005-0000-0000-0000A1640000}"/>
    <cellStyle name="Normal 26 6 3 2 5 3" xfId="36179" xr:uid="{00000000-0005-0000-0000-0000A2640000}"/>
    <cellStyle name="Normal 26 6 3 2 6" xfId="16408" xr:uid="{00000000-0005-0000-0000-0000A3640000}"/>
    <cellStyle name="Normal 26 6 3 2 7" xfId="29649" xr:uid="{00000000-0005-0000-0000-0000A4640000}"/>
    <cellStyle name="Normal 26 6 3 3" xfId="9733" xr:uid="{00000000-0005-0000-0000-0000A5640000}"/>
    <cellStyle name="Normal 26 6 3 3 2" xfId="9734" xr:uid="{00000000-0005-0000-0000-0000A6640000}"/>
    <cellStyle name="Normal 26 6 3 3 2 2" xfId="9735" xr:uid="{00000000-0005-0000-0000-0000A7640000}"/>
    <cellStyle name="Normal 26 6 3 3 2 2 2" xfId="26787" xr:uid="{00000000-0005-0000-0000-0000A8640000}"/>
    <cellStyle name="Normal 26 6 3 3 2 2 3" xfId="40028" xr:uid="{00000000-0005-0000-0000-0000A9640000}"/>
    <cellStyle name="Normal 26 6 3 3 2 3" xfId="20032" xr:uid="{00000000-0005-0000-0000-0000AA640000}"/>
    <cellStyle name="Normal 26 6 3 3 2 4" xfId="33273" xr:uid="{00000000-0005-0000-0000-0000AB640000}"/>
    <cellStyle name="Normal 26 6 3 3 3" xfId="9736" xr:uid="{00000000-0005-0000-0000-0000AC640000}"/>
    <cellStyle name="Normal 26 6 3 3 3 2" xfId="23296" xr:uid="{00000000-0005-0000-0000-0000AD640000}"/>
    <cellStyle name="Normal 26 6 3 3 3 3" xfId="36537" xr:uid="{00000000-0005-0000-0000-0000AE640000}"/>
    <cellStyle name="Normal 26 6 3 3 4" xfId="16766" xr:uid="{00000000-0005-0000-0000-0000AF640000}"/>
    <cellStyle name="Normal 26 6 3 3 5" xfId="30007" xr:uid="{00000000-0005-0000-0000-0000B0640000}"/>
    <cellStyle name="Normal 26 6 3 4" xfId="9737" xr:uid="{00000000-0005-0000-0000-0000B1640000}"/>
    <cellStyle name="Normal 26 6 3 4 2" xfId="9738" xr:uid="{00000000-0005-0000-0000-0000B2640000}"/>
    <cellStyle name="Normal 26 6 3 4 2 2" xfId="9739" xr:uid="{00000000-0005-0000-0000-0000B3640000}"/>
    <cellStyle name="Normal 26 6 3 4 2 2 2" xfId="25758" xr:uid="{00000000-0005-0000-0000-0000B4640000}"/>
    <cellStyle name="Normal 26 6 3 4 2 2 3" xfId="38999" xr:uid="{00000000-0005-0000-0000-0000B5640000}"/>
    <cellStyle name="Normal 26 6 3 4 2 3" xfId="19003" xr:uid="{00000000-0005-0000-0000-0000B6640000}"/>
    <cellStyle name="Normal 26 6 3 4 2 4" xfId="32244" xr:uid="{00000000-0005-0000-0000-0000B7640000}"/>
    <cellStyle name="Normal 26 6 3 4 3" xfId="9740" xr:uid="{00000000-0005-0000-0000-0000B8640000}"/>
    <cellStyle name="Normal 26 6 3 4 3 2" xfId="22267" xr:uid="{00000000-0005-0000-0000-0000B9640000}"/>
    <cellStyle name="Normal 26 6 3 4 3 3" xfId="35508" xr:uid="{00000000-0005-0000-0000-0000BA640000}"/>
    <cellStyle name="Normal 26 6 3 4 4" xfId="15737" xr:uid="{00000000-0005-0000-0000-0000BB640000}"/>
    <cellStyle name="Normal 26 6 3 4 5" xfId="28978" xr:uid="{00000000-0005-0000-0000-0000BC640000}"/>
    <cellStyle name="Normal 26 6 3 5" xfId="9741" xr:uid="{00000000-0005-0000-0000-0000BD640000}"/>
    <cellStyle name="Normal 26 6 3 5 2" xfId="9742" xr:uid="{00000000-0005-0000-0000-0000BE640000}"/>
    <cellStyle name="Normal 26 6 3 5 2 2" xfId="9743" xr:uid="{00000000-0005-0000-0000-0000BF640000}"/>
    <cellStyle name="Normal 26 6 3 5 2 2 2" xfId="27679" xr:uid="{00000000-0005-0000-0000-0000C0640000}"/>
    <cellStyle name="Normal 26 6 3 5 2 2 3" xfId="40920" xr:uid="{00000000-0005-0000-0000-0000C1640000}"/>
    <cellStyle name="Normal 26 6 3 5 2 3" xfId="20926" xr:uid="{00000000-0005-0000-0000-0000C2640000}"/>
    <cellStyle name="Normal 26 6 3 5 2 4" xfId="34167" xr:uid="{00000000-0005-0000-0000-0000C3640000}"/>
    <cellStyle name="Normal 26 6 3 5 3" xfId="9744" xr:uid="{00000000-0005-0000-0000-0000C4640000}"/>
    <cellStyle name="Normal 26 6 3 5 3 2" xfId="24190" xr:uid="{00000000-0005-0000-0000-0000C5640000}"/>
    <cellStyle name="Normal 26 6 3 5 3 3" xfId="37431" xr:uid="{00000000-0005-0000-0000-0000C6640000}"/>
    <cellStyle name="Normal 26 6 3 5 4" xfId="17660" xr:uid="{00000000-0005-0000-0000-0000C7640000}"/>
    <cellStyle name="Normal 26 6 3 5 5" xfId="30901" xr:uid="{00000000-0005-0000-0000-0000C8640000}"/>
    <cellStyle name="Normal 26 6 3 6" xfId="9745" xr:uid="{00000000-0005-0000-0000-0000C9640000}"/>
    <cellStyle name="Normal 26 6 3 6 2" xfId="9746" xr:uid="{00000000-0005-0000-0000-0000CA640000}"/>
    <cellStyle name="Normal 26 6 3 6 2 2" xfId="25445" xr:uid="{00000000-0005-0000-0000-0000CB640000}"/>
    <cellStyle name="Normal 26 6 3 6 2 3" xfId="38686" xr:uid="{00000000-0005-0000-0000-0000CC640000}"/>
    <cellStyle name="Normal 26 6 3 6 3" xfId="18690" xr:uid="{00000000-0005-0000-0000-0000CD640000}"/>
    <cellStyle name="Normal 26 6 3 6 4" xfId="31931" xr:uid="{00000000-0005-0000-0000-0000CE640000}"/>
    <cellStyle name="Normal 26 6 3 7" xfId="9747" xr:uid="{00000000-0005-0000-0000-0000CF640000}"/>
    <cellStyle name="Normal 26 6 3 7 2" xfId="21954" xr:uid="{00000000-0005-0000-0000-0000D0640000}"/>
    <cellStyle name="Normal 26 6 3 7 3" xfId="35195" xr:uid="{00000000-0005-0000-0000-0000D1640000}"/>
    <cellStyle name="Normal 26 6 3 8" xfId="15424" xr:uid="{00000000-0005-0000-0000-0000D2640000}"/>
    <cellStyle name="Normal 26 6 3 9" xfId="28665" xr:uid="{00000000-0005-0000-0000-0000D3640000}"/>
    <cellStyle name="Normal 26 6 4" xfId="9748" xr:uid="{00000000-0005-0000-0000-0000D4640000}"/>
    <cellStyle name="Normal 26 6 4 2" xfId="9749" xr:uid="{00000000-0005-0000-0000-0000D5640000}"/>
    <cellStyle name="Normal 26 6 4 2 2" xfId="9750" xr:uid="{00000000-0005-0000-0000-0000D6640000}"/>
    <cellStyle name="Normal 26 6 4 2 2 2" xfId="9751" xr:uid="{00000000-0005-0000-0000-0000D7640000}"/>
    <cellStyle name="Normal 26 6 4 2 2 2 2" xfId="27010" xr:uid="{00000000-0005-0000-0000-0000D8640000}"/>
    <cellStyle name="Normal 26 6 4 2 2 2 3" xfId="40251" xr:uid="{00000000-0005-0000-0000-0000D9640000}"/>
    <cellStyle name="Normal 26 6 4 2 2 3" xfId="20255" xr:uid="{00000000-0005-0000-0000-0000DA640000}"/>
    <cellStyle name="Normal 26 6 4 2 2 4" xfId="33496" xr:uid="{00000000-0005-0000-0000-0000DB640000}"/>
    <cellStyle name="Normal 26 6 4 2 3" xfId="9752" xr:uid="{00000000-0005-0000-0000-0000DC640000}"/>
    <cellStyle name="Normal 26 6 4 2 3 2" xfId="23519" xr:uid="{00000000-0005-0000-0000-0000DD640000}"/>
    <cellStyle name="Normal 26 6 4 2 3 3" xfId="36760" xr:uid="{00000000-0005-0000-0000-0000DE640000}"/>
    <cellStyle name="Normal 26 6 4 2 4" xfId="16989" xr:uid="{00000000-0005-0000-0000-0000DF640000}"/>
    <cellStyle name="Normal 26 6 4 2 5" xfId="30230" xr:uid="{00000000-0005-0000-0000-0000E0640000}"/>
    <cellStyle name="Normal 26 6 4 3" xfId="9753" xr:uid="{00000000-0005-0000-0000-0000E1640000}"/>
    <cellStyle name="Normal 26 6 4 3 2" xfId="9754" xr:uid="{00000000-0005-0000-0000-0000E2640000}"/>
    <cellStyle name="Normal 26 6 4 3 2 2" xfId="9755" xr:uid="{00000000-0005-0000-0000-0000E3640000}"/>
    <cellStyle name="Normal 26 6 4 3 2 2 2" xfId="26205" xr:uid="{00000000-0005-0000-0000-0000E4640000}"/>
    <cellStyle name="Normal 26 6 4 3 2 2 3" xfId="39446" xr:uid="{00000000-0005-0000-0000-0000E5640000}"/>
    <cellStyle name="Normal 26 6 4 3 2 3" xfId="19450" xr:uid="{00000000-0005-0000-0000-0000E6640000}"/>
    <cellStyle name="Normal 26 6 4 3 2 4" xfId="32691" xr:uid="{00000000-0005-0000-0000-0000E7640000}"/>
    <cellStyle name="Normal 26 6 4 3 3" xfId="9756" xr:uid="{00000000-0005-0000-0000-0000E8640000}"/>
    <cellStyle name="Normal 26 6 4 3 3 2" xfId="22714" xr:uid="{00000000-0005-0000-0000-0000E9640000}"/>
    <cellStyle name="Normal 26 6 4 3 3 3" xfId="35955" xr:uid="{00000000-0005-0000-0000-0000EA640000}"/>
    <cellStyle name="Normal 26 6 4 3 4" xfId="16184" xr:uid="{00000000-0005-0000-0000-0000EB640000}"/>
    <cellStyle name="Normal 26 6 4 3 5" xfId="29425" xr:uid="{00000000-0005-0000-0000-0000EC640000}"/>
    <cellStyle name="Normal 26 6 4 4" xfId="9757" xr:uid="{00000000-0005-0000-0000-0000ED640000}"/>
    <cellStyle name="Normal 26 6 4 4 2" xfId="9758" xr:uid="{00000000-0005-0000-0000-0000EE640000}"/>
    <cellStyle name="Normal 26 6 4 4 2 2" xfId="9759" xr:uid="{00000000-0005-0000-0000-0000EF640000}"/>
    <cellStyle name="Normal 26 6 4 4 2 2 2" xfId="27857" xr:uid="{00000000-0005-0000-0000-0000F0640000}"/>
    <cellStyle name="Normal 26 6 4 4 2 2 3" xfId="41098" xr:uid="{00000000-0005-0000-0000-0000F1640000}"/>
    <cellStyle name="Normal 26 6 4 4 2 3" xfId="21104" xr:uid="{00000000-0005-0000-0000-0000F2640000}"/>
    <cellStyle name="Normal 26 6 4 4 2 4" xfId="34345" xr:uid="{00000000-0005-0000-0000-0000F3640000}"/>
    <cellStyle name="Normal 26 6 4 4 3" xfId="9760" xr:uid="{00000000-0005-0000-0000-0000F4640000}"/>
    <cellStyle name="Normal 26 6 4 4 3 2" xfId="24368" xr:uid="{00000000-0005-0000-0000-0000F5640000}"/>
    <cellStyle name="Normal 26 6 4 4 3 3" xfId="37609" xr:uid="{00000000-0005-0000-0000-0000F6640000}"/>
    <cellStyle name="Normal 26 6 4 4 4" xfId="17838" xr:uid="{00000000-0005-0000-0000-0000F7640000}"/>
    <cellStyle name="Normal 26 6 4 4 5" xfId="31079" xr:uid="{00000000-0005-0000-0000-0000F8640000}"/>
    <cellStyle name="Normal 26 6 4 5" xfId="9761" xr:uid="{00000000-0005-0000-0000-0000F9640000}"/>
    <cellStyle name="Normal 26 6 4 5 2" xfId="9762" xr:uid="{00000000-0005-0000-0000-0000FA640000}"/>
    <cellStyle name="Normal 26 6 4 5 2 2" xfId="25221" xr:uid="{00000000-0005-0000-0000-0000FB640000}"/>
    <cellStyle name="Normal 26 6 4 5 2 3" xfId="38462" xr:uid="{00000000-0005-0000-0000-0000FC640000}"/>
    <cellStyle name="Normal 26 6 4 5 3" xfId="18466" xr:uid="{00000000-0005-0000-0000-0000FD640000}"/>
    <cellStyle name="Normal 26 6 4 5 4" xfId="31707" xr:uid="{00000000-0005-0000-0000-0000FE640000}"/>
    <cellStyle name="Normal 26 6 4 6" xfId="9763" xr:uid="{00000000-0005-0000-0000-0000FF640000}"/>
    <cellStyle name="Normal 26 6 4 6 2" xfId="21730" xr:uid="{00000000-0005-0000-0000-000000650000}"/>
    <cellStyle name="Normal 26 6 4 6 3" xfId="34971" xr:uid="{00000000-0005-0000-0000-000001650000}"/>
    <cellStyle name="Normal 26 6 4 7" xfId="15200" xr:uid="{00000000-0005-0000-0000-000002650000}"/>
    <cellStyle name="Normal 26 6 4 8" xfId="28441" xr:uid="{00000000-0005-0000-0000-000003650000}"/>
    <cellStyle name="Normal 26 6 5" xfId="9764" xr:uid="{00000000-0005-0000-0000-000004650000}"/>
    <cellStyle name="Normal 26 6 5 2" xfId="9765" xr:uid="{00000000-0005-0000-0000-000005650000}"/>
    <cellStyle name="Normal 26 6 5 2 2" xfId="9766" xr:uid="{00000000-0005-0000-0000-000006650000}"/>
    <cellStyle name="Normal 26 6 5 2 2 2" xfId="24766" xr:uid="{00000000-0005-0000-0000-000007650000}"/>
    <cellStyle name="Normal 26 6 5 2 2 3" xfId="38007" xr:uid="{00000000-0005-0000-0000-000008650000}"/>
    <cellStyle name="Normal 26 6 5 2 3" xfId="19272" xr:uid="{00000000-0005-0000-0000-000009650000}"/>
    <cellStyle name="Normal 26 6 5 2 4" xfId="32513" xr:uid="{00000000-0005-0000-0000-00000A650000}"/>
    <cellStyle name="Normal 26 6 5 3" xfId="9767" xr:uid="{00000000-0005-0000-0000-00000B650000}"/>
    <cellStyle name="Normal 26 6 5 3 2" xfId="26027" xr:uid="{00000000-0005-0000-0000-00000C650000}"/>
    <cellStyle name="Normal 26 6 5 3 3" xfId="39268" xr:uid="{00000000-0005-0000-0000-00000D650000}"/>
    <cellStyle name="Normal 26 6 5 4" xfId="9768" xr:uid="{00000000-0005-0000-0000-00000E650000}"/>
    <cellStyle name="Normal 26 6 5 4 2" xfId="22536" xr:uid="{00000000-0005-0000-0000-00000F650000}"/>
    <cellStyle name="Normal 26 6 5 4 3" xfId="35777" xr:uid="{00000000-0005-0000-0000-000010650000}"/>
    <cellStyle name="Normal 26 6 5 5" xfId="16006" xr:uid="{00000000-0005-0000-0000-000011650000}"/>
    <cellStyle name="Normal 26 6 5 6" xfId="29247" xr:uid="{00000000-0005-0000-0000-000012650000}"/>
    <cellStyle name="Normal 26 6 6" xfId="9769" xr:uid="{00000000-0005-0000-0000-000013650000}"/>
    <cellStyle name="Normal 26 6 6 2" xfId="9770" xr:uid="{00000000-0005-0000-0000-000014650000}"/>
    <cellStyle name="Normal 26 6 6 2 2" xfId="9771" xr:uid="{00000000-0005-0000-0000-000015650000}"/>
    <cellStyle name="Normal 26 6 6 2 2 2" xfId="26691" xr:uid="{00000000-0005-0000-0000-000016650000}"/>
    <cellStyle name="Normal 26 6 6 2 2 3" xfId="39932" xr:uid="{00000000-0005-0000-0000-000017650000}"/>
    <cellStyle name="Normal 26 6 6 2 3" xfId="19936" xr:uid="{00000000-0005-0000-0000-000018650000}"/>
    <cellStyle name="Normal 26 6 6 2 4" xfId="33177" xr:uid="{00000000-0005-0000-0000-000019650000}"/>
    <cellStyle name="Normal 26 6 6 3" xfId="9772" xr:uid="{00000000-0005-0000-0000-00001A650000}"/>
    <cellStyle name="Normal 26 6 6 3 2" xfId="23200" xr:uid="{00000000-0005-0000-0000-00001B650000}"/>
    <cellStyle name="Normal 26 6 6 3 3" xfId="36441" xr:uid="{00000000-0005-0000-0000-00001C650000}"/>
    <cellStyle name="Normal 26 6 6 4" xfId="16670" xr:uid="{00000000-0005-0000-0000-00001D650000}"/>
    <cellStyle name="Normal 26 6 6 5" xfId="29911" xr:uid="{00000000-0005-0000-0000-00001E650000}"/>
    <cellStyle name="Normal 26 6 7" xfId="9773" xr:uid="{00000000-0005-0000-0000-00001F650000}"/>
    <cellStyle name="Normal 26 6 7 2" xfId="9774" xr:uid="{00000000-0005-0000-0000-000020650000}"/>
    <cellStyle name="Normal 26 6 7 2 2" xfId="9775" xr:uid="{00000000-0005-0000-0000-000021650000}"/>
    <cellStyle name="Normal 26 6 7 2 2 2" xfId="25661" xr:uid="{00000000-0005-0000-0000-000022650000}"/>
    <cellStyle name="Normal 26 6 7 2 2 3" xfId="38902" xr:uid="{00000000-0005-0000-0000-000023650000}"/>
    <cellStyle name="Normal 26 6 7 2 3" xfId="18906" xr:uid="{00000000-0005-0000-0000-000024650000}"/>
    <cellStyle name="Normal 26 6 7 2 4" xfId="32147" xr:uid="{00000000-0005-0000-0000-000025650000}"/>
    <cellStyle name="Normal 26 6 7 3" xfId="9776" xr:uid="{00000000-0005-0000-0000-000026650000}"/>
    <cellStyle name="Normal 26 6 7 3 2" xfId="22170" xr:uid="{00000000-0005-0000-0000-000027650000}"/>
    <cellStyle name="Normal 26 6 7 3 3" xfId="35411" xr:uid="{00000000-0005-0000-0000-000028650000}"/>
    <cellStyle name="Normal 26 6 7 4" xfId="15640" xr:uid="{00000000-0005-0000-0000-000029650000}"/>
    <cellStyle name="Normal 26 6 7 5" xfId="28881" xr:uid="{00000000-0005-0000-0000-00002A650000}"/>
    <cellStyle name="Normal 26 6 8" xfId="9777" xr:uid="{00000000-0005-0000-0000-00002B650000}"/>
    <cellStyle name="Normal 26 6 8 2" xfId="9778" xr:uid="{00000000-0005-0000-0000-00002C650000}"/>
    <cellStyle name="Normal 26 6 8 2 2" xfId="9779" xr:uid="{00000000-0005-0000-0000-00002D650000}"/>
    <cellStyle name="Normal 26 6 8 2 2 2" xfId="27457" xr:uid="{00000000-0005-0000-0000-00002E650000}"/>
    <cellStyle name="Normal 26 6 8 2 2 3" xfId="40698" xr:uid="{00000000-0005-0000-0000-00002F650000}"/>
    <cellStyle name="Normal 26 6 8 2 3" xfId="20702" xr:uid="{00000000-0005-0000-0000-000030650000}"/>
    <cellStyle name="Normal 26 6 8 2 4" xfId="33943" xr:uid="{00000000-0005-0000-0000-000031650000}"/>
    <cellStyle name="Normal 26 6 8 3" xfId="9780" xr:uid="{00000000-0005-0000-0000-000032650000}"/>
    <cellStyle name="Normal 26 6 8 3 2" xfId="23966" xr:uid="{00000000-0005-0000-0000-000033650000}"/>
    <cellStyle name="Normal 26 6 8 3 3" xfId="37207" xr:uid="{00000000-0005-0000-0000-000034650000}"/>
    <cellStyle name="Normal 26 6 8 4" xfId="17436" xr:uid="{00000000-0005-0000-0000-000035650000}"/>
    <cellStyle name="Normal 26 6 8 5" xfId="30677" xr:uid="{00000000-0005-0000-0000-000036650000}"/>
    <cellStyle name="Normal 26 6 9" xfId="9781" xr:uid="{00000000-0005-0000-0000-000037650000}"/>
    <cellStyle name="Normal 26 6 9 2" xfId="9782" xr:uid="{00000000-0005-0000-0000-000038650000}"/>
    <cellStyle name="Normal 26 6 9 2 2" xfId="25043" xr:uid="{00000000-0005-0000-0000-000039650000}"/>
    <cellStyle name="Normal 26 6 9 2 3" xfId="38284" xr:uid="{00000000-0005-0000-0000-00003A650000}"/>
    <cellStyle name="Normal 26 6 9 3" xfId="18288" xr:uid="{00000000-0005-0000-0000-00003B650000}"/>
    <cellStyle name="Normal 26 6 9 4" xfId="31529" xr:uid="{00000000-0005-0000-0000-00003C650000}"/>
    <cellStyle name="Normal 26 7" xfId="9783" xr:uid="{00000000-0005-0000-0000-00003D650000}"/>
    <cellStyle name="Normal 26 7 10" xfId="15071" xr:uid="{00000000-0005-0000-0000-00003E650000}"/>
    <cellStyle name="Normal 26 7 11" xfId="28312" xr:uid="{00000000-0005-0000-0000-00003F650000}"/>
    <cellStyle name="Normal 26 7 2" xfId="9784" xr:uid="{00000000-0005-0000-0000-000040650000}"/>
    <cellStyle name="Normal 26 7 2 2" xfId="9785" xr:uid="{00000000-0005-0000-0000-000041650000}"/>
    <cellStyle name="Normal 26 7 2 2 2" xfId="9786" xr:uid="{00000000-0005-0000-0000-000042650000}"/>
    <cellStyle name="Normal 26 7 2 2 2 2" xfId="9787" xr:uid="{00000000-0005-0000-0000-000043650000}"/>
    <cellStyle name="Normal 26 7 2 2 2 2 2" xfId="9788" xr:uid="{00000000-0005-0000-0000-000044650000}"/>
    <cellStyle name="Normal 26 7 2 2 2 2 2 2" xfId="27282" xr:uid="{00000000-0005-0000-0000-000045650000}"/>
    <cellStyle name="Normal 26 7 2 2 2 2 2 3" xfId="40523" xr:uid="{00000000-0005-0000-0000-000046650000}"/>
    <cellStyle name="Normal 26 7 2 2 2 2 3" xfId="20527" xr:uid="{00000000-0005-0000-0000-000047650000}"/>
    <cellStyle name="Normal 26 7 2 2 2 2 4" xfId="33768" xr:uid="{00000000-0005-0000-0000-000048650000}"/>
    <cellStyle name="Normal 26 7 2 2 2 3" xfId="9789" xr:uid="{00000000-0005-0000-0000-000049650000}"/>
    <cellStyle name="Normal 26 7 2 2 2 3 2" xfId="23791" xr:uid="{00000000-0005-0000-0000-00004A650000}"/>
    <cellStyle name="Normal 26 7 2 2 2 3 3" xfId="37032" xr:uid="{00000000-0005-0000-0000-00004B650000}"/>
    <cellStyle name="Normal 26 7 2 2 2 4" xfId="17261" xr:uid="{00000000-0005-0000-0000-00004C650000}"/>
    <cellStyle name="Normal 26 7 2 2 2 5" xfId="30502" xr:uid="{00000000-0005-0000-0000-00004D650000}"/>
    <cellStyle name="Normal 26 7 2 2 3" xfId="9790" xr:uid="{00000000-0005-0000-0000-00004E650000}"/>
    <cellStyle name="Normal 26 7 2 2 3 2" xfId="9791" xr:uid="{00000000-0005-0000-0000-00004F650000}"/>
    <cellStyle name="Normal 26 7 2 2 3 2 2" xfId="9792" xr:uid="{00000000-0005-0000-0000-000050650000}"/>
    <cellStyle name="Normal 26 7 2 2 3 2 2 2" xfId="28129" xr:uid="{00000000-0005-0000-0000-000051650000}"/>
    <cellStyle name="Normal 26 7 2 2 3 2 2 3" xfId="41370" xr:uid="{00000000-0005-0000-0000-000052650000}"/>
    <cellStyle name="Normal 26 7 2 2 3 2 3" xfId="21377" xr:uid="{00000000-0005-0000-0000-000053650000}"/>
    <cellStyle name="Normal 26 7 2 2 3 2 4" xfId="34618" xr:uid="{00000000-0005-0000-0000-000054650000}"/>
    <cellStyle name="Normal 26 7 2 2 3 3" xfId="9793" xr:uid="{00000000-0005-0000-0000-000055650000}"/>
    <cellStyle name="Normal 26 7 2 2 3 3 2" xfId="24641" xr:uid="{00000000-0005-0000-0000-000056650000}"/>
    <cellStyle name="Normal 26 7 2 2 3 3 3" xfId="37882" xr:uid="{00000000-0005-0000-0000-000057650000}"/>
    <cellStyle name="Normal 26 7 2 2 3 4" xfId="18111" xr:uid="{00000000-0005-0000-0000-000058650000}"/>
    <cellStyle name="Normal 26 7 2 2 3 5" xfId="31352" xr:uid="{00000000-0005-0000-0000-000059650000}"/>
    <cellStyle name="Normal 26 7 2 2 4" xfId="9794" xr:uid="{00000000-0005-0000-0000-00005A650000}"/>
    <cellStyle name="Normal 26 7 2 2 4 2" xfId="9795" xr:uid="{00000000-0005-0000-0000-00005B650000}"/>
    <cellStyle name="Normal 26 7 2 2 4 2 2" xfId="26478" xr:uid="{00000000-0005-0000-0000-00005C650000}"/>
    <cellStyle name="Normal 26 7 2 2 4 2 3" xfId="39719" xr:uid="{00000000-0005-0000-0000-00005D650000}"/>
    <cellStyle name="Normal 26 7 2 2 4 3" xfId="19723" xr:uid="{00000000-0005-0000-0000-00005E650000}"/>
    <cellStyle name="Normal 26 7 2 2 4 4" xfId="32964" xr:uid="{00000000-0005-0000-0000-00005F650000}"/>
    <cellStyle name="Normal 26 7 2 2 5" xfId="9796" xr:uid="{00000000-0005-0000-0000-000060650000}"/>
    <cellStyle name="Normal 26 7 2 2 5 2" xfId="22987" xr:uid="{00000000-0005-0000-0000-000061650000}"/>
    <cellStyle name="Normal 26 7 2 2 5 3" xfId="36228" xr:uid="{00000000-0005-0000-0000-000062650000}"/>
    <cellStyle name="Normal 26 7 2 2 6" xfId="16457" xr:uid="{00000000-0005-0000-0000-000063650000}"/>
    <cellStyle name="Normal 26 7 2 2 7" xfId="29698" xr:uid="{00000000-0005-0000-0000-000064650000}"/>
    <cellStyle name="Normal 26 7 2 3" xfId="9797" xr:uid="{00000000-0005-0000-0000-000065650000}"/>
    <cellStyle name="Normal 26 7 2 3 2" xfId="9798" xr:uid="{00000000-0005-0000-0000-000066650000}"/>
    <cellStyle name="Normal 26 7 2 3 2 2" xfId="9799" xr:uid="{00000000-0005-0000-0000-000067650000}"/>
    <cellStyle name="Normal 26 7 2 3 2 2 2" xfId="26836" xr:uid="{00000000-0005-0000-0000-000068650000}"/>
    <cellStyle name="Normal 26 7 2 3 2 2 3" xfId="40077" xr:uid="{00000000-0005-0000-0000-000069650000}"/>
    <cellStyle name="Normal 26 7 2 3 2 3" xfId="20081" xr:uid="{00000000-0005-0000-0000-00006A650000}"/>
    <cellStyle name="Normal 26 7 2 3 2 4" xfId="33322" xr:uid="{00000000-0005-0000-0000-00006B650000}"/>
    <cellStyle name="Normal 26 7 2 3 3" xfId="9800" xr:uid="{00000000-0005-0000-0000-00006C650000}"/>
    <cellStyle name="Normal 26 7 2 3 3 2" xfId="23345" xr:uid="{00000000-0005-0000-0000-00006D650000}"/>
    <cellStyle name="Normal 26 7 2 3 3 3" xfId="36586" xr:uid="{00000000-0005-0000-0000-00006E650000}"/>
    <cellStyle name="Normal 26 7 2 3 4" xfId="16815" xr:uid="{00000000-0005-0000-0000-00006F650000}"/>
    <cellStyle name="Normal 26 7 2 3 5" xfId="30056" xr:uid="{00000000-0005-0000-0000-000070650000}"/>
    <cellStyle name="Normal 26 7 2 4" xfId="9801" xr:uid="{00000000-0005-0000-0000-000071650000}"/>
    <cellStyle name="Normal 26 7 2 4 2" xfId="9802" xr:uid="{00000000-0005-0000-0000-000072650000}"/>
    <cellStyle name="Normal 26 7 2 4 2 2" xfId="9803" xr:uid="{00000000-0005-0000-0000-000073650000}"/>
    <cellStyle name="Normal 26 7 2 4 2 2 2" xfId="25807" xr:uid="{00000000-0005-0000-0000-000074650000}"/>
    <cellStyle name="Normal 26 7 2 4 2 2 3" xfId="39048" xr:uid="{00000000-0005-0000-0000-000075650000}"/>
    <cellStyle name="Normal 26 7 2 4 2 3" xfId="19052" xr:uid="{00000000-0005-0000-0000-000076650000}"/>
    <cellStyle name="Normal 26 7 2 4 2 4" xfId="32293" xr:uid="{00000000-0005-0000-0000-000077650000}"/>
    <cellStyle name="Normal 26 7 2 4 3" xfId="9804" xr:uid="{00000000-0005-0000-0000-000078650000}"/>
    <cellStyle name="Normal 26 7 2 4 3 2" xfId="22316" xr:uid="{00000000-0005-0000-0000-000079650000}"/>
    <cellStyle name="Normal 26 7 2 4 3 3" xfId="35557" xr:uid="{00000000-0005-0000-0000-00007A650000}"/>
    <cellStyle name="Normal 26 7 2 4 4" xfId="15786" xr:uid="{00000000-0005-0000-0000-00007B650000}"/>
    <cellStyle name="Normal 26 7 2 4 5" xfId="29027" xr:uid="{00000000-0005-0000-0000-00007C650000}"/>
    <cellStyle name="Normal 26 7 2 5" xfId="9805" xr:uid="{00000000-0005-0000-0000-00007D650000}"/>
    <cellStyle name="Normal 26 7 2 5 2" xfId="9806" xr:uid="{00000000-0005-0000-0000-00007E650000}"/>
    <cellStyle name="Normal 26 7 2 5 2 2" xfId="9807" xr:uid="{00000000-0005-0000-0000-00007F650000}"/>
    <cellStyle name="Normal 26 7 2 5 2 2 2" xfId="27728" xr:uid="{00000000-0005-0000-0000-000080650000}"/>
    <cellStyle name="Normal 26 7 2 5 2 2 3" xfId="40969" xr:uid="{00000000-0005-0000-0000-000081650000}"/>
    <cellStyle name="Normal 26 7 2 5 2 3" xfId="20975" xr:uid="{00000000-0005-0000-0000-000082650000}"/>
    <cellStyle name="Normal 26 7 2 5 2 4" xfId="34216" xr:uid="{00000000-0005-0000-0000-000083650000}"/>
    <cellStyle name="Normal 26 7 2 5 3" xfId="9808" xr:uid="{00000000-0005-0000-0000-000084650000}"/>
    <cellStyle name="Normal 26 7 2 5 3 2" xfId="24239" xr:uid="{00000000-0005-0000-0000-000085650000}"/>
    <cellStyle name="Normal 26 7 2 5 3 3" xfId="37480" xr:uid="{00000000-0005-0000-0000-000086650000}"/>
    <cellStyle name="Normal 26 7 2 5 4" xfId="17709" xr:uid="{00000000-0005-0000-0000-000087650000}"/>
    <cellStyle name="Normal 26 7 2 5 5" xfId="30950" xr:uid="{00000000-0005-0000-0000-000088650000}"/>
    <cellStyle name="Normal 26 7 2 6" xfId="9809" xr:uid="{00000000-0005-0000-0000-000089650000}"/>
    <cellStyle name="Normal 26 7 2 6 2" xfId="9810" xr:uid="{00000000-0005-0000-0000-00008A650000}"/>
    <cellStyle name="Normal 26 7 2 6 2 2" xfId="25494" xr:uid="{00000000-0005-0000-0000-00008B650000}"/>
    <cellStyle name="Normal 26 7 2 6 2 3" xfId="38735" xr:uid="{00000000-0005-0000-0000-00008C650000}"/>
    <cellStyle name="Normal 26 7 2 6 3" xfId="18739" xr:uid="{00000000-0005-0000-0000-00008D650000}"/>
    <cellStyle name="Normal 26 7 2 6 4" xfId="31980" xr:uid="{00000000-0005-0000-0000-00008E650000}"/>
    <cellStyle name="Normal 26 7 2 7" xfId="9811" xr:uid="{00000000-0005-0000-0000-00008F650000}"/>
    <cellStyle name="Normal 26 7 2 7 2" xfId="22003" xr:uid="{00000000-0005-0000-0000-000090650000}"/>
    <cellStyle name="Normal 26 7 2 7 3" xfId="35244" xr:uid="{00000000-0005-0000-0000-000091650000}"/>
    <cellStyle name="Normal 26 7 2 8" xfId="15473" xr:uid="{00000000-0005-0000-0000-000092650000}"/>
    <cellStyle name="Normal 26 7 2 9" xfId="28714" xr:uid="{00000000-0005-0000-0000-000093650000}"/>
    <cellStyle name="Normal 26 7 3" xfId="9812" xr:uid="{00000000-0005-0000-0000-000094650000}"/>
    <cellStyle name="Normal 26 7 3 2" xfId="9813" xr:uid="{00000000-0005-0000-0000-000095650000}"/>
    <cellStyle name="Normal 26 7 3 2 2" xfId="9814" xr:uid="{00000000-0005-0000-0000-000096650000}"/>
    <cellStyle name="Normal 26 7 3 2 2 2" xfId="9815" xr:uid="{00000000-0005-0000-0000-000097650000}"/>
    <cellStyle name="Normal 26 7 3 2 2 2 2" xfId="27059" xr:uid="{00000000-0005-0000-0000-000098650000}"/>
    <cellStyle name="Normal 26 7 3 2 2 2 3" xfId="40300" xr:uid="{00000000-0005-0000-0000-000099650000}"/>
    <cellStyle name="Normal 26 7 3 2 2 3" xfId="20304" xr:uid="{00000000-0005-0000-0000-00009A650000}"/>
    <cellStyle name="Normal 26 7 3 2 2 4" xfId="33545" xr:uid="{00000000-0005-0000-0000-00009B650000}"/>
    <cellStyle name="Normal 26 7 3 2 3" xfId="9816" xr:uid="{00000000-0005-0000-0000-00009C650000}"/>
    <cellStyle name="Normal 26 7 3 2 3 2" xfId="23568" xr:uid="{00000000-0005-0000-0000-00009D650000}"/>
    <cellStyle name="Normal 26 7 3 2 3 3" xfId="36809" xr:uid="{00000000-0005-0000-0000-00009E650000}"/>
    <cellStyle name="Normal 26 7 3 2 4" xfId="17038" xr:uid="{00000000-0005-0000-0000-00009F650000}"/>
    <cellStyle name="Normal 26 7 3 2 5" xfId="30279" xr:uid="{00000000-0005-0000-0000-0000A0650000}"/>
    <cellStyle name="Normal 26 7 3 3" xfId="9817" xr:uid="{00000000-0005-0000-0000-0000A1650000}"/>
    <cellStyle name="Normal 26 7 3 3 2" xfId="9818" xr:uid="{00000000-0005-0000-0000-0000A2650000}"/>
    <cellStyle name="Normal 26 7 3 3 2 2" xfId="9819" xr:uid="{00000000-0005-0000-0000-0000A3650000}"/>
    <cellStyle name="Normal 26 7 3 3 2 2 2" xfId="26254" xr:uid="{00000000-0005-0000-0000-0000A4650000}"/>
    <cellStyle name="Normal 26 7 3 3 2 2 3" xfId="39495" xr:uid="{00000000-0005-0000-0000-0000A5650000}"/>
    <cellStyle name="Normal 26 7 3 3 2 3" xfId="19499" xr:uid="{00000000-0005-0000-0000-0000A6650000}"/>
    <cellStyle name="Normal 26 7 3 3 2 4" xfId="32740" xr:uid="{00000000-0005-0000-0000-0000A7650000}"/>
    <cellStyle name="Normal 26 7 3 3 3" xfId="9820" xr:uid="{00000000-0005-0000-0000-0000A8650000}"/>
    <cellStyle name="Normal 26 7 3 3 3 2" xfId="22763" xr:uid="{00000000-0005-0000-0000-0000A9650000}"/>
    <cellStyle name="Normal 26 7 3 3 3 3" xfId="36004" xr:uid="{00000000-0005-0000-0000-0000AA650000}"/>
    <cellStyle name="Normal 26 7 3 3 4" xfId="16233" xr:uid="{00000000-0005-0000-0000-0000AB650000}"/>
    <cellStyle name="Normal 26 7 3 3 5" xfId="29474" xr:uid="{00000000-0005-0000-0000-0000AC650000}"/>
    <cellStyle name="Normal 26 7 3 4" xfId="9821" xr:uid="{00000000-0005-0000-0000-0000AD650000}"/>
    <cellStyle name="Normal 26 7 3 4 2" xfId="9822" xr:uid="{00000000-0005-0000-0000-0000AE650000}"/>
    <cellStyle name="Normal 26 7 3 4 2 2" xfId="9823" xr:uid="{00000000-0005-0000-0000-0000AF650000}"/>
    <cellStyle name="Normal 26 7 3 4 2 2 2" xfId="27906" xr:uid="{00000000-0005-0000-0000-0000B0650000}"/>
    <cellStyle name="Normal 26 7 3 4 2 2 3" xfId="41147" xr:uid="{00000000-0005-0000-0000-0000B1650000}"/>
    <cellStyle name="Normal 26 7 3 4 2 3" xfId="21153" xr:uid="{00000000-0005-0000-0000-0000B2650000}"/>
    <cellStyle name="Normal 26 7 3 4 2 4" xfId="34394" xr:uid="{00000000-0005-0000-0000-0000B3650000}"/>
    <cellStyle name="Normal 26 7 3 4 3" xfId="9824" xr:uid="{00000000-0005-0000-0000-0000B4650000}"/>
    <cellStyle name="Normal 26 7 3 4 3 2" xfId="24417" xr:uid="{00000000-0005-0000-0000-0000B5650000}"/>
    <cellStyle name="Normal 26 7 3 4 3 3" xfId="37658" xr:uid="{00000000-0005-0000-0000-0000B6650000}"/>
    <cellStyle name="Normal 26 7 3 4 4" xfId="17887" xr:uid="{00000000-0005-0000-0000-0000B7650000}"/>
    <cellStyle name="Normal 26 7 3 4 5" xfId="31128" xr:uid="{00000000-0005-0000-0000-0000B8650000}"/>
    <cellStyle name="Normal 26 7 3 5" xfId="9825" xr:uid="{00000000-0005-0000-0000-0000B9650000}"/>
    <cellStyle name="Normal 26 7 3 5 2" xfId="9826" xr:uid="{00000000-0005-0000-0000-0000BA650000}"/>
    <cellStyle name="Normal 26 7 3 5 2 2" xfId="25270" xr:uid="{00000000-0005-0000-0000-0000BB650000}"/>
    <cellStyle name="Normal 26 7 3 5 2 3" xfId="38511" xr:uid="{00000000-0005-0000-0000-0000BC650000}"/>
    <cellStyle name="Normal 26 7 3 5 3" xfId="18515" xr:uid="{00000000-0005-0000-0000-0000BD650000}"/>
    <cellStyle name="Normal 26 7 3 5 4" xfId="31756" xr:uid="{00000000-0005-0000-0000-0000BE650000}"/>
    <cellStyle name="Normal 26 7 3 6" xfId="9827" xr:uid="{00000000-0005-0000-0000-0000BF650000}"/>
    <cellStyle name="Normal 26 7 3 6 2" xfId="21779" xr:uid="{00000000-0005-0000-0000-0000C0650000}"/>
    <cellStyle name="Normal 26 7 3 6 3" xfId="35020" xr:uid="{00000000-0005-0000-0000-0000C1650000}"/>
    <cellStyle name="Normal 26 7 3 7" xfId="15249" xr:uid="{00000000-0005-0000-0000-0000C2650000}"/>
    <cellStyle name="Normal 26 7 3 8" xfId="28490" xr:uid="{00000000-0005-0000-0000-0000C3650000}"/>
    <cellStyle name="Normal 26 7 4" xfId="9828" xr:uid="{00000000-0005-0000-0000-0000C4650000}"/>
    <cellStyle name="Normal 26 7 4 2" xfId="9829" xr:uid="{00000000-0005-0000-0000-0000C5650000}"/>
    <cellStyle name="Normal 26 7 4 2 2" xfId="9830" xr:uid="{00000000-0005-0000-0000-0000C6650000}"/>
    <cellStyle name="Normal 26 7 4 2 2 2" xfId="24914" xr:uid="{00000000-0005-0000-0000-0000C7650000}"/>
    <cellStyle name="Normal 26 7 4 2 2 3" xfId="38155" xr:uid="{00000000-0005-0000-0000-0000C8650000}"/>
    <cellStyle name="Normal 26 7 4 2 3" xfId="19321" xr:uid="{00000000-0005-0000-0000-0000C9650000}"/>
    <cellStyle name="Normal 26 7 4 2 4" xfId="32562" xr:uid="{00000000-0005-0000-0000-0000CA650000}"/>
    <cellStyle name="Normal 26 7 4 3" xfId="9831" xr:uid="{00000000-0005-0000-0000-0000CB650000}"/>
    <cellStyle name="Normal 26 7 4 3 2" xfId="26076" xr:uid="{00000000-0005-0000-0000-0000CC650000}"/>
    <cellStyle name="Normal 26 7 4 3 3" xfId="39317" xr:uid="{00000000-0005-0000-0000-0000CD650000}"/>
    <cellStyle name="Normal 26 7 4 4" xfId="9832" xr:uid="{00000000-0005-0000-0000-0000CE650000}"/>
    <cellStyle name="Normal 26 7 4 4 2" xfId="22585" xr:uid="{00000000-0005-0000-0000-0000CF650000}"/>
    <cellStyle name="Normal 26 7 4 4 3" xfId="35826" xr:uid="{00000000-0005-0000-0000-0000D0650000}"/>
    <cellStyle name="Normal 26 7 4 5" xfId="16055" xr:uid="{00000000-0005-0000-0000-0000D1650000}"/>
    <cellStyle name="Normal 26 7 4 6" xfId="29296" xr:uid="{00000000-0005-0000-0000-0000D2650000}"/>
    <cellStyle name="Normal 26 7 5" xfId="9833" xr:uid="{00000000-0005-0000-0000-0000D3650000}"/>
    <cellStyle name="Normal 26 7 5 2" xfId="9834" xr:uid="{00000000-0005-0000-0000-0000D4650000}"/>
    <cellStyle name="Normal 26 7 5 2 2" xfId="9835" xr:uid="{00000000-0005-0000-0000-0000D5650000}"/>
    <cellStyle name="Normal 26 7 5 2 2 2" xfId="26674" xr:uid="{00000000-0005-0000-0000-0000D6650000}"/>
    <cellStyle name="Normal 26 7 5 2 2 3" xfId="39915" xr:uid="{00000000-0005-0000-0000-0000D7650000}"/>
    <cellStyle name="Normal 26 7 5 2 3" xfId="19919" xr:uid="{00000000-0005-0000-0000-0000D8650000}"/>
    <cellStyle name="Normal 26 7 5 2 4" xfId="33160" xr:uid="{00000000-0005-0000-0000-0000D9650000}"/>
    <cellStyle name="Normal 26 7 5 3" xfId="9836" xr:uid="{00000000-0005-0000-0000-0000DA650000}"/>
    <cellStyle name="Normal 26 7 5 3 2" xfId="23183" xr:uid="{00000000-0005-0000-0000-0000DB650000}"/>
    <cellStyle name="Normal 26 7 5 3 3" xfId="36424" xr:uid="{00000000-0005-0000-0000-0000DC650000}"/>
    <cellStyle name="Normal 26 7 5 4" xfId="16653" xr:uid="{00000000-0005-0000-0000-0000DD650000}"/>
    <cellStyle name="Normal 26 7 5 5" xfId="29894" xr:uid="{00000000-0005-0000-0000-0000DE650000}"/>
    <cellStyle name="Normal 26 7 6" xfId="9837" xr:uid="{00000000-0005-0000-0000-0000DF650000}"/>
    <cellStyle name="Normal 26 7 6 2" xfId="9838" xr:uid="{00000000-0005-0000-0000-0000E0650000}"/>
    <cellStyle name="Normal 26 7 6 2 2" xfId="9839" xr:uid="{00000000-0005-0000-0000-0000E1650000}"/>
    <cellStyle name="Normal 26 7 6 2 2 2" xfId="25644" xr:uid="{00000000-0005-0000-0000-0000E2650000}"/>
    <cellStyle name="Normal 26 7 6 2 2 3" xfId="38885" xr:uid="{00000000-0005-0000-0000-0000E3650000}"/>
    <cellStyle name="Normal 26 7 6 2 3" xfId="18889" xr:uid="{00000000-0005-0000-0000-0000E4650000}"/>
    <cellStyle name="Normal 26 7 6 2 4" xfId="32130" xr:uid="{00000000-0005-0000-0000-0000E5650000}"/>
    <cellStyle name="Normal 26 7 6 3" xfId="9840" xr:uid="{00000000-0005-0000-0000-0000E6650000}"/>
    <cellStyle name="Normal 26 7 6 3 2" xfId="22153" xr:uid="{00000000-0005-0000-0000-0000E7650000}"/>
    <cellStyle name="Normal 26 7 6 3 3" xfId="35394" xr:uid="{00000000-0005-0000-0000-0000E8650000}"/>
    <cellStyle name="Normal 26 7 6 4" xfId="15623" xr:uid="{00000000-0005-0000-0000-0000E9650000}"/>
    <cellStyle name="Normal 26 7 6 5" xfId="28864" xr:uid="{00000000-0005-0000-0000-0000EA650000}"/>
    <cellStyle name="Normal 26 7 7" xfId="9841" xr:uid="{00000000-0005-0000-0000-0000EB650000}"/>
    <cellStyle name="Normal 26 7 7 2" xfId="9842" xr:uid="{00000000-0005-0000-0000-0000EC650000}"/>
    <cellStyle name="Normal 26 7 7 2 2" xfId="9843" xr:uid="{00000000-0005-0000-0000-0000ED650000}"/>
    <cellStyle name="Normal 26 7 7 2 2 2" xfId="27506" xr:uid="{00000000-0005-0000-0000-0000EE650000}"/>
    <cellStyle name="Normal 26 7 7 2 2 3" xfId="40747" xr:uid="{00000000-0005-0000-0000-0000EF650000}"/>
    <cellStyle name="Normal 26 7 7 2 3" xfId="20751" xr:uid="{00000000-0005-0000-0000-0000F0650000}"/>
    <cellStyle name="Normal 26 7 7 2 4" xfId="33992" xr:uid="{00000000-0005-0000-0000-0000F1650000}"/>
    <cellStyle name="Normal 26 7 7 3" xfId="9844" xr:uid="{00000000-0005-0000-0000-0000F2650000}"/>
    <cellStyle name="Normal 26 7 7 3 2" xfId="24015" xr:uid="{00000000-0005-0000-0000-0000F3650000}"/>
    <cellStyle name="Normal 26 7 7 3 3" xfId="37256" xr:uid="{00000000-0005-0000-0000-0000F4650000}"/>
    <cellStyle name="Normal 26 7 7 4" xfId="17485" xr:uid="{00000000-0005-0000-0000-0000F5650000}"/>
    <cellStyle name="Normal 26 7 7 5" xfId="30726" xr:uid="{00000000-0005-0000-0000-0000F6650000}"/>
    <cellStyle name="Normal 26 7 8" xfId="9845" xr:uid="{00000000-0005-0000-0000-0000F7650000}"/>
    <cellStyle name="Normal 26 7 8 2" xfId="9846" xr:uid="{00000000-0005-0000-0000-0000F8650000}"/>
    <cellStyle name="Normal 26 7 8 2 2" xfId="25092" xr:uid="{00000000-0005-0000-0000-0000F9650000}"/>
    <cellStyle name="Normal 26 7 8 2 3" xfId="38333" xr:uid="{00000000-0005-0000-0000-0000FA650000}"/>
    <cellStyle name="Normal 26 7 8 3" xfId="18337" xr:uid="{00000000-0005-0000-0000-0000FB650000}"/>
    <cellStyle name="Normal 26 7 8 4" xfId="31578" xr:uid="{00000000-0005-0000-0000-0000FC650000}"/>
    <cellStyle name="Normal 26 7 9" xfId="9847" xr:uid="{00000000-0005-0000-0000-0000FD650000}"/>
    <cellStyle name="Normal 26 7 9 2" xfId="21601" xr:uid="{00000000-0005-0000-0000-0000FE650000}"/>
    <cellStyle name="Normal 26 7 9 3" xfId="34842" xr:uid="{00000000-0005-0000-0000-0000FF650000}"/>
    <cellStyle name="Normal 26 8" xfId="9848" xr:uid="{00000000-0005-0000-0000-000000660000}"/>
    <cellStyle name="Normal 26 8 10" xfId="28223" xr:uid="{00000000-0005-0000-0000-000001660000}"/>
    <cellStyle name="Normal 26 8 2" xfId="9849" xr:uid="{00000000-0005-0000-0000-000002660000}"/>
    <cellStyle name="Normal 26 8 2 2" xfId="9850" xr:uid="{00000000-0005-0000-0000-000003660000}"/>
    <cellStyle name="Normal 26 8 2 2 2" xfId="9851" xr:uid="{00000000-0005-0000-0000-000004660000}"/>
    <cellStyle name="Normal 26 8 2 2 2 2" xfId="9852" xr:uid="{00000000-0005-0000-0000-000005660000}"/>
    <cellStyle name="Normal 26 8 2 2 2 2 2" xfId="27193" xr:uid="{00000000-0005-0000-0000-000006660000}"/>
    <cellStyle name="Normal 26 8 2 2 2 2 3" xfId="40434" xr:uid="{00000000-0005-0000-0000-000007660000}"/>
    <cellStyle name="Normal 26 8 2 2 2 3" xfId="20438" xr:uid="{00000000-0005-0000-0000-000008660000}"/>
    <cellStyle name="Normal 26 8 2 2 2 4" xfId="33679" xr:uid="{00000000-0005-0000-0000-000009660000}"/>
    <cellStyle name="Normal 26 8 2 2 3" xfId="9853" xr:uid="{00000000-0005-0000-0000-00000A660000}"/>
    <cellStyle name="Normal 26 8 2 2 3 2" xfId="23702" xr:uid="{00000000-0005-0000-0000-00000B660000}"/>
    <cellStyle name="Normal 26 8 2 2 3 3" xfId="36943" xr:uid="{00000000-0005-0000-0000-00000C660000}"/>
    <cellStyle name="Normal 26 8 2 2 4" xfId="17172" xr:uid="{00000000-0005-0000-0000-00000D660000}"/>
    <cellStyle name="Normal 26 8 2 2 5" xfId="30413" xr:uid="{00000000-0005-0000-0000-00000E660000}"/>
    <cellStyle name="Normal 26 8 2 3" xfId="9854" xr:uid="{00000000-0005-0000-0000-00000F660000}"/>
    <cellStyle name="Normal 26 8 2 3 2" xfId="9855" xr:uid="{00000000-0005-0000-0000-000010660000}"/>
    <cellStyle name="Normal 26 8 2 3 2 2" xfId="9856" xr:uid="{00000000-0005-0000-0000-000011660000}"/>
    <cellStyle name="Normal 26 8 2 3 2 2 2" xfId="26389" xr:uid="{00000000-0005-0000-0000-000012660000}"/>
    <cellStyle name="Normal 26 8 2 3 2 2 3" xfId="39630" xr:uid="{00000000-0005-0000-0000-000013660000}"/>
    <cellStyle name="Normal 26 8 2 3 2 3" xfId="19634" xr:uid="{00000000-0005-0000-0000-000014660000}"/>
    <cellStyle name="Normal 26 8 2 3 2 4" xfId="32875" xr:uid="{00000000-0005-0000-0000-000015660000}"/>
    <cellStyle name="Normal 26 8 2 3 3" xfId="9857" xr:uid="{00000000-0005-0000-0000-000016660000}"/>
    <cellStyle name="Normal 26 8 2 3 3 2" xfId="22898" xr:uid="{00000000-0005-0000-0000-000017660000}"/>
    <cellStyle name="Normal 26 8 2 3 3 3" xfId="36139" xr:uid="{00000000-0005-0000-0000-000018660000}"/>
    <cellStyle name="Normal 26 8 2 3 4" xfId="16368" xr:uid="{00000000-0005-0000-0000-000019660000}"/>
    <cellStyle name="Normal 26 8 2 3 5" xfId="29609" xr:uid="{00000000-0005-0000-0000-00001A660000}"/>
    <cellStyle name="Normal 26 8 2 4" xfId="9858" xr:uid="{00000000-0005-0000-0000-00001B660000}"/>
    <cellStyle name="Normal 26 8 2 4 2" xfId="9859" xr:uid="{00000000-0005-0000-0000-00001C660000}"/>
    <cellStyle name="Normal 26 8 2 4 2 2" xfId="9860" xr:uid="{00000000-0005-0000-0000-00001D660000}"/>
    <cellStyle name="Normal 26 8 2 4 2 2 2" xfId="28041" xr:uid="{00000000-0005-0000-0000-00001E660000}"/>
    <cellStyle name="Normal 26 8 2 4 2 2 3" xfId="41282" xr:uid="{00000000-0005-0000-0000-00001F660000}"/>
    <cellStyle name="Normal 26 8 2 4 2 3" xfId="21288" xr:uid="{00000000-0005-0000-0000-000020660000}"/>
    <cellStyle name="Normal 26 8 2 4 2 4" xfId="34529" xr:uid="{00000000-0005-0000-0000-000021660000}"/>
    <cellStyle name="Normal 26 8 2 4 3" xfId="9861" xr:uid="{00000000-0005-0000-0000-000022660000}"/>
    <cellStyle name="Normal 26 8 2 4 3 2" xfId="24552" xr:uid="{00000000-0005-0000-0000-000023660000}"/>
    <cellStyle name="Normal 26 8 2 4 3 3" xfId="37793" xr:uid="{00000000-0005-0000-0000-000024660000}"/>
    <cellStyle name="Normal 26 8 2 4 4" xfId="18022" xr:uid="{00000000-0005-0000-0000-000025660000}"/>
    <cellStyle name="Normal 26 8 2 4 5" xfId="31263" xr:uid="{00000000-0005-0000-0000-000026660000}"/>
    <cellStyle name="Normal 26 8 2 5" xfId="9862" xr:uid="{00000000-0005-0000-0000-000027660000}"/>
    <cellStyle name="Normal 26 8 2 5 2" xfId="9863" xr:uid="{00000000-0005-0000-0000-000028660000}"/>
    <cellStyle name="Normal 26 8 2 5 2 2" xfId="25405" xr:uid="{00000000-0005-0000-0000-000029660000}"/>
    <cellStyle name="Normal 26 8 2 5 2 3" xfId="38646" xr:uid="{00000000-0005-0000-0000-00002A660000}"/>
    <cellStyle name="Normal 26 8 2 5 3" xfId="18650" xr:uid="{00000000-0005-0000-0000-00002B660000}"/>
    <cellStyle name="Normal 26 8 2 5 4" xfId="31891" xr:uid="{00000000-0005-0000-0000-00002C660000}"/>
    <cellStyle name="Normal 26 8 2 6" xfId="9864" xr:uid="{00000000-0005-0000-0000-00002D660000}"/>
    <cellStyle name="Normal 26 8 2 6 2" xfId="21914" xr:uid="{00000000-0005-0000-0000-00002E660000}"/>
    <cellStyle name="Normal 26 8 2 6 3" xfId="35155" xr:uid="{00000000-0005-0000-0000-00002F660000}"/>
    <cellStyle name="Normal 26 8 2 7" xfId="15384" xr:uid="{00000000-0005-0000-0000-000030660000}"/>
    <cellStyle name="Normal 26 8 2 8" xfId="28625" xr:uid="{00000000-0005-0000-0000-000031660000}"/>
    <cellStyle name="Normal 26 8 3" xfId="9865" xr:uid="{00000000-0005-0000-0000-000032660000}"/>
    <cellStyle name="Normal 26 8 3 2" xfId="9866" xr:uid="{00000000-0005-0000-0000-000033660000}"/>
    <cellStyle name="Normal 26 8 3 2 2" xfId="9867" xr:uid="{00000000-0005-0000-0000-000034660000}"/>
    <cellStyle name="Normal 26 8 3 2 2 2" xfId="24926" xr:uid="{00000000-0005-0000-0000-000035660000}"/>
    <cellStyle name="Normal 26 8 3 2 2 3" xfId="38167" xr:uid="{00000000-0005-0000-0000-000036660000}"/>
    <cellStyle name="Normal 26 8 3 2 3" xfId="19232" xr:uid="{00000000-0005-0000-0000-000037660000}"/>
    <cellStyle name="Normal 26 8 3 2 4" xfId="32473" xr:uid="{00000000-0005-0000-0000-000038660000}"/>
    <cellStyle name="Normal 26 8 3 3" xfId="9868" xr:uid="{00000000-0005-0000-0000-000039660000}"/>
    <cellStyle name="Normal 26 8 3 3 2" xfId="25987" xr:uid="{00000000-0005-0000-0000-00003A660000}"/>
    <cellStyle name="Normal 26 8 3 3 3" xfId="39228" xr:uid="{00000000-0005-0000-0000-00003B660000}"/>
    <cellStyle name="Normal 26 8 3 4" xfId="9869" xr:uid="{00000000-0005-0000-0000-00003C660000}"/>
    <cellStyle name="Normal 26 8 3 4 2" xfId="22496" xr:uid="{00000000-0005-0000-0000-00003D660000}"/>
    <cellStyle name="Normal 26 8 3 4 3" xfId="35737" xr:uid="{00000000-0005-0000-0000-00003E660000}"/>
    <cellStyle name="Normal 26 8 3 5" xfId="15966" xr:uid="{00000000-0005-0000-0000-00003F660000}"/>
    <cellStyle name="Normal 26 8 3 6" xfId="29207" xr:uid="{00000000-0005-0000-0000-000040660000}"/>
    <cellStyle name="Normal 26 8 4" xfId="9870" xr:uid="{00000000-0005-0000-0000-000041660000}"/>
    <cellStyle name="Normal 26 8 4 2" xfId="9871" xr:uid="{00000000-0005-0000-0000-000042660000}"/>
    <cellStyle name="Normal 26 8 4 2 2" xfId="9872" xr:uid="{00000000-0005-0000-0000-000043660000}"/>
    <cellStyle name="Normal 26 8 4 2 2 2" xfId="26926" xr:uid="{00000000-0005-0000-0000-000044660000}"/>
    <cellStyle name="Normal 26 8 4 2 2 3" xfId="40167" xr:uid="{00000000-0005-0000-0000-000045660000}"/>
    <cellStyle name="Normal 26 8 4 2 3" xfId="20171" xr:uid="{00000000-0005-0000-0000-000046660000}"/>
    <cellStyle name="Normal 26 8 4 2 4" xfId="33412" xr:uid="{00000000-0005-0000-0000-000047660000}"/>
    <cellStyle name="Normal 26 8 4 3" xfId="9873" xr:uid="{00000000-0005-0000-0000-000048660000}"/>
    <cellStyle name="Normal 26 8 4 3 2" xfId="23435" xr:uid="{00000000-0005-0000-0000-000049660000}"/>
    <cellStyle name="Normal 26 8 4 3 3" xfId="36676" xr:uid="{00000000-0005-0000-0000-00004A660000}"/>
    <cellStyle name="Normal 26 8 4 4" xfId="16905" xr:uid="{00000000-0005-0000-0000-00004B660000}"/>
    <cellStyle name="Normal 26 8 4 5" xfId="30146" xr:uid="{00000000-0005-0000-0000-00004C660000}"/>
    <cellStyle name="Normal 26 8 5" xfId="9874" xr:uid="{00000000-0005-0000-0000-00004D660000}"/>
    <cellStyle name="Normal 26 8 5 2" xfId="9875" xr:uid="{00000000-0005-0000-0000-00004E660000}"/>
    <cellStyle name="Normal 26 8 5 2 2" xfId="9876" xr:uid="{00000000-0005-0000-0000-00004F660000}"/>
    <cellStyle name="Normal 26 8 5 2 2 2" xfId="25897" xr:uid="{00000000-0005-0000-0000-000050660000}"/>
    <cellStyle name="Normal 26 8 5 2 2 3" xfId="39138" xr:uid="{00000000-0005-0000-0000-000051660000}"/>
    <cellStyle name="Normal 26 8 5 2 3" xfId="19142" xr:uid="{00000000-0005-0000-0000-000052660000}"/>
    <cellStyle name="Normal 26 8 5 2 4" xfId="32383" xr:uid="{00000000-0005-0000-0000-000053660000}"/>
    <cellStyle name="Normal 26 8 5 3" xfId="9877" xr:uid="{00000000-0005-0000-0000-000054660000}"/>
    <cellStyle name="Normal 26 8 5 3 2" xfId="22406" xr:uid="{00000000-0005-0000-0000-000055660000}"/>
    <cellStyle name="Normal 26 8 5 3 3" xfId="35647" xr:uid="{00000000-0005-0000-0000-000056660000}"/>
    <cellStyle name="Normal 26 8 5 4" xfId="15876" xr:uid="{00000000-0005-0000-0000-000057660000}"/>
    <cellStyle name="Normal 26 8 5 5" xfId="29117" xr:uid="{00000000-0005-0000-0000-000058660000}"/>
    <cellStyle name="Normal 26 8 6" xfId="9878" xr:uid="{00000000-0005-0000-0000-000059660000}"/>
    <cellStyle name="Normal 26 8 6 2" xfId="9879" xr:uid="{00000000-0005-0000-0000-00005A660000}"/>
    <cellStyle name="Normal 26 8 6 2 2" xfId="9880" xr:uid="{00000000-0005-0000-0000-00005B660000}"/>
    <cellStyle name="Normal 26 8 6 2 2 2" xfId="27639" xr:uid="{00000000-0005-0000-0000-00005C660000}"/>
    <cellStyle name="Normal 26 8 6 2 2 3" xfId="40880" xr:uid="{00000000-0005-0000-0000-00005D660000}"/>
    <cellStyle name="Normal 26 8 6 2 3" xfId="20886" xr:uid="{00000000-0005-0000-0000-00005E660000}"/>
    <cellStyle name="Normal 26 8 6 2 4" xfId="34127" xr:uid="{00000000-0005-0000-0000-00005F660000}"/>
    <cellStyle name="Normal 26 8 6 3" xfId="9881" xr:uid="{00000000-0005-0000-0000-000060660000}"/>
    <cellStyle name="Normal 26 8 6 3 2" xfId="24150" xr:uid="{00000000-0005-0000-0000-000061660000}"/>
    <cellStyle name="Normal 26 8 6 3 3" xfId="37391" xr:uid="{00000000-0005-0000-0000-000062660000}"/>
    <cellStyle name="Normal 26 8 6 4" xfId="17620" xr:uid="{00000000-0005-0000-0000-000063660000}"/>
    <cellStyle name="Normal 26 8 6 5" xfId="30861" xr:uid="{00000000-0005-0000-0000-000064660000}"/>
    <cellStyle name="Normal 26 8 7" xfId="9882" xr:uid="{00000000-0005-0000-0000-000065660000}"/>
    <cellStyle name="Normal 26 8 7 2" xfId="9883" xr:uid="{00000000-0005-0000-0000-000066660000}"/>
    <cellStyle name="Normal 26 8 7 2 2" xfId="25003" xr:uid="{00000000-0005-0000-0000-000067660000}"/>
    <cellStyle name="Normal 26 8 7 2 3" xfId="38244" xr:uid="{00000000-0005-0000-0000-000068660000}"/>
    <cellStyle name="Normal 26 8 7 3" xfId="18248" xr:uid="{00000000-0005-0000-0000-000069660000}"/>
    <cellStyle name="Normal 26 8 7 4" xfId="31489" xr:uid="{00000000-0005-0000-0000-00006A660000}"/>
    <cellStyle name="Normal 26 8 8" xfId="9884" xr:uid="{00000000-0005-0000-0000-00006B660000}"/>
    <cellStyle name="Normal 26 8 8 2" xfId="21512" xr:uid="{00000000-0005-0000-0000-00006C660000}"/>
    <cellStyle name="Normal 26 8 8 3" xfId="34753" xr:uid="{00000000-0005-0000-0000-00006D660000}"/>
    <cellStyle name="Normal 26 8 9" xfId="14982" xr:uid="{00000000-0005-0000-0000-00006E660000}"/>
    <cellStyle name="Normal 26 9" xfId="9885" xr:uid="{00000000-0005-0000-0000-00006F660000}"/>
    <cellStyle name="Normal 26 9 2" xfId="9886" xr:uid="{00000000-0005-0000-0000-000070660000}"/>
    <cellStyle name="Normal 26 9 2 2" xfId="9887" xr:uid="{00000000-0005-0000-0000-000071660000}"/>
    <cellStyle name="Normal 26 9 2 2 2" xfId="9888" xr:uid="{00000000-0005-0000-0000-000072660000}"/>
    <cellStyle name="Normal 26 9 2 2 2 2" xfId="9889" xr:uid="{00000000-0005-0000-0000-000073660000}"/>
    <cellStyle name="Normal 26 9 2 2 2 2 2" xfId="27149" xr:uid="{00000000-0005-0000-0000-000074660000}"/>
    <cellStyle name="Normal 26 9 2 2 2 2 3" xfId="40390" xr:uid="{00000000-0005-0000-0000-000075660000}"/>
    <cellStyle name="Normal 26 9 2 2 2 3" xfId="20394" xr:uid="{00000000-0005-0000-0000-000076660000}"/>
    <cellStyle name="Normal 26 9 2 2 2 4" xfId="33635" xr:uid="{00000000-0005-0000-0000-000077660000}"/>
    <cellStyle name="Normal 26 9 2 2 3" xfId="9890" xr:uid="{00000000-0005-0000-0000-000078660000}"/>
    <cellStyle name="Normal 26 9 2 2 3 2" xfId="23658" xr:uid="{00000000-0005-0000-0000-000079660000}"/>
    <cellStyle name="Normal 26 9 2 2 3 3" xfId="36899" xr:uid="{00000000-0005-0000-0000-00007A660000}"/>
    <cellStyle name="Normal 26 9 2 2 4" xfId="17128" xr:uid="{00000000-0005-0000-0000-00007B660000}"/>
    <cellStyle name="Normal 26 9 2 2 5" xfId="30369" xr:uid="{00000000-0005-0000-0000-00007C660000}"/>
    <cellStyle name="Normal 26 9 2 3" xfId="9891" xr:uid="{00000000-0005-0000-0000-00007D660000}"/>
    <cellStyle name="Normal 26 9 2 3 2" xfId="9892" xr:uid="{00000000-0005-0000-0000-00007E660000}"/>
    <cellStyle name="Normal 26 9 2 3 2 2" xfId="9893" xr:uid="{00000000-0005-0000-0000-00007F660000}"/>
    <cellStyle name="Normal 26 9 2 3 2 2 2" xfId="27996" xr:uid="{00000000-0005-0000-0000-000080660000}"/>
    <cellStyle name="Normal 26 9 2 3 2 2 3" xfId="41237" xr:uid="{00000000-0005-0000-0000-000081660000}"/>
    <cellStyle name="Normal 26 9 2 3 2 3" xfId="21243" xr:uid="{00000000-0005-0000-0000-000082660000}"/>
    <cellStyle name="Normal 26 9 2 3 2 4" xfId="34484" xr:uid="{00000000-0005-0000-0000-000083660000}"/>
    <cellStyle name="Normal 26 9 2 3 3" xfId="9894" xr:uid="{00000000-0005-0000-0000-000084660000}"/>
    <cellStyle name="Normal 26 9 2 3 3 2" xfId="24507" xr:uid="{00000000-0005-0000-0000-000085660000}"/>
    <cellStyle name="Normal 26 9 2 3 3 3" xfId="37748" xr:uid="{00000000-0005-0000-0000-000086660000}"/>
    <cellStyle name="Normal 26 9 2 3 4" xfId="17977" xr:uid="{00000000-0005-0000-0000-000087660000}"/>
    <cellStyle name="Normal 26 9 2 3 5" xfId="31218" xr:uid="{00000000-0005-0000-0000-000088660000}"/>
    <cellStyle name="Normal 26 9 2 4" xfId="9895" xr:uid="{00000000-0005-0000-0000-000089660000}"/>
    <cellStyle name="Normal 26 9 2 4 2" xfId="9896" xr:uid="{00000000-0005-0000-0000-00008A660000}"/>
    <cellStyle name="Normal 26 9 2 4 2 2" xfId="26344" xr:uid="{00000000-0005-0000-0000-00008B660000}"/>
    <cellStyle name="Normal 26 9 2 4 2 3" xfId="39585" xr:uid="{00000000-0005-0000-0000-00008C660000}"/>
    <cellStyle name="Normal 26 9 2 4 3" xfId="19589" xr:uid="{00000000-0005-0000-0000-00008D660000}"/>
    <cellStyle name="Normal 26 9 2 4 4" xfId="32830" xr:uid="{00000000-0005-0000-0000-00008E660000}"/>
    <cellStyle name="Normal 26 9 2 5" xfId="9897" xr:uid="{00000000-0005-0000-0000-00008F660000}"/>
    <cellStyle name="Normal 26 9 2 5 2" xfId="22853" xr:uid="{00000000-0005-0000-0000-000090660000}"/>
    <cellStyle name="Normal 26 9 2 5 3" xfId="36094" xr:uid="{00000000-0005-0000-0000-000091660000}"/>
    <cellStyle name="Normal 26 9 2 6" xfId="16323" xr:uid="{00000000-0005-0000-0000-000092660000}"/>
    <cellStyle name="Normal 26 9 2 7" xfId="29564" xr:uid="{00000000-0005-0000-0000-000093660000}"/>
    <cellStyle name="Normal 26 9 3" xfId="9898" xr:uid="{00000000-0005-0000-0000-000094660000}"/>
    <cellStyle name="Normal 26 9 3 2" xfId="9899" xr:uid="{00000000-0005-0000-0000-000095660000}"/>
    <cellStyle name="Normal 26 9 3 2 2" xfId="9900" xr:uid="{00000000-0005-0000-0000-000096660000}"/>
    <cellStyle name="Normal 26 9 3 2 2 2" xfId="26747" xr:uid="{00000000-0005-0000-0000-000097660000}"/>
    <cellStyle name="Normal 26 9 3 2 2 3" xfId="39988" xr:uid="{00000000-0005-0000-0000-000098660000}"/>
    <cellStyle name="Normal 26 9 3 2 3" xfId="19992" xr:uid="{00000000-0005-0000-0000-000099660000}"/>
    <cellStyle name="Normal 26 9 3 2 4" xfId="33233" xr:uid="{00000000-0005-0000-0000-00009A660000}"/>
    <cellStyle name="Normal 26 9 3 3" xfId="9901" xr:uid="{00000000-0005-0000-0000-00009B660000}"/>
    <cellStyle name="Normal 26 9 3 3 2" xfId="23256" xr:uid="{00000000-0005-0000-0000-00009C660000}"/>
    <cellStyle name="Normal 26 9 3 3 3" xfId="36497" xr:uid="{00000000-0005-0000-0000-00009D660000}"/>
    <cellStyle name="Normal 26 9 3 4" xfId="16726" xr:uid="{00000000-0005-0000-0000-00009E660000}"/>
    <cellStyle name="Normal 26 9 3 5" xfId="29967" xr:uid="{00000000-0005-0000-0000-00009F660000}"/>
    <cellStyle name="Normal 26 9 4" xfId="9902" xr:uid="{00000000-0005-0000-0000-0000A0660000}"/>
    <cellStyle name="Normal 26 9 4 2" xfId="9903" xr:uid="{00000000-0005-0000-0000-0000A1660000}"/>
    <cellStyle name="Normal 26 9 4 2 2" xfId="9904" xr:uid="{00000000-0005-0000-0000-0000A2660000}"/>
    <cellStyle name="Normal 26 9 4 2 2 2" xfId="25718" xr:uid="{00000000-0005-0000-0000-0000A3660000}"/>
    <cellStyle name="Normal 26 9 4 2 2 3" xfId="38959" xr:uid="{00000000-0005-0000-0000-0000A4660000}"/>
    <cellStyle name="Normal 26 9 4 2 3" xfId="18963" xr:uid="{00000000-0005-0000-0000-0000A5660000}"/>
    <cellStyle name="Normal 26 9 4 2 4" xfId="32204" xr:uid="{00000000-0005-0000-0000-0000A6660000}"/>
    <cellStyle name="Normal 26 9 4 3" xfId="9905" xr:uid="{00000000-0005-0000-0000-0000A7660000}"/>
    <cellStyle name="Normal 26 9 4 3 2" xfId="22227" xr:uid="{00000000-0005-0000-0000-0000A8660000}"/>
    <cellStyle name="Normal 26 9 4 3 3" xfId="35468" xr:uid="{00000000-0005-0000-0000-0000A9660000}"/>
    <cellStyle name="Normal 26 9 4 4" xfId="15697" xr:uid="{00000000-0005-0000-0000-0000AA660000}"/>
    <cellStyle name="Normal 26 9 4 5" xfId="28938" xr:uid="{00000000-0005-0000-0000-0000AB660000}"/>
    <cellStyle name="Normal 26 9 5" xfId="9906" xr:uid="{00000000-0005-0000-0000-0000AC660000}"/>
    <cellStyle name="Normal 26 9 5 2" xfId="9907" xr:uid="{00000000-0005-0000-0000-0000AD660000}"/>
    <cellStyle name="Normal 26 9 5 2 2" xfId="9908" xr:uid="{00000000-0005-0000-0000-0000AE660000}"/>
    <cellStyle name="Normal 26 9 5 2 2 2" xfId="27595" xr:uid="{00000000-0005-0000-0000-0000AF660000}"/>
    <cellStyle name="Normal 26 9 5 2 2 3" xfId="40836" xr:uid="{00000000-0005-0000-0000-0000B0660000}"/>
    <cellStyle name="Normal 26 9 5 2 3" xfId="20841" xr:uid="{00000000-0005-0000-0000-0000B1660000}"/>
    <cellStyle name="Normal 26 9 5 2 4" xfId="34082" xr:uid="{00000000-0005-0000-0000-0000B2660000}"/>
    <cellStyle name="Normal 26 9 5 3" xfId="9909" xr:uid="{00000000-0005-0000-0000-0000B3660000}"/>
    <cellStyle name="Normal 26 9 5 3 2" xfId="24105" xr:uid="{00000000-0005-0000-0000-0000B4660000}"/>
    <cellStyle name="Normal 26 9 5 3 3" xfId="37346" xr:uid="{00000000-0005-0000-0000-0000B5660000}"/>
    <cellStyle name="Normal 26 9 5 4" xfId="17575" xr:uid="{00000000-0005-0000-0000-0000B6660000}"/>
    <cellStyle name="Normal 26 9 5 5" xfId="30816" xr:uid="{00000000-0005-0000-0000-0000B7660000}"/>
    <cellStyle name="Normal 26 9 6" xfId="9910" xr:uid="{00000000-0005-0000-0000-0000B8660000}"/>
    <cellStyle name="Normal 26 9 6 2" xfId="9911" xr:uid="{00000000-0005-0000-0000-0000B9660000}"/>
    <cellStyle name="Normal 26 9 6 2 2" xfId="25360" xr:uid="{00000000-0005-0000-0000-0000BA660000}"/>
    <cellStyle name="Normal 26 9 6 2 3" xfId="38601" xr:uid="{00000000-0005-0000-0000-0000BB660000}"/>
    <cellStyle name="Normal 26 9 6 3" xfId="18605" xr:uid="{00000000-0005-0000-0000-0000BC660000}"/>
    <cellStyle name="Normal 26 9 6 4" xfId="31846" xr:uid="{00000000-0005-0000-0000-0000BD660000}"/>
    <cellStyle name="Normal 26 9 7" xfId="9912" xr:uid="{00000000-0005-0000-0000-0000BE660000}"/>
    <cellStyle name="Normal 26 9 7 2" xfId="21869" xr:uid="{00000000-0005-0000-0000-0000BF660000}"/>
    <cellStyle name="Normal 26 9 7 3" xfId="35110" xr:uid="{00000000-0005-0000-0000-0000C0660000}"/>
    <cellStyle name="Normal 26 9 8" xfId="15339" xr:uid="{00000000-0005-0000-0000-0000C1660000}"/>
    <cellStyle name="Normal 26 9 9" xfId="28580" xr:uid="{00000000-0005-0000-0000-0000C2660000}"/>
    <cellStyle name="Normal 27" xfId="9913" xr:uid="{00000000-0005-0000-0000-0000C3660000}"/>
    <cellStyle name="Normal 27 2" xfId="9914" xr:uid="{00000000-0005-0000-0000-0000C4660000}"/>
    <cellStyle name="Normal 28" xfId="9915" xr:uid="{00000000-0005-0000-0000-0000C5660000}"/>
    <cellStyle name="Normal 28 2" xfId="9916" xr:uid="{00000000-0005-0000-0000-0000C6660000}"/>
    <cellStyle name="Normal 29" xfId="106" xr:uid="{00000000-0005-0000-0000-0000C7660000}"/>
    <cellStyle name="Normal 29 10" xfId="9917" xr:uid="{00000000-0005-0000-0000-0000C8660000}"/>
    <cellStyle name="Normal 29 10 2" xfId="9918" xr:uid="{00000000-0005-0000-0000-0000C9660000}"/>
    <cellStyle name="Normal 29 10 2 2" xfId="9919" xr:uid="{00000000-0005-0000-0000-0000CA660000}"/>
    <cellStyle name="Normal 29 10 2 2 2" xfId="9920" xr:uid="{00000000-0005-0000-0000-0000CB660000}"/>
    <cellStyle name="Normal 29 10 2 2 2 2" xfId="26979" xr:uid="{00000000-0005-0000-0000-0000CC660000}"/>
    <cellStyle name="Normal 29 10 2 2 2 3" xfId="40220" xr:uid="{00000000-0005-0000-0000-0000CD660000}"/>
    <cellStyle name="Normal 29 10 2 2 3" xfId="20224" xr:uid="{00000000-0005-0000-0000-0000CE660000}"/>
    <cellStyle name="Normal 29 10 2 2 4" xfId="33465" xr:uid="{00000000-0005-0000-0000-0000CF660000}"/>
    <cellStyle name="Normal 29 10 2 3" xfId="9921" xr:uid="{00000000-0005-0000-0000-0000D0660000}"/>
    <cellStyle name="Normal 29 10 2 3 2" xfId="23488" xr:uid="{00000000-0005-0000-0000-0000D1660000}"/>
    <cellStyle name="Normal 29 10 2 3 3" xfId="36729" xr:uid="{00000000-0005-0000-0000-0000D2660000}"/>
    <cellStyle name="Normal 29 10 2 4" xfId="16958" xr:uid="{00000000-0005-0000-0000-0000D3660000}"/>
    <cellStyle name="Normal 29 10 2 5" xfId="30199" xr:uid="{00000000-0005-0000-0000-0000D4660000}"/>
    <cellStyle name="Normal 29 10 3" xfId="9922" xr:uid="{00000000-0005-0000-0000-0000D5660000}"/>
    <cellStyle name="Normal 29 10 3 2" xfId="9923" xr:uid="{00000000-0005-0000-0000-0000D6660000}"/>
    <cellStyle name="Normal 29 10 3 2 2" xfId="9924" xr:uid="{00000000-0005-0000-0000-0000D7660000}"/>
    <cellStyle name="Normal 29 10 3 2 2 2" xfId="26174" xr:uid="{00000000-0005-0000-0000-0000D8660000}"/>
    <cellStyle name="Normal 29 10 3 2 2 3" xfId="39415" xr:uid="{00000000-0005-0000-0000-0000D9660000}"/>
    <cellStyle name="Normal 29 10 3 2 3" xfId="19419" xr:uid="{00000000-0005-0000-0000-0000DA660000}"/>
    <cellStyle name="Normal 29 10 3 2 4" xfId="32660" xr:uid="{00000000-0005-0000-0000-0000DB660000}"/>
    <cellStyle name="Normal 29 10 3 3" xfId="9925" xr:uid="{00000000-0005-0000-0000-0000DC660000}"/>
    <cellStyle name="Normal 29 10 3 3 2" xfId="22683" xr:uid="{00000000-0005-0000-0000-0000DD660000}"/>
    <cellStyle name="Normal 29 10 3 3 3" xfId="35924" xr:uid="{00000000-0005-0000-0000-0000DE660000}"/>
    <cellStyle name="Normal 29 10 3 4" xfId="16153" xr:uid="{00000000-0005-0000-0000-0000DF660000}"/>
    <cellStyle name="Normal 29 10 3 5" xfId="29394" xr:uid="{00000000-0005-0000-0000-0000E0660000}"/>
    <cellStyle name="Normal 29 10 4" xfId="9926" xr:uid="{00000000-0005-0000-0000-0000E1660000}"/>
    <cellStyle name="Normal 29 10 4 2" xfId="9927" xr:uid="{00000000-0005-0000-0000-0000E2660000}"/>
    <cellStyle name="Normal 29 10 4 2 2" xfId="9928" xr:uid="{00000000-0005-0000-0000-0000E3660000}"/>
    <cellStyle name="Normal 29 10 4 2 2 2" xfId="27826" xr:uid="{00000000-0005-0000-0000-0000E4660000}"/>
    <cellStyle name="Normal 29 10 4 2 2 3" xfId="41067" xr:uid="{00000000-0005-0000-0000-0000E5660000}"/>
    <cellStyle name="Normal 29 10 4 2 3" xfId="21073" xr:uid="{00000000-0005-0000-0000-0000E6660000}"/>
    <cellStyle name="Normal 29 10 4 2 4" xfId="34314" xr:uid="{00000000-0005-0000-0000-0000E7660000}"/>
    <cellStyle name="Normal 29 10 4 3" xfId="9929" xr:uid="{00000000-0005-0000-0000-0000E8660000}"/>
    <cellStyle name="Normal 29 10 4 3 2" xfId="24337" xr:uid="{00000000-0005-0000-0000-0000E9660000}"/>
    <cellStyle name="Normal 29 10 4 3 3" xfId="37578" xr:uid="{00000000-0005-0000-0000-0000EA660000}"/>
    <cellStyle name="Normal 29 10 4 4" xfId="17807" xr:uid="{00000000-0005-0000-0000-0000EB660000}"/>
    <cellStyle name="Normal 29 10 4 5" xfId="31048" xr:uid="{00000000-0005-0000-0000-0000EC660000}"/>
    <cellStyle name="Normal 29 10 5" xfId="9930" xr:uid="{00000000-0005-0000-0000-0000ED660000}"/>
    <cellStyle name="Normal 29 10 5 2" xfId="9931" xr:uid="{00000000-0005-0000-0000-0000EE660000}"/>
    <cellStyle name="Normal 29 10 5 2 2" xfId="25190" xr:uid="{00000000-0005-0000-0000-0000EF660000}"/>
    <cellStyle name="Normal 29 10 5 2 3" xfId="38431" xr:uid="{00000000-0005-0000-0000-0000F0660000}"/>
    <cellStyle name="Normal 29 10 5 3" xfId="18435" xr:uid="{00000000-0005-0000-0000-0000F1660000}"/>
    <cellStyle name="Normal 29 10 5 4" xfId="31676" xr:uid="{00000000-0005-0000-0000-0000F2660000}"/>
    <cellStyle name="Normal 29 10 6" xfId="9932" xr:uid="{00000000-0005-0000-0000-0000F3660000}"/>
    <cellStyle name="Normal 29 10 6 2" xfId="21699" xr:uid="{00000000-0005-0000-0000-0000F4660000}"/>
    <cellStyle name="Normal 29 10 6 3" xfId="34940" xr:uid="{00000000-0005-0000-0000-0000F5660000}"/>
    <cellStyle name="Normal 29 10 7" xfId="15169" xr:uid="{00000000-0005-0000-0000-0000F6660000}"/>
    <cellStyle name="Normal 29 10 8" xfId="28410" xr:uid="{00000000-0005-0000-0000-0000F7660000}"/>
    <cellStyle name="Normal 29 11" xfId="9933" xr:uid="{00000000-0005-0000-0000-0000F8660000}"/>
    <cellStyle name="Normal 29 11 2" xfId="9934" xr:uid="{00000000-0005-0000-0000-0000F9660000}"/>
    <cellStyle name="Normal 29 11 2 2" xfId="9935" xr:uid="{00000000-0005-0000-0000-0000FA660000}"/>
    <cellStyle name="Normal 29 11 2 2 2" xfId="24860" xr:uid="{00000000-0005-0000-0000-0000FB660000}"/>
    <cellStyle name="Normal 29 11 2 2 3" xfId="38101" xr:uid="{00000000-0005-0000-0000-0000FC660000}"/>
    <cellStyle name="Normal 29 11 2 3" xfId="19196" xr:uid="{00000000-0005-0000-0000-0000FD660000}"/>
    <cellStyle name="Normal 29 11 2 4" xfId="32437" xr:uid="{00000000-0005-0000-0000-0000FE660000}"/>
    <cellStyle name="Normal 29 11 3" xfId="9936" xr:uid="{00000000-0005-0000-0000-0000FF660000}"/>
    <cellStyle name="Normal 29 11 3 2" xfId="25951" xr:uid="{00000000-0005-0000-0000-000000670000}"/>
    <cellStyle name="Normal 29 11 3 3" xfId="39192" xr:uid="{00000000-0005-0000-0000-000001670000}"/>
    <cellStyle name="Normal 29 11 4" xfId="9937" xr:uid="{00000000-0005-0000-0000-000002670000}"/>
    <cellStyle name="Normal 29 11 4 2" xfId="22460" xr:uid="{00000000-0005-0000-0000-000003670000}"/>
    <cellStyle name="Normal 29 11 4 3" xfId="35701" xr:uid="{00000000-0005-0000-0000-000004670000}"/>
    <cellStyle name="Normal 29 11 5" xfId="15930" xr:uid="{00000000-0005-0000-0000-000005670000}"/>
    <cellStyle name="Normal 29 11 6" xfId="29171" xr:uid="{00000000-0005-0000-0000-000006670000}"/>
    <cellStyle name="Normal 29 12" xfId="9938" xr:uid="{00000000-0005-0000-0000-000007670000}"/>
    <cellStyle name="Normal 29 12 2" xfId="9939" xr:uid="{00000000-0005-0000-0000-000008670000}"/>
    <cellStyle name="Normal 29 12 2 2" xfId="9940" xr:uid="{00000000-0005-0000-0000-000009670000}"/>
    <cellStyle name="Normal 29 12 2 2 2" xfId="26623" xr:uid="{00000000-0005-0000-0000-00000A670000}"/>
    <cellStyle name="Normal 29 12 2 2 3" xfId="39864" xr:uid="{00000000-0005-0000-0000-00000B670000}"/>
    <cellStyle name="Normal 29 12 2 3" xfId="19868" xr:uid="{00000000-0005-0000-0000-00000C670000}"/>
    <cellStyle name="Normal 29 12 2 4" xfId="33109" xr:uid="{00000000-0005-0000-0000-00000D670000}"/>
    <cellStyle name="Normal 29 12 3" xfId="9941" xr:uid="{00000000-0005-0000-0000-00000E670000}"/>
    <cellStyle name="Normal 29 12 3 2" xfId="23132" xr:uid="{00000000-0005-0000-0000-00000F670000}"/>
    <cellStyle name="Normal 29 12 3 3" xfId="36373" xr:uid="{00000000-0005-0000-0000-000010670000}"/>
    <cellStyle name="Normal 29 12 4" xfId="16602" xr:uid="{00000000-0005-0000-0000-000011670000}"/>
    <cellStyle name="Normal 29 12 5" xfId="29843" xr:uid="{00000000-0005-0000-0000-000012670000}"/>
    <cellStyle name="Normal 29 13" xfId="9942" xr:uid="{00000000-0005-0000-0000-000013670000}"/>
    <cellStyle name="Normal 29 13 2" xfId="9943" xr:uid="{00000000-0005-0000-0000-000014670000}"/>
    <cellStyle name="Normal 29 13 2 2" xfId="9944" xr:uid="{00000000-0005-0000-0000-000015670000}"/>
    <cellStyle name="Normal 29 13 2 2 2" xfId="25593" xr:uid="{00000000-0005-0000-0000-000016670000}"/>
    <cellStyle name="Normal 29 13 2 2 3" xfId="38834" xr:uid="{00000000-0005-0000-0000-000017670000}"/>
    <cellStyle name="Normal 29 13 2 3" xfId="18838" xr:uid="{00000000-0005-0000-0000-000018670000}"/>
    <cellStyle name="Normal 29 13 2 4" xfId="32079" xr:uid="{00000000-0005-0000-0000-000019670000}"/>
    <cellStyle name="Normal 29 13 3" xfId="9945" xr:uid="{00000000-0005-0000-0000-00001A670000}"/>
    <cellStyle name="Normal 29 13 3 2" xfId="22102" xr:uid="{00000000-0005-0000-0000-00001B670000}"/>
    <cellStyle name="Normal 29 13 3 3" xfId="35343" xr:uid="{00000000-0005-0000-0000-00001C670000}"/>
    <cellStyle name="Normal 29 13 4" xfId="15572" xr:uid="{00000000-0005-0000-0000-00001D670000}"/>
    <cellStyle name="Normal 29 13 5" xfId="28813" xr:uid="{00000000-0005-0000-0000-00001E670000}"/>
    <cellStyle name="Normal 29 14" xfId="9946" xr:uid="{00000000-0005-0000-0000-00001F670000}"/>
    <cellStyle name="Normal 29 14 2" xfId="9947" xr:uid="{00000000-0005-0000-0000-000020670000}"/>
    <cellStyle name="Normal 29 14 2 2" xfId="9948" xr:uid="{00000000-0005-0000-0000-000021670000}"/>
    <cellStyle name="Normal 29 14 2 2 2" xfId="27426" xr:uid="{00000000-0005-0000-0000-000022670000}"/>
    <cellStyle name="Normal 29 14 2 2 3" xfId="40667" xr:uid="{00000000-0005-0000-0000-000023670000}"/>
    <cellStyle name="Normal 29 14 2 3" xfId="20671" xr:uid="{00000000-0005-0000-0000-000024670000}"/>
    <cellStyle name="Normal 29 14 2 4" xfId="33912" xr:uid="{00000000-0005-0000-0000-000025670000}"/>
    <cellStyle name="Normal 29 14 3" xfId="9949" xr:uid="{00000000-0005-0000-0000-000026670000}"/>
    <cellStyle name="Normal 29 14 3 2" xfId="23935" xr:uid="{00000000-0005-0000-0000-000027670000}"/>
    <cellStyle name="Normal 29 14 3 3" xfId="37176" xr:uid="{00000000-0005-0000-0000-000028670000}"/>
    <cellStyle name="Normal 29 14 4" xfId="17405" xr:uid="{00000000-0005-0000-0000-000029670000}"/>
    <cellStyle name="Normal 29 14 5" xfId="30646" xr:uid="{00000000-0005-0000-0000-00002A670000}"/>
    <cellStyle name="Normal 29 15" xfId="9950" xr:uid="{00000000-0005-0000-0000-00002B670000}"/>
    <cellStyle name="Normal 29 15 2" xfId="9951" xr:uid="{00000000-0005-0000-0000-00002C670000}"/>
    <cellStyle name="Normal 29 15 2 2" xfId="24967" xr:uid="{00000000-0005-0000-0000-00002D670000}"/>
    <cellStyle name="Normal 29 15 2 3" xfId="38208" xr:uid="{00000000-0005-0000-0000-00002E670000}"/>
    <cellStyle name="Normal 29 15 3" xfId="18212" xr:uid="{00000000-0005-0000-0000-00002F670000}"/>
    <cellStyle name="Normal 29 15 4" xfId="31453" xr:uid="{00000000-0005-0000-0000-000030670000}"/>
    <cellStyle name="Normal 29 16" xfId="9952" xr:uid="{00000000-0005-0000-0000-000031670000}"/>
    <cellStyle name="Normal 29 16 2" xfId="21476" xr:uid="{00000000-0005-0000-0000-000032670000}"/>
    <cellStyle name="Normal 29 16 3" xfId="34717" xr:uid="{00000000-0005-0000-0000-000033670000}"/>
    <cellStyle name="Normal 29 17" xfId="14946" xr:uid="{00000000-0005-0000-0000-000034670000}"/>
    <cellStyle name="Normal 29 18" xfId="28187" xr:uid="{00000000-0005-0000-0000-000035670000}"/>
    <cellStyle name="Normal 29 2" xfId="243" xr:uid="{00000000-0005-0000-0000-000036670000}"/>
    <cellStyle name="Normal 29 2 10" xfId="9953" xr:uid="{00000000-0005-0000-0000-000037670000}"/>
    <cellStyle name="Normal 29 2 10 2" xfId="9954" xr:uid="{00000000-0005-0000-0000-000038670000}"/>
    <cellStyle name="Normal 29 2 10 2 2" xfId="9955" xr:uid="{00000000-0005-0000-0000-000039670000}"/>
    <cellStyle name="Normal 29 2 10 2 2 2" xfId="26624" xr:uid="{00000000-0005-0000-0000-00003A670000}"/>
    <cellStyle name="Normal 29 2 10 2 2 3" xfId="39865" xr:uid="{00000000-0005-0000-0000-00003B670000}"/>
    <cellStyle name="Normal 29 2 10 2 3" xfId="19869" xr:uid="{00000000-0005-0000-0000-00003C670000}"/>
    <cellStyle name="Normal 29 2 10 2 4" xfId="33110" xr:uid="{00000000-0005-0000-0000-00003D670000}"/>
    <cellStyle name="Normal 29 2 10 3" xfId="9956" xr:uid="{00000000-0005-0000-0000-00003E670000}"/>
    <cellStyle name="Normal 29 2 10 3 2" xfId="23133" xr:uid="{00000000-0005-0000-0000-00003F670000}"/>
    <cellStyle name="Normal 29 2 10 3 3" xfId="36374" xr:uid="{00000000-0005-0000-0000-000040670000}"/>
    <cellStyle name="Normal 29 2 10 4" xfId="16603" xr:uid="{00000000-0005-0000-0000-000041670000}"/>
    <cellStyle name="Normal 29 2 10 5" xfId="29844" xr:uid="{00000000-0005-0000-0000-000042670000}"/>
    <cellStyle name="Normal 29 2 11" xfId="9957" xr:uid="{00000000-0005-0000-0000-000043670000}"/>
    <cellStyle name="Normal 29 2 11 2" xfId="9958" xr:uid="{00000000-0005-0000-0000-000044670000}"/>
    <cellStyle name="Normal 29 2 11 2 2" xfId="9959" xr:uid="{00000000-0005-0000-0000-000045670000}"/>
    <cellStyle name="Normal 29 2 11 2 2 2" xfId="25594" xr:uid="{00000000-0005-0000-0000-000046670000}"/>
    <cellStyle name="Normal 29 2 11 2 2 3" xfId="38835" xr:uid="{00000000-0005-0000-0000-000047670000}"/>
    <cellStyle name="Normal 29 2 11 2 3" xfId="18839" xr:uid="{00000000-0005-0000-0000-000048670000}"/>
    <cellStyle name="Normal 29 2 11 2 4" xfId="32080" xr:uid="{00000000-0005-0000-0000-000049670000}"/>
    <cellStyle name="Normal 29 2 11 3" xfId="9960" xr:uid="{00000000-0005-0000-0000-00004A670000}"/>
    <cellStyle name="Normal 29 2 11 3 2" xfId="22103" xr:uid="{00000000-0005-0000-0000-00004B670000}"/>
    <cellStyle name="Normal 29 2 11 3 3" xfId="35344" xr:uid="{00000000-0005-0000-0000-00004C670000}"/>
    <cellStyle name="Normal 29 2 11 4" xfId="15573" xr:uid="{00000000-0005-0000-0000-00004D670000}"/>
    <cellStyle name="Normal 29 2 11 5" xfId="28814" xr:uid="{00000000-0005-0000-0000-00004E670000}"/>
    <cellStyle name="Normal 29 2 12" xfId="9961" xr:uid="{00000000-0005-0000-0000-00004F670000}"/>
    <cellStyle name="Normal 29 2 12 2" xfId="9962" xr:uid="{00000000-0005-0000-0000-000050670000}"/>
    <cellStyle name="Normal 29 2 12 2 2" xfId="9963" xr:uid="{00000000-0005-0000-0000-000051670000}"/>
    <cellStyle name="Normal 29 2 12 2 2 2" xfId="27427" xr:uid="{00000000-0005-0000-0000-000052670000}"/>
    <cellStyle name="Normal 29 2 12 2 2 3" xfId="40668" xr:uid="{00000000-0005-0000-0000-000053670000}"/>
    <cellStyle name="Normal 29 2 12 2 3" xfId="20672" xr:uid="{00000000-0005-0000-0000-000054670000}"/>
    <cellStyle name="Normal 29 2 12 2 4" xfId="33913" xr:uid="{00000000-0005-0000-0000-000055670000}"/>
    <cellStyle name="Normal 29 2 12 3" xfId="9964" xr:uid="{00000000-0005-0000-0000-000056670000}"/>
    <cellStyle name="Normal 29 2 12 3 2" xfId="23936" xr:uid="{00000000-0005-0000-0000-000057670000}"/>
    <cellStyle name="Normal 29 2 12 3 3" xfId="37177" xr:uid="{00000000-0005-0000-0000-000058670000}"/>
    <cellStyle name="Normal 29 2 12 4" xfId="17406" xr:uid="{00000000-0005-0000-0000-000059670000}"/>
    <cellStyle name="Normal 29 2 12 5" xfId="30647" xr:uid="{00000000-0005-0000-0000-00005A670000}"/>
    <cellStyle name="Normal 29 2 13" xfId="9965" xr:uid="{00000000-0005-0000-0000-00005B670000}"/>
    <cellStyle name="Normal 29 2 13 2" xfId="9966" xr:uid="{00000000-0005-0000-0000-00005C670000}"/>
    <cellStyle name="Normal 29 2 13 2 2" xfId="24968" xr:uid="{00000000-0005-0000-0000-00005D670000}"/>
    <cellStyle name="Normal 29 2 13 2 3" xfId="38209" xr:uid="{00000000-0005-0000-0000-00005E670000}"/>
    <cellStyle name="Normal 29 2 13 3" xfId="18213" xr:uid="{00000000-0005-0000-0000-00005F670000}"/>
    <cellStyle name="Normal 29 2 13 4" xfId="31454" xr:uid="{00000000-0005-0000-0000-000060670000}"/>
    <cellStyle name="Normal 29 2 14" xfId="9967" xr:uid="{00000000-0005-0000-0000-000061670000}"/>
    <cellStyle name="Normal 29 2 14 2" xfId="21477" xr:uid="{00000000-0005-0000-0000-000062670000}"/>
    <cellStyle name="Normal 29 2 14 3" xfId="34718" xr:uid="{00000000-0005-0000-0000-000063670000}"/>
    <cellStyle name="Normal 29 2 15" xfId="14947" xr:uid="{00000000-0005-0000-0000-000064670000}"/>
    <cellStyle name="Normal 29 2 16" xfId="28188" xr:uid="{00000000-0005-0000-0000-000065670000}"/>
    <cellStyle name="Normal 29 2 2" xfId="284" xr:uid="{00000000-0005-0000-0000-000066670000}"/>
    <cellStyle name="Normal 29 2 2 10" xfId="9968" xr:uid="{00000000-0005-0000-0000-000067670000}"/>
    <cellStyle name="Normal 29 2 2 10 2" xfId="9969" xr:uid="{00000000-0005-0000-0000-000068670000}"/>
    <cellStyle name="Normal 29 2 2 10 2 2" xfId="9970" xr:uid="{00000000-0005-0000-0000-000069670000}"/>
    <cellStyle name="Normal 29 2 2 10 2 2 2" xfId="27428" xr:uid="{00000000-0005-0000-0000-00006A670000}"/>
    <cellStyle name="Normal 29 2 2 10 2 2 3" xfId="40669" xr:uid="{00000000-0005-0000-0000-00006B670000}"/>
    <cellStyle name="Normal 29 2 2 10 2 3" xfId="20673" xr:uid="{00000000-0005-0000-0000-00006C670000}"/>
    <cellStyle name="Normal 29 2 2 10 2 4" xfId="33914" xr:uid="{00000000-0005-0000-0000-00006D670000}"/>
    <cellStyle name="Normal 29 2 2 10 3" xfId="9971" xr:uid="{00000000-0005-0000-0000-00006E670000}"/>
    <cellStyle name="Normal 29 2 2 10 3 2" xfId="23937" xr:uid="{00000000-0005-0000-0000-00006F670000}"/>
    <cellStyle name="Normal 29 2 2 10 3 3" xfId="37178" xr:uid="{00000000-0005-0000-0000-000070670000}"/>
    <cellStyle name="Normal 29 2 2 10 4" xfId="17407" xr:uid="{00000000-0005-0000-0000-000071670000}"/>
    <cellStyle name="Normal 29 2 2 10 5" xfId="30648" xr:uid="{00000000-0005-0000-0000-000072670000}"/>
    <cellStyle name="Normal 29 2 2 11" xfId="9972" xr:uid="{00000000-0005-0000-0000-000073670000}"/>
    <cellStyle name="Normal 29 2 2 11 2" xfId="9973" xr:uid="{00000000-0005-0000-0000-000074670000}"/>
    <cellStyle name="Normal 29 2 2 11 2 2" xfId="24969" xr:uid="{00000000-0005-0000-0000-000075670000}"/>
    <cellStyle name="Normal 29 2 2 11 2 3" xfId="38210" xr:uid="{00000000-0005-0000-0000-000076670000}"/>
    <cellStyle name="Normal 29 2 2 11 3" xfId="18214" xr:uid="{00000000-0005-0000-0000-000077670000}"/>
    <cellStyle name="Normal 29 2 2 11 4" xfId="31455" xr:uid="{00000000-0005-0000-0000-000078670000}"/>
    <cellStyle name="Normal 29 2 2 12" xfId="9974" xr:uid="{00000000-0005-0000-0000-000079670000}"/>
    <cellStyle name="Normal 29 2 2 12 2" xfId="21478" xr:uid="{00000000-0005-0000-0000-00007A670000}"/>
    <cellStyle name="Normal 29 2 2 12 3" xfId="34719" xr:uid="{00000000-0005-0000-0000-00007B670000}"/>
    <cellStyle name="Normal 29 2 2 13" xfId="14948" xr:uid="{00000000-0005-0000-0000-00007C670000}"/>
    <cellStyle name="Normal 29 2 2 14" xfId="28189" xr:uid="{00000000-0005-0000-0000-00007D670000}"/>
    <cellStyle name="Normal 29 2 2 2" xfId="9975" xr:uid="{00000000-0005-0000-0000-00007E670000}"/>
    <cellStyle name="Normal 29 2 2 2 10" xfId="9976" xr:uid="{00000000-0005-0000-0000-00007F670000}"/>
    <cellStyle name="Normal 29 2 2 2 10 2" xfId="21563" xr:uid="{00000000-0005-0000-0000-000080670000}"/>
    <cellStyle name="Normal 29 2 2 2 10 3" xfId="34804" xr:uid="{00000000-0005-0000-0000-000081670000}"/>
    <cellStyle name="Normal 29 2 2 2 11" xfId="15033" xr:uid="{00000000-0005-0000-0000-000082670000}"/>
    <cellStyle name="Normal 29 2 2 2 12" xfId="28274" xr:uid="{00000000-0005-0000-0000-000083670000}"/>
    <cellStyle name="Normal 29 2 2 2 2" xfId="9977" xr:uid="{00000000-0005-0000-0000-000084670000}"/>
    <cellStyle name="Normal 29 2 2 2 2 10" xfId="15123" xr:uid="{00000000-0005-0000-0000-000085670000}"/>
    <cellStyle name="Normal 29 2 2 2 2 11" xfId="28364" xr:uid="{00000000-0005-0000-0000-000086670000}"/>
    <cellStyle name="Normal 29 2 2 2 2 2" xfId="9978" xr:uid="{00000000-0005-0000-0000-000087670000}"/>
    <cellStyle name="Normal 29 2 2 2 2 2 2" xfId="9979" xr:uid="{00000000-0005-0000-0000-000088670000}"/>
    <cellStyle name="Normal 29 2 2 2 2 2 2 2" xfId="9980" xr:uid="{00000000-0005-0000-0000-000089670000}"/>
    <cellStyle name="Normal 29 2 2 2 2 2 2 2 2" xfId="9981" xr:uid="{00000000-0005-0000-0000-00008A670000}"/>
    <cellStyle name="Normal 29 2 2 2 2 2 2 2 2 2" xfId="9982" xr:uid="{00000000-0005-0000-0000-00008B670000}"/>
    <cellStyle name="Normal 29 2 2 2 2 2 2 2 2 2 2" xfId="27380" xr:uid="{00000000-0005-0000-0000-00008C670000}"/>
    <cellStyle name="Normal 29 2 2 2 2 2 2 2 2 2 3" xfId="40621" xr:uid="{00000000-0005-0000-0000-00008D670000}"/>
    <cellStyle name="Normal 29 2 2 2 2 2 2 2 2 3" xfId="20625" xr:uid="{00000000-0005-0000-0000-00008E670000}"/>
    <cellStyle name="Normal 29 2 2 2 2 2 2 2 2 4" xfId="33866" xr:uid="{00000000-0005-0000-0000-00008F670000}"/>
    <cellStyle name="Normal 29 2 2 2 2 2 2 2 3" xfId="9983" xr:uid="{00000000-0005-0000-0000-000090670000}"/>
    <cellStyle name="Normal 29 2 2 2 2 2 2 2 3 2" xfId="23889" xr:uid="{00000000-0005-0000-0000-000091670000}"/>
    <cellStyle name="Normal 29 2 2 2 2 2 2 2 3 3" xfId="37130" xr:uid="{00000000-0005-0000-0000-000092670000}"/>
    <cellStyle name="Normal 29 2 2 2 2 2 2 2 4" xfId="17359" xr:uid="{00000000-0005-0000-0000-000093670000}"/>
    <cellStyle name="Normal 29 2 2 2 2 2 2 2 5" xfId="30600" xr:uid="{00000000-0005-0000-0000-000094670000}"/>
    <cellStyle name="Normal 29 2 2 2 2 2 2 3" xfId="9984" xr:uid="{00000000-0005-0000-0000-000095670000}"/>
    <cellStyle name="Normal 29 2 2 2 2 2 2 3 2" xfId="9985" xr:uid="{00000000-0005-0000-0000-000096670000}"/>
    <cellStyle name="Normal 29 2 2 2 2 2 2 3 2 2" xfId="21429" xr:uid="{00000000-0005-0000-0000-000097670000}"/>
    <cellStyle name="Normal 29 2 2 2 2 2 2 3 2 3" xfId="34670" xr:uid="{00000000-0005-0000-0000-000098670000}"/>
    <cellStyle name="Normal 29 2 2 2 2 2 2 3 3" xfId="9986" xr:uid="{00000000-0005-0000-0000-000099670000}"/>
    <cellStyle name="Normal 29 2 2 2 2 2 2 3 3 2" xfId="24693" xr:uid="{00000000-0005-0000-0000-00009A670000}"/>
    <cellStyle name="Normal 29 2 2 2 2 2 2 3 3 3" xfId="37934" xr:uid="{00000000-0005-0000-0000-00009B670000}"/>
    <cellStyle name="Normal 29 2 2 2 2 2 2 3 4" xfId="18163" xr:uid="{00000000-0005-0000-0000-00009C670000}"/>
    <cellStyle name="Normal 29 2 2 2 2 2 2 3 5" xfId="31404" xr:uid="{00000000-0005-0000-0000-00009D670000}"/>
    <cellStyle name="Normal 29 2 2 2 2 2 2 4" xfId="9987" xr:uid="{00000000-0005-0000-0000-00009E670000}"/>
    <cellStyle name="Normal 29 2 2 2 2 2 2 4 2" xfId="9988" xr:uid="{00000000-0005-0000-0000-00009F670000}"/>
    <cellStyle name="Normal 29 2 2 2 2 2 2 4 2 2" xfId="26576" xr:uid="{00000000-0005-0000-0000-0000A0670000}"/>
    <cellStyle name="Normal 29 2 2 2 2 2 2 4 2 3" xfId="39817" xr:uid="{00000000-0005-0000-0000-0000A1670000}"/>
    <cellStyle name="Normal 29 2 2 2 2 2 2 4 3" xfId="19821" xr:uid="{00000000-0005-0000-0000-0000A2670000}"/>
    <cellStyle name="Normal 29 2 2 2 2 2 2 4 4" xfId="33062" xr:uid="{00000000-0005-0000-0000-0000A3670000}"/>
    <cellStyle name="Normal 29 2 2 2 2 2 2 5" xfId="9989" xr:uid="{00000000-0005-0000-0000-0000A4670000}"/>
    <cellStyle name="Normal 29 2 2 2 2 2 2 5 2" xfId="23085" xr:uid="{00000000-0005-0000-0000-0000A5670000}"/>
    <cellStyle name="Normal 29 2 2 2 2 2 2 5 3" xfId="36326" xr:uid="{00000000-0005-0000-0000-0000A6670000}"/>
    <cellStyle name="Normal 29 2 2 2 2 2 2 6" xfId="16555" xr:uid="{00000000-0005-0000-0000-0000A7670000}"/>
    <cellStyle name="Normal 29 2 2 2 2 2 2 7" xfId="29796" xr:uid="{00000000-0005-0000-0000-0000A8670000}"/>
    <cellStyle name="Normal 29 2 2 2 2 2 3" xfId="9990" xr:uid="{00000000-0005-0000-0000-0000A9670000}"/>
    <cellStyle name="Normal 29 2 2 2 2 2 3 2" xfId="9991" xr:uid="{00000000-0005-0000-0000-0000AA670000}"/>
    <cellStyle name="Normal 29 2 2 2 2 2 3 2 2" xfId="9992" xr:uid="{00000000-0005-0000-0000-0000AB670000}"/>
    <cellStyle name="Normal 29 2 2 2 2 2 3 2 2 2" xfId="27334" xr:uid="{00000000-0005-0000-0000-0000AC670000}"/>
    <cellStyle name="Normal 29 2 2 2 2 2 3 2 2 3" xfId="40575" xr:uid="{00000000-0005-0000-0000-0000AD670000}"/>
    <cellStyle name="Normal 29 2 2 2 2 2 3 2 3" xfId="20579" xr:uid="{00000000-0005-0000-0000-0000AE670000}"/>
    <cellStyle name="Normal 29 2 2 2 2 2 3 2 4" xfId="33820" xr:uid="{00000000-0005-0000-0000-0000AF670000}"/>
    <cellStyle name="Normal 29 2 2 2 2 2 3 3" xfId="9993" xr:uid="{00000000-0005-0000-0000-0000B0670000}"/>
    <cellStyle name="Normal 29 2 2 2 2 2 3 3 2" xfId="23843" xr:uid="{00000000-0005-0000-0000-0000B1670000}"/>
    <cellStyle name="Normal 29 2 2 2 2 2 3 3 3" xfId="37084" xr:uid="{00000000-0005-0000-0000-0000B2670000}"/>
    <cellStyle name="Normal 29 2 2 2 2 2 3 4" xfId="17313" xr:uid="{00000000-0005-0000-0000-0000B3670000}"/>
    <cellStyle name="Normal 29 2 2 2 2 2 3 5" xfId="30554" xr:uid="{00000000-0005-0000-0000-0000B4670000}"/>
    <cellStyle name="Normal 29 2 2 2 2 2 4" xfId="9994" xr:uid="{00000000-0005-0000-0000-0000B5670000}"/>
    <cellStyle name="Normal 29 2 2 2 2 2 4 2" xfId="9995" xr:uid="{00000000-0005-0000-0000-0000B6670000}"/>
    <cellStyle name="Normal 29 2 2 2 2 2 4 2 2" xfId="9996" xr:uid="{00000000-0005-0000-0000-0000B7670000}"/>
    <cellStyle name="Normal 29 2 2 2 2 2 4 2 2 2" xfId="26530" xr:uid="{00000000-0005-0000-0000-0000B8670000}"/>
    <cellStyle name="Normal 29 2 2 2 2 2 4 2 2 3" xfId="39771" xr:uid="{00000000-0005-0000-0000-0000B9670000}"/>
    <cellStyle name="Normal 29 2 2 2 2 2 4 2 3" xfId="19775" xr:uid="{00000000-0005-0000-0000-0000BA670000}"/>
    <cellStyle name="Normal 29 2 2 2 2 2 4 2 4" xfId="33016" xr:uid="{00000000-0005-0000-0000-0000BB670000}"/>
    <cellStyle name="Normal 29 2 2 2 2 2 4 3" xfId="9997" xr:uid="{00000000-0005-0000-0000-0000BC670000}"/>
    <cellStyle name="Normal 29 2 2 2 2 2 4 3 2" xfId="23039" xr:uid="{00000000-0005-0000-0000-0000BD670000}"/>
    <cellStyle name="Normal 29 2 2 2 2 2 4 3 3" xfId="36280" xr:uid="{00000000-0005-0000-0000-0000BE670000}"/>
    <cellStyle name="Normal 29 2 2 2 2 2 4 4" xfId="16509" xr:uid="{00000000-0005-0000-0000-0000BF670000}"/>
    <cellStyle name="Normal 29 2 2 2 2 2 4 5" xfId="29750" xr:uid="{00000000-0005-0000-0000-0000C0670000}"/>
    <cellStyle name="Normal 29 2 2 2 2 2 5" xfId="9998" xr:uid="{00000000-0005-0000-0000-0000C1670000}"/>
    <cellStyle name="Normal 29 2 2 2 2 2 5 2" xfId="9999" xr:uid="{00000000-0005-0000-0000-0000C2670000}"/>
    <cellStyle name="Normal 29 2 2 2 2 2 5 2 2" xfId="10000" xr:uid="{00000000-0005-0000-0000-0000C3670000}"/>
    <cellStyle name="Normal 29 2 2 2 2 2 5 2 2 2" xfId="27780" xr:uid="{00000000-0005-0000-0000-0000C4670000}"/>
    <cellStyle name="Normal 29 2 2 2 2 2 5 2 2 3" xfId="41021" xr:uid="{00000000-0005-0000-0000-0000C5670000}"/>
    <cellStyle name="Normal 29 2 2 2 2 2 5 2 3" xfId="21027" xr:uid="{00000000-0005-0000-0000-0000C6670000}"/>
    <cellStyle name="Normal 29 2 2 2 2 2 5 2 4" xfId="34268" xr:uid="{00000000-0005-0000-0000-0000C7670000}"/>
    <cellStyle name="Normal 29 2 2 2 2 2 5 3" xfId="10001" xr:uid="{00000000-0005-0000-0000-0000C8670000}"/>
    <cellStyle name="Normal 29 2 2 2 2 2 5 3 2" xfId="24291" xr:uid="{00000000-0005-0000-0000-0000C9670000}"/>
    <cellStyle name="Normal 29 2 2 2 2 2 5 3 3" xfId="37532" xr:uid="{00000000-0005-0000-0000-0000CA670000}"/>
    <cellStyle name="Normal 29 2 2 2 2 2 5 4" xfId="17761" xr:uid="{00000000-0005-0000-0000-0000CB670000}"/>
    <cellStyle name="Normal 29 2 2 2 2 2 5 5" xfId="31002" xr:uid="{00000000-0005-0000-0000-0000CC670000}"/>
    <cellStyle name="Normal 29 2 2 2 2 2 6" xfId="10002" xr:uid="{00000000-0005-0000-0000-0000CD670000}"/>
    <cellStyle name="Normal 29 2 2 2 2 2 6 2" xfId="10003" xr:uid="{00000000-0005-0000-0000-0000CE670000}"/>
    <cellStyle name="Normal 29 2 2 2 2 2 6 2 2" xfId="25546" xr:uid="{00000000-0005-0000-0000-0000CF670000}"/>
    <cellStyle name="Normal 29 2 2 2 2 2 6 2 3" xfId="38787" xr:uid="{00000000-0005-0000-0000-0000D0670000}"/>
    <cellStyle name="Normal 29 2 2 2 2 2 6 3" xfId="18791" xr:uid="{00000000-0005-0000-0000-0000D1670000}"/>
    <cellStyle name="Normal 29 2 2 2 2 2 6 4" xfId="32032" xr:uid="{00000000-0005-0000-0000-0000D2670000}"/>
    <cellStyle name="Normal 29 2 2 2 2 2 7" xfId="10004" xr:uid="{00000000-0005-0000-0000-0000D3670000}"/>
    <cellStyle name="Normal 29 2 2 2 2 2 7 2" xfId="22055" xr:uid="{00000000-0005-0000-0000-0000D4670000}"/>
    <cellStyle name="Normal 29 2 2 2 2 2 7 3" xfId="35296" xr:uid="{00000000-0005-0000-0000-0000D5670000}"/>
    <cellStyle name="Normal 29 2 2 2 2 2 8" xfId="15525" xr:uid="{00000000-0005-0000-0000-0000D6670000}"/>
    <cellStyle name="Normal 29 2 2 2 2 2 9" xfId="28766" xr:uid="{00000000-0005-0000-0000-0000D7670000}"/>
    <cellStyle name="Normal 29 2 2 2 2 3" xfId="10005" xr:uid="{00000000-0005-0000-0000-0000D8670000}"/>
    <cellStyle name="Normal 29 2 2 2 2 3 2" xfId="10006" xr:uid="{00000000-0005-0000-0000-0000D9670000}"/>
    <cellStyle name="Normal 29 2 2 2 2 3 2 2" xfId="10007" xr:uid="{00000000-0005-0000-0000-0000DA670000}"/>
    <cellStyle name="Normal 29 2 2 2 2 3 2 2 2" xfId="10008" xr:uid="{00000000-0005-0000-0000-0000DB670000}"/>
    <cellStyle name="Normal 29 2 2 2 2 3 2 2 2 2" xfId="27111" xr:uid="{00000000-0005-0000-0000-0000DC670000}"/>
    <cellStyle name="Normal 29 2 2 2 2 3 2 2 2 3" xfId="40352" xr:uid="{00000000-0005-0000-0000-0000DD670000}"/>
    <cellStyle name="Normal 29 2 2 2 2 3 2 2 3" xfId="20356" xr:uid="{00000000-0005-0000-0000-0000DE670000}"/>
    <cellStyle name="Normal 29 2 2 2 2 3 2 2 4" xfId="33597" xr:uid="{00000000-0005-0000-0000-0000DF670000}"/>
    <cellStyle name="Normal 29 2 2 2 2 3 2 3" xfId="10009" xr:uid="{00000000-0005-0000-0000-0000E0670000}"/>
    <cellStyle name="Normal 29 2 2 2 2 3 2 3 2" xfId="23620" xr:uid="{00000000-0005-0000-0000-0000E1670000}"/>
    <cellStyle name="Normal 29 2 2 2 2 3 2 3 3" xfId="36861" xr:uid="{00000000-0005-0000-0000-0000E2670000}"/>
    <cellStyle name="Normal 29 2 2 2 2 3 2 4" xfId="17090" xr:uid="{00000000-0005-0000-0000-0000E3670000}"/>
    <cellStyle name="Normal 29 2 2 2 2 3 2 5" xfId="30331" xr:uid="{00000000-0005-0000-0000-0000E4670000}"/>
    <cellStyle name="Normal 29 2 2 2 2 3 3" xfId="10010" xr:uid="{00000000-0005-0000-0000-0000E5670000}"/>
    <cellStyle name="Normal 29 2 2 2 2 3 3 2" xfId="10011" xr:uid="{00000000-0005-0000-0000-0000E6670000}"/>
    <cellStyle name="Normal 29 2 2 2 2 3 3 2 2" xfId="10012" xr:uid="{00000000-0005-0000-0000-0000E7670000}"/>
    <cellStyle name="Normal 29 2 2 2 2 3 3 2 2 2" xfId="26306" xr:uid="{00000000-0005-0000-0000-0000E8670000}"/>
    <cellStyle name="Normal 29 2 2 2 2 3 3 2 2 3" xfId="39547" xr:uid="{00000000-0005-0000-0000-0000E9670000}"/>
    <cellStyle name="Normal 29 2 2 2 2 3 3 2 3" xfId="19551" xr:uid="{00000000-0005-0000-0000-0000EA670000}"/>
    <cellStyle name="Normal 29 2 2 2 2 3 3 2 4" xfId="32792" xr:uid="{00000000-0005-0000-0000-0000EB670000}"/>
    <cellStyle name="Normal 29 2 2 2 2 3 3 3" xfId="10013" xr:uid="{00000000-0005-0000-0000-0000EC670000}"/>
    <cellStyle name="Normal 29 2 2 2 2 3 3 3 2" xfId="22815" xr:uid="{00000000-0005-0000-0000-0000ED670000}"/>
    <cellStyle name="Normal 29 2 2 2 2 3 3 3 3" xfId="36056" xr:uid="{00000000-0005-0000-0000-0000EE670000}"/>
    <cellStyle name="Normal 29 2 2 2 2 3 3 4" xfId="16285" xr:uid="{00000000-0005-0000-0000-0000EF670000}"/>
    <cellStyle name="Normal 29 2 2 2 2 3 3 5" xfId="29526" xr:uid="{00000000-0005-0000-0000-0000F0670000}"/>
    <cellStyle name="Normal 29 2 2 2 2 3 4" xfId="10014" xr:uid="{00000000-0005-0000-0000-0000F1670000}"/>
    <cellStyle name="Normal 29 2 2 2 2 3 4 2" xfId="10015" xr:uid="{00000000-0005-0000-0000-0000F2670000}"/>
    <cellStyle name="Normal 29 2 2 2 2 3 4 2 2" xfId="10016" xr:uid="{00000000-0005-0000-0000-0000F3670000}"/>
    <cellStyle name="Normal 29 2 2 2 2 3 4 2 2 2" xfId="27958" xr:uid="{00000000-0005-0000-0000-0000F4670000}"/>
    <cellStyle name="Normal 29 2 2 2 2 3 4 2 2 3" xfId="41199" xr:uid="{00000000-0005-0000-0000-0000F5670000}"/>
    <cellStyle name="Normal 29 2 2 2 2 3 4 2 3" xfId="21205" xr:uid="{00000000-0005-0000-0000-0000F6670000}"/>
    <cellStyle name="Normal 29 2 2 2 2 3 4 2 4" xfId="34446" xr:uid="{00000000-0005-0000-0000-0000F7670000}"/>
    <cellStyle name="Normal 29 2 2 2 2 3 4 3" xfId="10017" xr:uid="{00000000-0005-0000-0000-0000F8670000}"/>
    <cellStyle name="Normal 29 2 2 2 2 3 4 3 2" xfId="24469" xr:uid="{00000000-0005-0000-0000-0000F9670000}"/>
    <cellStyle name="Normal 29 2 2 2 2 3 4 3 3" xfId="37710" xr:uid="{00000000-0005-0000-0000-0000FA670000}"/>
    <cellStyle name="Normal 29 2 2 2 2 3 4 4" xfId="17939" xr:uid="{00000000-0005-0000-0000-0000FB670000}"/>
    <cellStyle name="Normal 29 2 2 2 2 3 4 5" xfId="31180" xr:uid="{00000000-0005-0000-0000-0000FC670000}"/>
    <cellStyle name="Normal 29 2 2 2 2 3 5" xfId="10018" xr:uid="{00000000-0005-0000-0000-0000FD670000}"/>
    <cellStyle name="Normal 29 2 2 2 2 3 5 2" xfId="10019" xr:uid="{00000000-0005-0000-0000-0000FE670000}"/>
    <cellStyle name="Normal 29 2 2 2 2 3 5 2 2" xfId="25322" xr:uid="{00000000-0005-0000-0000-0000FF670000}"/>
    <cellStyle name="Normal 29 2 2 2 2 3 5 2 3" xfId="38563" xr:uid="{00000000-0005-0000-0000-000000680000}"/>
    <cellStyle name="Normal 29 2 2 2 2 3 5 3" xfId="18567" xr:uid="{00000000-0005-0000-0000-000001680000}"/>
    <cellStyle name="Normal 29 2 2 2 2 3 5 4" xfId="31808" xr:uid="{00000000-0005-0000-0000-000002680000}"/>
    <cellStyle name="Normal 29 2 2 2 2 3 6" xfId="10020" xr:uid="{00000000-0005-0000-0000-000003680000}"/>
    <cellStyle name="Normal 29 2 2 2 2 3 6 2" xfId="21831" xr:uid="{00000000-0005-0000-0000-000004680000}"/>
    <cellStyle name="Normal 29 2 2 2 2 3 6 3" xfId="35072" xr:uid="{00000000-0005-0000-0000-000005680000}"/>
    <cellStyle name="Normal 29 2 2 2 2 3 7" xfId="15301" xr:uid="{00000000-0005-0000-0000-000006680000}"/>
    <cellStyle name="Normal 29 2 2 2 2 3 8" xfId="28542" xr:uid="{00000000-0005-0000-0000-000007680000}"/>
    <cellStyle name="Normal 29 2 2 2 2 4" xfId="10021" xr:uid="{00000000-0005-0000-0000-000008680000}"/>
    <cellStyle name="Normal 29 2 2 2 2 4 2" xfId="10022" xr:uid="{00000000-0005-0000-0000-000009680000}"/>
    <cellStyle name="Normal 29 2 2 2 2 4 2 2" xfId="10023" xr:uid="{00000000-0005-0000-0000-00000A680000}"/>
    <cellStyle name="Normal 29 2 2 2 2 4 2 2 2" xfId="24821" xr:uid="{00000000-0005-0000-0000-00000B680000}"/>
    <cellStyle name="Normal 29 2 2 2 2 4 2 2 3" xfId="38062" xr:uid="{00000000-0005-0000-0000-00000C680000}"/>
    <cellStyle name="Normal 29 2 2 2 2 4 2 3" xfId="19373" xr:uid="{00000000-0005-0000-0000-00000D680000}"/>
    <cellStyle name="Normal 29 2 2 2 2 4 2 4" xfId="32614" xr:uid="{00000000-0005-0000-0000-00000E680000}"/>
    <cellStyle name="Normal 29 2 2 2 2 4 3" xfId="10024" xr:uid="{00000000-0005-0000-0000-00000F680000}"/>
    <cellStyle name="Normal 29 2 2 2 2 4 3 2" xfId="26128" xr:uid="{00000000-0005-0000-0000-000010680000}"/>
    <cellStyle name="Normal 29 2 2 2 2 4 3 3" xfId="39369" xr:uid="{00000000-0005-0000-0000-000011680000}"/>
    <cellStyle name="Normal 29 2 2 2 2 4 4" xfId="10025" xr:uid="{00000000-0005-0000-0000-000012680000}"/>
    <cellStyle name="Normal 29 2 2 2 2 4 4 2" xfId="22637" xr:uid="{00000000-0005-0000-0000-000013680000}"/>
    <cellStyle name="Normal 29 2 2 2 2 4 4 3" xfId="35878" xr:uid="{00000000-0005-0000-0000-000014680000}"/>
    <cellStyle name="Normal 29 2 2 2 2 4 5" xfId="16107" xr:uid="{00000000-0005-0000-0000-000015680000}"/>
    <cellStyle name="Normal 29 2 2 2 2 4 6" xfId="29348" xr:uid="{00000000-0005-0000-0000-000016680000}"/>
    <cellStyle name="Normal 29 2 2 2 2 5" xfId="10026" xr:uid="{00000000-0005-0000-0000-000017680000}"/>
    <cellStyle name="Normal 29 2 2 2 2 5 2" xfId="10027" xr:uid="{00000000-0005-0000-0000-000018680000}"/>
    <cellStyle name="Normal 29 2 2 2 2 5 2 2" xfId="10028" xr:uid="{00000000-0005-0000-0000-000019680000}"/>
    <cellStyle name="Normal 29 2 2 2 2 5 2 2 2" xfId="26888" xr:uid="{00000000-0005-0000-0000-00001A680000}"/>
    <cellStyle name="Normal 29 2 2 2 2 5 2 2 3" xfId="40129" xr:uid="{00000000-0005-0000-0000-00001B680000}"/>
    <cellStyle name="Normal 29 2 2 2 2 5 2 3" xfId="20133" xr:uid="{00000000-0005-0000-0000-00001C680000}"/>
    <cellStyle name="Normal 29 2 2 2 2 5 2 4" xfId="33374" xr:uid="{00000000-0005-0000-0000-00001D680000}"/>
    <cellStyle name="Normal 29 2 2 2 2 5 3" xfId="10029" xr:uid="{00000000-0005-0000-0000-00001E680000}"/>
    <cellStyle name="Normal 29 2 2 2 2 5 3 2" xfId="23397" xr:uid="{00000000-0005-0000-0000-00001F680000}"/>
    <cellStyle name="Normal 29 2 2 2 2 5 3 3" xfId="36638" xr:uid="{00000000-0005-0000-0000-000020680000}"/>
    <cellStyle name="Normal 29 2 2 2 2 5 4" xfId="16867" xr:uid="{00000000-0005-0000-0000-000021680000}"/>
    <cellStyle name="Normal 29 2 2 2 2 5 5" xfId="30108" xr:uid="{00000000-0005-0000-0000-000022680000}"/>
    <cellStyle name="Normal 29 2 2 2 2 6" xfId="10030" xr:uid="{00000000-0005-0000-0000-000023680000}"/>
    <cellStyle name="Normal 29 2 2 2 2 6 2" xfId="10031" xr:uid="{00000000-0005-0000-0000-000024680000}"/>
    <cellStyle name="Normal 29 2 2 2 2 6 2 2" xfId="10032" xr:uid="{00000000-0005-0000-0000-000025680000}"/>
    <cellStyle name="Normal 29 2 2 2 2 6 2 2 2" xfId="25859" xr:uid="{00000000-0005-0000-0000-000026680000}"/>
    <cellStyle name="Normal 29 2 2 2 2 6 2 2 3" xfId="39100" xr:uid="{00000000-0005-0000-0000-000027680000}"/>
    <cellStyle name="Normal 29 2 2 2 2 6 2 3" xfId="19104" xr:uid="{00000000-0005-0000-0000-000028680000}"/>
    <cellStyle name="Normal 29 2 2 2 2 6 2 4" xfId="32345" xr:uid="{00000000-0005-0000-0000-000029680000}"/>
    <cellStyle name="Normal 29 2 2 2 2 6 3" xfId="10033" xr:uid="{00000000-0005-0000-0000-00002A680000}"/>
    <cellStyle name="Normal 29 2 2 2 2 6 3 2" xfId="22368" xr:uid="{00000000-0005-0000-0000-00002B680000}"/>
    <cellStyle name="Normal 29 2 2 2 2 6 3 3" xfId="35609" xr:uid="{00000000-0005-0000-0000-00002C680000}"/>
    <cellStyle name="Normal 29 2 2 2 2 6 4" xfId="15838" xr:uid="{00000000-0005-0000-0000-00002D680000}"/>
    <cellStyle name="Normal 29 2 2 2 2 6 5" xfId="29079" xr:uid="{00000000-0005-0000-0000-00002E680000}"/>
    <cellStyle name="Normal 29 2 2 2 2 7" xfId="10034" xr:uid="{00000000-0005-0000-0000-00002F680000}"/>
    <cellStyle name="Normal 29 2 2 2 2 7 2" xfId="10035" xr:uid="{00000000-0005-0000-0000-000030680000}"/>
    <cellStyle name="Normal 29 2 2 2 2 7 2 2" xfId="10036" xr:uid="{00000000-0005-0000-0000-000031680000}"/>
    <cellStyle name="Normal 29 2 2 2 2 7 2 2 2" xfId="27558" xr:uid="{00000000-0005-0000-0000-000032680000}"/>
    <cellStyle name="Normal 29 2 2 2 2 7 2 2 3" xfId="40799" xr:uid="{00000000-0005-0000-0000-000033680000}"/>
    <cellStyle name="Normal 29 2 2 2 2 7 2 3" xfId="20803" xr:uid="{00000000-0005-0000-0000-000034680000}"/>
    <cellStyle name="Normal 29 2 2 2 2 7 2 4" xfId="34044" xr:uid="{00000000-0005-0000-0000-000035680000}"/>
    <cellStyle name="Normal 29 2 2 2 2 7 3" xfId="10037" xr:uid="{00000000-0005-0000-0000-000036680000}"/>
    <cellStyle name="Normal 29 2 2 2 2 7 3 2" xfId="24067" xr:uid="{00000000-0005-0000-0000-000037680000}"/>
    <cellStyle name="Normal 29 2 2 2 2 7 3 3" xfId="37308" xr:uid="{00000000-0005-0000-0000-000038680000}"/>
    <cellStyle name="Normal 29 2 2 2 2 7 4" xfId="17537" xr:uid="{00000000-0005-0000-0000-000039680000}"/>
    <cellStyle name="Normal 29 2 2 2 2 7 5" xfId="30778" xr:uid="{00000000-0005-0000-0000-00003A680000}"/>
    <cellStyle name="Normal 29 2 2 2 2 8" xfId="10038" xr:uid="{00000000-0005-0000-0000-00003B680000}"/>
    <cellStyle name="Normal 29 2 2 2 2 8 2" xfId="10039" xr:uid="{00000000-0005-0000-0000-00003C680000}"/>
    <cellStyle name="Normal 29 2 2 2 2 8 2 2" xfId="25144" xr:uid="{00000000-0005-0000-0000-00003D680000}"/>
    <cellStyle name="Normal 29 2 2 2 2 8 2 3" xfId="38385" xr:uid="{00000000-0005-0000-0000-00003E680000}"/>
    <cellStyle name="Normal 29 2 2 2 2 8 3" xfId="18389" xr:uid="{00000000-0005-0000-0000-00003F680000}"/>
    <cellStyle name="Normal 29 2 2 2 2 8 4" xfId="31630" xr:uid="{00000000-0005-0000-0000-000040680000}"/>
    <cellStyle name="Normal 29 2 2 2 2 9" xfId="10040" xr:uid="{00000000-0005-0000-0000-000041680000}"/>
    <cellStyle name="Normal 29 2 2 2 2 9 2" xfId="21653" xr:uid="{00000000-0005-0000-0000-000042680000}"/>
    <cellStyle name="Normal 29 2 2 2 2 9 3" xfId="34894" xr:uid="{00000000-0005-0000-0000-000043680000}"/>
    <cellStyle name="Normal 29 2 2 2 3" xfId="10041" xr:uid="{00000000-0005-0000-0000-000044680000}"/>
    <cellStyle name="Normal 29 2 2 2 3 2" xfId="10042" xr:uid="{00000000-0005-0000-0000-000045680000}"/>
    <cellStyle name="Normal 29 2 2 2 3 2 2" xfId="10043" xr:uid="{00000000-0005-0000-0000-000046680000}"/>
    <cellStyle name="Normal 29 2 2 2 3 2 2 2" xfId="10044" xr:uid="{00000000-0005-0000-0000-000047680000}"/>
    <cellStyle name="Normal 29 2 2 2 3 2 2 2 2" xfId="10045" xr:uid="{00000000-0005-0000-0000-000048680000}"/>
    <cellStyle name="Normal 29 2 2 2 3 2 2 2 2 2" xfId="27244" xr:uid="{00000000-0005-0000-0000-000049680000}"/>
    <cellStyle name="Normal 29 2 2 2 3 2 2 2 2 3" xfId="40485" xr:uid="{00000000-0005-0000-0000-00004A680000}"/>
    <cellStyle name="Normal 29 2 2 2 3 2 2 2 3" xfId="20489" xr:uid="{00000000-0005-0000-0000-00004B680000}"/>
    <cellStyle name="Normal 29 2 2 2 3 2 2 2 4" xfId="33730" xr:uid="{00000000-0005-0000-0000-00004C680000}"/>
    <cellStyle name="Normal 29 2 2 2 3 2 2 3" xfId="10046" xr:uid="{00000000-0005-0000-0000-00004D680000}"/>
    <cellStyle name="Normal 29 2 2 2 3 2 2 3 2" xfId="23753" xr:uid="{00000000-0005-0000-0000-00004E680000}"/>
    <cellStyle name="Normal 29 2 2 2 3 2 2 3 3" xfId="36994" xr:uid="{00000000-0005-0000-0000-00004F680000}"/>
    <cellStyle name="Normal 29 2 2 2 3 2 2 4" xfId="17223" xr:uid="{00000000-0005-0000-0000-000050680000}"/>
    <cellStyle name="Normal 29 2 2 2 3 2 2 5" xfId="30464" xr:uid="{00000000-0005-0000-0000-000051680000}"/>
    <cellStyle name="Normal 29 2 2 2 3 2 3" xfId="10047" xr:uid="{00000000-0005-0000-0000-000052680000}"/>
    <cellStyle name="Normal 29 2 2 2 3 2 3 2" xfId="10048" xr:uid="{00000000-0005-0000-0000-000053680000}"/>
    <cellStyle name="Normal 29 2 2 2 3 2 3 2 2" xfId="10049" xr:uid="{00000000-0005-0000-0000-000054680000}"/>
    <cellStyle name="Normal 29 2 2 2 3 2 3 2 2 2" xfId="28092" xr:uid="{00000000-0005-0000-0000-000055680000}"/>
    <cellStyle name="Normal 29 2 2 2 3 2 3 2 2 3" xfId="41333" xr:uid="{00000000-0005-0000-0000-000056680000}"/>
    <cellStyle name="Normal 29 2 2 2 3 2 3 2 3" xfId="21339" xr:uid="{00000000-0005-0000-0000-000057680000}"/>
    <cellStyle name="Normal 29 2 2 2 3 2 3 2 4" xfId="34580" xr:uid="{00000000-0005-0000-0000-000058680000}"/>
    <cellStyle name="Normal 29 2 2 2 3 2 3 3" xfId="10050" xr:uid="{00000000-0005-0000-0000-000059680000}"/>
    <cellStyle name="Normal 29 2 2 2 3 2 3 3 2" xfId="24603" xr:uid="{00000000-0005-0000-0000-00005A680000}"/>
    <cellStyle name="Normal 29 2 2 2 3 2 3 3 3" xfId="37844" xr:uid="{00000000-0005-0000-0000-00005B680000}"/>
    <cellStyle name="Normal 29 2 2 2 3 2 3 4" xfId="18073" xr:uid="{00000000-0005-0000-0000-00005C680000}"/>
    <cellStyle name="Normal 29 2 2 2 3 2 3 5" xfId="31314" xr:uid="{00000000-0005-0000-0000-00005D680000}"/>
    <cellStyle name="Normal 29 2 2 2 3 2 4" xfId="10051" xr:uid="{00000000-0005-0000-0000-00005E680000}"/>
    <cellStyle name="Normal 29 2 2 2 3 2 4 2" xfId="10052" xr:uid="{00000000-0005-0000-0000-00005F680000}"/>
    <cellStyle name="Normal 29 2 2 2 3 2 4 2 2" xfId="26440" xr:uid="{00000000-0005-0000-0000-000060680000}"/>
    <cellStyle name="Normal 29 2 2 2 3 2 4 2 3" xfId="39681" xr:uid="{00000000-0005-0000-0000-000061680000}"/>
    <cellStyle name="Normal 29 2 2 2 3 2 4 3" xfId="19685" xr:uid="{00000000-0005-0000-0000-000062680000}"/>
    <cellStyle name="Normal 29 2 2 2 3 2 4 4" xfId="32926" xr:uid="{00000000-0005-0000-0000-000063680000}"/>
    <cellStyle name="Normal 29 2 2 2 3 2 5" xfId="10053" xr:uid="{00000000-0005-0000-0000-000064680000}"/>
    <cellStyle name="Normal 29 2 2 2 3 2 5 2" xfId="22949" xr:uid="{00000000-0005-0000-0000-000065680000}"/>
    <cellStyle name="Normal 29 2 2 2 3 2 5 3" xfId="36190" xr:uid="{00000000-0005-0000-0000-000066680000}"/>
    <cellStyle name="Normal 29 2 2 2 3 2 6" xfId="16419" xr:uid="{00000000-0005-0000-0000-000067680000}"/>
    <cellStyle name="Normal 29 2 2 2 3 2 7" xfId="29660" xr:uid="{00000000-0005-0000-0000-000068680000}"/>
    <cellStyle name="Normal 29 2 2 2 3 3" xfId="10054" xr:uid="{00000000-0005-0000-0000-000069680000}"/>
    <cellStyle name="Normal 29 2 2 2 3 3 2" xfId="10055" xr:uid="{00000000-0005-0000-0000-00006A680000}"/>
    <cellStyle name="Normal 29 2 2 2 3 3 2 2" xfId="10056" xr:uid="{00000000-0005-0000-0000-00006B680000}"/>
    <cellStyle name="Normal 29 2 2 2 3 3 2 2 2" xfId="26798" xr:uid="{00000000-0005-0000-0000-00006C680000}"/>
    <cellStyle name="Normal 29 2 2 2 3 3 2 2 3" xfId="40039" xr:uid="{00000000-0005-0000-0000-00006D680000}"/>
    <cellStyle name="Normal 29 2 2 2 3 3 2 3" xfId="20043" xr:uid="{00000000-0005-0000-0000-00006E680000}"/>
    <cellStyle name="Normal 29 2 2 2 3 3 2 4" xfId="33284" xr:uid="{00000000-0005-0000-0000-00006F680000}"/>
    <cellStyle name="Normal 29 2 2 2 3 3 3" xfId="10057" xr:uid="{00000000-0005-0000-0000-000070680000}"/>
    <cellStyle name="Normal 29 2 2 2 3 3 3 2" xfId="23307" xr:uid="{00000000-0005-0000-0000-000071680000}"/>
    <cellStyle name="Normal 29 2 2 2 3 3 3 3" xfId="36548" xr:uid="{00000000-0005-0000-0000-000072680000}"/>
    <cellStyle name="Normal 29 2 2 2 3 3 4" xfId="16777" xr:uid="{00000000-0005-0000-0000-000073680000}"/>
    <cellStyle name="Normal 29 2 2 2 3 3 5" xfId="30018" xr:uid="{00000000-0005-0000-0000-000074680000}"/>
    <cellStyle name="Normal 29 2 2 2 3 4" xfId="10058" xr:uid="{00000000-0005-0000-0000-000075680000}"/>
    <cellStyle name="Normal 29 2 2 2 3 4 2" xfId="10059" xr:uid="{00000000-0005-0000-0000-000076680000}"/>
    <cellStyle name="Normal 29 2 2 2 3 4 2 2" xfId="10060" xr:uid="{00000000-0005-0000-0000-000077680000}"/>
    <cellStyle name="Normal 29 2 2 2 3 4 2 2 2" xfId="25769" xr:uid="{00000000-0005-0000-0000-000078680000}"/>
    <cellStyle name="Normal 29 2 2 2 3 4 2 2 3" xfId="39010" xr:uid="{00000000-0005-0000-0000-000079680000}"/>
    <cellStyle name="Normal 29 2 2 2 3 4 2 3" xfId="19014" xr:uid="{00000000-0005-0000-0000-00007A680000}"/>
    <cellStyle name="Normal 29 2 2 2 3 4 2 4" xfId="32255" xr:uid="{00000000-0005-0000-0000-00007B680000}"/>
    <cellStyle name="Normal 29 2 2 2 3 4 3" xfId="10061" xr:uid="{00000000-0005-0000-0000-00007C680000}"/>
    <cellStyle name="Normal 29 2 2 2 3 4 3 2" xfId="22278" xr:uid="{00000000-0005-0000-0000-00007D680000}"/>
    <cellStyle name="Normal 29 2 2 2 3 4 3 3" xfId="35519" xr:uid="{00000000-0005-0000-0000-00007E680000}"/>
    <cellStyle name="Normal 29 2 2 2 3 4 4" xfId="15748" xr:uid="{00000000-0005-0000-0000-00007F680000}"/>
    <cellStyle name="Normal 29 2 2 2 3 4 5" xfId="28989" xr:uid="{00000000-0005-0000-0000-000080680000}"/>
    <cellStyle name="Normal 29 2 2 2 3 5" xfId="10062" xr:uid="{00000000-0005-0000-0000-000081680000}"/>
    <cellStyle name="Normal 29 2 2 2 3 5 2" xfId="10063" xr:uid="{00000000-0005-0000-0000-000082680000}"/>
    <cellStyle name="Normal 29 2 2 2 3 5 2 2" xfId="10064" xr:uid="{00000000-0005-0000-0000-000083680000}"/>
    <cellStyle name="Normal 29 2 2 2 3 5 2 2 2" xfId="27690" xr:uid="{00000000-0005-0000-0000-000084680000}"/>
    <cellStyle name="Normal 29 2 2 2 3 5 2 2 3" xfId="40931" xr:uid="{00000000-0005-0000-0000-000085680000}"/>
    <cellStyle name="Normal 29 2 2 2 3 5 2 3" xfId="20937" xr:uid="{00000000-0005-0000-0000-000086680000}"/>
    <cellStyle name="Normal 29 2 2 2 3 5 2 4" xfId="34178" xr:uid="{00000000-0005-0000-0000-000087680000}"/>
    <cellStyle name="Normal 29 2 2 2 3 5 3" xfId="10065" xr:uid="{00000000-0005-0000-0000-000088680000}"/>
    <cellStyle name="Normal 29 2 2 2 3 5 3 2" xfId="24201" xr:uid="{00000000-0005-0000-0000-000089680000}"/>
    <cellStyle name="Normal 29 2 2 2 3 5 3 3" xfId="37442" xr:uid="{00000000-0005-0000-0000-00008A680000}"/>
    <cellStyle name="Normal 29 2 2 2 3 5 4" xfId="17671" xr:uid="{00000000-0005-0000-0000-00008B680000}"/>
    <cellStyle name="Normal 29 2 2 2 3 5 5" xfId="30912" xr:uid="{00000000-0005-0000-0000-00008C680000}"/>
    <cellStyle name="Normal 29 2 2 2 3 6" xfId="10066" xr:uid="{00000000-0005-0000-0000-00008D680000}"/>
    <cellStyle name="Normal 29 2 2 2 3 6 2" xfId="10067" xr:uid="{00000000-0005-0000-0000-00008E680000}"/>
    <cellStyle name="Normal 29 2 2 2 3 6 2 2" xfId="25456" xr:uid="{00000000-0005-0000-0000-00008F680000}"/>
    <cellStyle name="Normal 29 2 2 2 3 6 2 3" xfId="38697" xr:uid="{00000000-0005-0000-0000-000090680000}"/>
    <cellStyle name="Normal 29 2 2 2 3 6 3" xfId="18701" xr:uid="{00000000-0005-0000-0000-000091680000}"/>
    <cellStyle name="Normal 29 2 2 2 3 6 4" xfId="31942" xr:uid="{00000000-0005-0000-0000-000092680000}"/>
    <cellStyle name="Normal 29 2 2 2 3 7" xfId="10068" xr:uid="{00000000-0005-0000-0000-000093680000}"/>
    <cellStyle name="Normal 29 2 2 2 3 7 2" xfId="21965" xr:uid="{00000000-0005-0000-0000-000094680000}"/>
    <cellStyle name="Normal 29 2 2 2 3 7 3" xfId="35206" xr:uid="{00000000-0005-0000-0000-000095680000}"/>
    <cellStyle name="Normal 29 2 2 2 3 8" xfId="15435" xr:uid="{00000000-0005-0000-0000-000096680000}"/>
    <cellStyle name="Normal 29 2 2 2 3 9" xfId="28676" xr:uid="{00000000-0005-0000-0000-000097680000}"/>
    <cellStyle name="Normal 29 2 2 2 4" xfId="10069" xr:uid="{00000000-0005-0000-0000-000098680000}"/>
    <cellStyle name="Normal 29 2 2 2 4 2" xfId="10070" xr:uid="{00000000-0005-0000-0000-000099680000}"/>
    <cellStyle name="Normal 29 2 2 2 4 2 2" xfId="10071" xr:uid="{00000000-0005-0000-0000-00009A680000}"/>
    <cellStyle name="Normal 29 2 2 2 4 2 2 2" xfId="10072" xr:uid="{00000000-0005-0000-0000-00009B680000}"/>
    <cellStyle name="Normal 29 2 2 2 4 2 2 2 2" xfId="27021" xr:uid="{00000000-0005-0000-0000-00009C680000}"/>
    <cellStyle name="Normal 29 2 2 2 4 2 2 2 3" xfId="40262" xr:uid="{00000000-0005-0000-0000-00009D680000}"/>
    <cellStyle name="Normal 29 2 2 2 4 2 2 3" xfId="20266" xr:uid="{00000000-0005-0000-0000-00009E680000}"/>
    <cellStyle name="Normal 29 2 2 2 4 2 2 4" xfId="33507" xr:uid="{00000000-0005-0000-0000-00009F680000}"/>
    <cellStyle name="Normal 29 2 2 2 4 2 3" xfId="10073" xr:uid="{00000000-0005-0000-0000-0000A0680000}"/>
    <cellStyle name="Normal 29 2 2 2 4 2 3 2" xfId="23530" xr:uid="{00000000-0005-0000-0000-0000A1680000}"/>
    <cellStyle name="Normal 29 2 2 2 4 2 3 3" xfId="36771" xr:uid="{00000000-0005-0000-0000-0000A2680000}"/>
    <cellStyle name="Normal 29 2 2 2 4 2 4" xfId="17000" xr:uid="{00000000-0005-0000-0000-0000A3680000}"/>
    <cellStyle name="Normal 29 2 2 2 4 2 5" xfId="30241" xr:uid="{00000000-0005-0000-0000-0000A4680000}"/>
    <cellStyle name="Normal 29 2 2 2 4 3" xfId="10074" xr:uid="{00000000-0005-0000-0000-0000A5680000}"/>
    <cellStyle name="Normal 29 2 2 2 4 3 2" xfId="10075" xr:uid="{00000000-0005-0000-0000-0000A6680000}"/>
    <cellStyle name="Normal 29 2 2 2 4 3 2 2" xfId="10076" xr:uid="{00000000-0005-0000-0000-0000A7680000}"/>
    <cellStyle name="Normal 29 2 2 2 4 3 2 2 2" xfId="26216" xr:uid="{00000000-0005-0000-0000-0000A8680000}"/>
    <cellStyle name="Normal 29 2 2 2 4 3 2 2 3" xfId="39457" xr:uid="{00000000-0005-0000-0000-0000A9680000}"/>
    <cellStyle name="Normal 29 2 2 2 4 3 2 3" xfId="19461" xr:uid="{00000000-0005-0000-0000-0000AA680000}"/>
    <cellStyle name="Normal 29 2 2 2 4 3 2 4" xfId="32702" xr:uid="{00000000-0005-0000-0000-0000AB680000}"/>
    <cellStyle name="Normal 29 2 2 2 4 3 3" xfId="10077" xr:uid="{00000000-0005-0000-0000-0000AC680000}"/>
    <cellStyle name="Normal 29 2 2 2 4 3 3 2" xfId="22725" xr:uid="{00000000-0005-0000-0000-0000AD680000}"/>
    <cellStyle name="Normal 29 2 2 2 4 3 3 3" xfId="35966" xr:uid="{00000000-0005-0000-0000-0000AE680000}"/>
    <cellStyle name="Normal 29 2 2 2 4 3 4" xfId="16195" xr:uid="{00000000-0005-0000-0000-0000AF680000}"/>
    <cellStyle name="Normal 29 2 2 2 4 3 5" xfId="29436" xr:uid="{00000000-0005-0000-0000-0000B0680000}"/>
    <cellStyle name="Normal 29 2 2 2 4 4" xfId="10078" xr:uid="{00000000-0005-0000-0000-0000B1680000}"/>
    <cellStyle name="Normal 29 2 2 2 4 4 2" xfId="10079" xr:uid="{00000000-0005-0000-0000-0000B2680000}"/>
    <cellStyle name="Normal 29 2 2 2 4 4 2 2" xfId="10080" xr:uid="{00000000-0005-0000-0000-0000B3680000}"/>
    <cellStyle name="Normal 29 2 2 2 4 4 2 2 2" xfId="27868" xr:uid="{00000000-0005-0000-0000-0000B4680000}"/>
    <cellStyle name="Normal 29 2 2 2 4 4 2 2 3" xfId="41109" xr:uid="{00000000-0005-0000-0000-0000B5680000}"/>
    <cellStyle name="Normal 29 2 2 2 4 4 2 3" xfId="21115" xr:uid="{00000000-0005-0000-0000-0000B6680000}"/>
    <cellStyle name="Normal 29 2 2 2 4 4 2 4" xfId="34356" xr:uid="{00000000-0005-0000-0000-0000B7680000}"/>
    <cellStyle name="Normal 29 2 2 2 4 4 3" xfId="10081" xr:uid="{00000000-0005-0000-0000-0000B8680000}"/>
    <cellStyle name="Normal 29 2 2 2 4 4 3 2" xfId="24379" xr:uid="{00000000-0005-0000-0000-0000B9680000}"/>
    <cellStyle name="Normal 29 2 2 2 4 4 3 3" xfId="37620" xr:uid="{00000000-0005-0000-0000-0000BA680000}"/>
    <cellStyle name="Normal 29 2 2 2 4 4 4" xfId="17849" xr:uid="{00000000-0005-0000-0000-0000BB680000}"/>
    <cellStyle name="Normal 29 2 2 2 4 4 5" xfId="31090" xr:uid="{00000000-0005-0000-0000-0000BC680000}"/>
    <cellStyle name="Normal 29 2 2 2 4 5" xfId="10082" xr:uid="{00000000-0005-0000-0000-0000BD680000}"/>
    <cellStyle name="Normal 29 2 2 2 4 5 2" xfId="10083" xr:uid="{00000000-0005-0000-0000-0000BE680000}"/>
    <cellStyle name="Normal 29 2 2 2 4 5 2 2" xfId="25232" xr:uid="{00000000-0005-0000-0000-0000BF680000}"/>
    <cellStyle name="Normal 29 2 2 2 4 5 2 3" xfId="38473" xr:uid="{00000000-0005-0000-0000-0000C0680000}"/>
    <cellStyle name="Normal 29 2 2 2 4 5 3" xfId="18477" xr:uid="{00000000-0005-0000-0000-0000C1680000}"/>
    <cellStyle name="Normal 29 2 2 2 4 5 4" xfId="31718" xr:uid="{00000000-0005-0000-0000-0000C2680000}"/>
    <cellStyle name="Normal 29 2 2 2 4 6" xfId="10084" xr:uid="{00000000-0005-0000-0000-0000C3680000}"/>
    <cellStyle name="Normal 29 2 2 2 4 6 2" xfId="21741" xr:uid="{00000000-0005-0000-0000-0000C4680000}"/>
    <cellStyle name="Normal 29 2 2 2 4 6 3" xfId="34982" xr:uid="{00000000-0005-0000-0000-0000C5680000}"/>
    <cellStyle name="Normal 29 2 2 2 4 7" xfId="15211" xr:uid="{00000000-0005-0000-0000-0000C6680000}"/>
    <cellStyle name="Normal 29 2 2 2 4 8" xfId="28452" xr:uid="{00000000-0005-0000-0000-0000C7680000}"/>
    <cellStyle name="Normal 29 2 2 2 5" xfId="10085" xr:uid="{00000000-0005-0000-0000-0000C8680000}"/>
    <cellStyle name="Normal 29 2 2 2 5 2" xfId="10086" xr:uid="{00000000-0005-0000-0000-0000C9680000}"/>
    <cellStyle name="Normal 29 2 2 2 5 2 2" xfId="10087" xr:uid="{00000000-0005-0000-0000-0000CA680000}"/>
    <cellStyle name="Normal 29 2 2 2 5 2 2 2" xfId="24880" xr:uid="{00000000-0005-0000-0000-0000CB680000}"/>
    <cellStyle name="Normal 29 2 2 2 5 2 2 3" xfId="38121" xr:uid="{00000000-0005-0000-0000-0000CC680000}"/>
    <cellStyle name="Normal 29 2 2 2 5 2 3" xfId="19283" xr:uid="{00000000-0005-0000-0000-0000CD680000}"/>
    <cellStyle name="Normal 29 2 2 2 5 2 4" xfId="32524" xr:uid="{00000000-0005-0000-0000-0000CE680000}"/>
    <cellStyle name="Normal 29 2 2 2 5 3" xfId="10088" xr:uid="{00000000-0005-0000-0000-0000CF680000}"/>
    <cellStyle name="Normal 29 2 2 2 5 3 2" xfId="26038" xr:uid="{00000000-0005-0000-0000-0000D0680000}"/>
    <cellStyle name="Normal 29 2 2 2 5 3 3" xfId="39279" xr:uid="{00000000-0005-0000-0000-0000D1680000}"/>
    <cellStyle name="Normal 29 2 2 2 5 4" xfId="10089" xr:uid="{00000000-0005-0000-0000-0000D2680000}"/>
    <cellStyle name="Normal 29 2 2 2 5 4 2" xfId="22547" xr:uid="{00000000-0005-0000-0000-0000D3680000}"/>
    <cellStyle name="Normal 29 2 2 2 5 4 3" xfId="35788" xr:uid="{00000000-0005-0000-0000-0000D4680000}"/>
    <cellStyle name="Normal 29 2 2 2 5 5" xfId="16017" xr:uid="{00000000-0005-0000-0000-0000D5680000}"/>
    <cellStyle name="Normal 29 2 2 2 5 6" xfId="29258" xr:uid="{00000000-0005-0000-0000-0000D6680000}"/>
    <cellStyle name="Normal 29 2 2 2 6" xfId="10090" xr:uid="{00000000-0005-0000-0000-0000D7680000}"/>
    <cellStyle name="Normal 29 2 2 2 6 2" xfId="10091" xr:uid="{00000000-0005-0000-0000-0000D8680000}"/>
    <cellStyle name="Normal 29 2 2 2 6 2 2" xfId="10092" xr:uid="{00000000-0005-0000-0000-0000D9680000}"/>
    <cellStyle name="Normal 29 2 2 2 6 2 2 2" xfId="26695" xr:uid="{00000000-0005-0000-0000-0000DA680000}"/>
    <cellStyle name="Normal 29 2 2 2 6 2 2 3" xfId="39936" xr:uid="{00000000-0005-0000-0000-0000DB680000}"/>
    <cellStyle name="Normal 29 2 2 2 6 2 3" xfId="19940" xr:uid="{00000000-0005-0000-0000-0000DC680000}"/>
    <cellStyle name="Normal 29 2 2 2 6 2 4" xfId="33181" xr:uid="{00000000-0005-0000-0000-0000DD680000}"/>
    <cellStyle name="Normal 29 2 2 2 6 3" xfId="10093" xr:uid="{00000000-0005-0000-0000-0000DE680000}"/>
    <cellStyle name="Normal 29 2 2 2 6 3 2" xfId="23204" xr:uid="{00000000-0005-0000-0000-0000DF680000}"/>
    <cellStyle name="Normal 29 2 2 2 6 3 3" xfId="36445" xr:uid="{00000000-0005-0000-0000-0000E0680000}"/>
    <cellStyle name="Normal 29 2 2 2 6 4" xfId="16674" xr:uid="{00000000-0005-0000-0000-0000E1680000}"/>
    <cellStyle name="Normal 29 2 2 2 6 5" xfId="29915" xr:uid="{00000000-0005-0000-0000-0000E2680000}"/>
    <cellStyle name="Normal 29 2 2 2 7" xfId="10094" xr:uid="{00000000-0005-0000-0000-0000E3680000}"/>
    <cellStyle name="Normal 29 2 2 2 7 2" xfId="10095" xr:uid="{00000000-0005-0000-0000-0000E4680000}"/>
    <cellStyle name="Normal 29 2 2 2 7 2 2" xfId="10096" xr:uid="{00000000-0005-0000-0000-0000E5680000}"/>
    <cellStyle name="Normal 29 2 2 2 7 2 2 2" xfId="25665" xr:uid="{00000000-0005-0000-0000-0000E6680000}"/>
    <cellStyle name="Normal 29 2 2 2 7 2 2 3" xfId="38906" xr:uid="{00000000-0005-0000-0000-0000E7680000}"/>
    <cellStyle name="Normal 29 2 2 2 7 2 3" xfId="18910" xr:uid="{00000000-0005-0000-0000-0000E8680000}"/>
    <cellStyle name="Normal 29 2 2 2 7 2 4" xfId="32151" xr:uid="{00000000-0005-0000-0000-0000E9680000}"/>
    <cellStyle name="Normal 29 2 2 2 7 3" xfId="10097" xr:uid="{00000000-0005-0000-0000-0000EA680000}"/>
    <cellStyle name="Normal 29 2 2 2 7 3 2" xfId="22174" xr:uid="{00000000-0005-0000-0000-0000EB680000}"/>
    <cellStyle name="Normal 29 2 2 2 7 3 3" xfId="35415" xr:uid="{00000000-0005-0000-0000-0000EC680000}"/>
    <cellStyle name="Normal 29 2 2 2 7 4" xfId="15644" xr:uid="{00000000-0005-0000-0000-0000ED680000}"/>
    <cellStyle name="Normal 29 2 2 2 7 5" xfId="28885" xr:uid="{00000000-0005-0000-0000-0000EE680000}"/>
    <cellStyle name="Normal 29 2 2 2 8" xfId="10098" xr:uid="{00000000-0005-0000-0000-0000EF680000}"/>
    <cellStyle name="Normal 29 2 2 2 8 2" xfId="10099" xr:uid="{00000000-0005-0000-0000-0000F0680000}"/>
    <cellStyle name="Normal 29 2 2 2 8 2 2" xfId="10100" xr:uid="{00000000-0005-0000-0000-0000F1680000}"/>
    <cellStyle name="Normal 29 2 2 2 8 2 2 2" xfId="27468" xr:uid="{00000000-0005-0000-0000-0000F2680000}"/>
    <cellStyle name="Normal 29 2 2 2 8 2 2 3" xfId="40709" xr:uid="{00000000-0005-0000-0000-0000F3680000}"/>
    <cellStyle name="Normal 29 2 2 2 8 2 3" xfId="20713" xr:uid="{00000000-0005-0000-0000-0000F4680000}"/>
    <cellStyle name="Normal 29 2 2 2 8 2 4" xfId="33954" xr:uid="{00000000-0005-0000-0000-0000F5680000}"/>
    <cellStyle name="Normal 29 2 2 2 8 3" xfId="10101" xr:uid="{00000000-0005-0000-0000-0000F6680000}"/>
    <cellStyle name="Normal 29 2 2 2 8 3 2" xfId="23977" xr:uid="{00000000-0005-0000-0000-0000F7680000}"/>
    <cellStyle name="Normal 29 2 2 2 8 3 3" xfId="37218" xr:uid="{00000000-0005-0000-0000-0000F8680000}"/>
    <cellStyle name="Normal 29 2 2 2 8 4" xfId="17447" xr:uid="{00000000-0005-0000-0000-0000F9680000}"/>
    <cellStyle name="Normal 29 2 2 2 8 5" xfId="30688" xr:uid="{00000000-0005-0000-0000-0000FA680000}"/>
    <cellStyle name="Normal 29 2 2 2 9" xfId="10102" xr:uid="{00000000-0005-0000-0000-0000FB680000}"/>
    <cellStyle name="Normal 29 2 2 2 9 2" xfId="10103" xr:uid="{00000000-0005-0000-0000-0000FC680000}"/>
    <cellStyle name="Normal 29 2 2 2 9 2 2" xfId="25054" xr:uid="{00000000-0005-0000-0000-0000FD680000}"/>
    <cellStyle name="Normal 29 2 2 2 9 2 3" xfId="38295" xr:uid="{00000000-0005-0000-0000-0000FE680000}"/>
    <cellStyle name="Normal 29 2 2 2 9 3" xfId="18299" xr:uid="{00000000-0005-0000-0000-0000FF680000}"/>
    <cellStyle name="Normal 29 2 2 2 9 4" xfId="31540" xr:uid="{00000000-0005-0000-0000-000000690000}"/>
    <cellStyle name="Normal 29 2 2 3" xfId="10104" xr:uid="{00000000-0005-0000-0000-000001690000}"/>
    <cellStyle name="Normal 29 2 2 3 10" xfId="15082" xr:uid="{00000000-0005-0000-0000-000002690000}"/>
    <cellStyle name="Normal 29 2 2 3 11" xfId="28323" xr:uid="{00000000-0005-0000-0000-000003690000}"/>
    <cellStyle name="Normal 29 2 2 3 2" xfId="10105" xr:uid="{00000000-0005-0000-0000-000004690000}"/>
    <cellStyle name="Normal 29 2 2 3 2 2" xfId="10106" xr:uid="{00000000-0005-0000-0000-000005690000}"/>
    <cellStyle name="Normal 29 2 2 3 2 2 2" xfId="10107" xr:uid="{00000000-0005-0000-0000-000006690000}"/>
    <cellStyle name="Normal 29 2 2 3 2 2 2 2" xfId="10108" xr:uid="{00000000-0005-0000-0000-000007690000}"/>
    <cellStyle name="Normal 29 2 2 3 2 2 2 2 2" xfId="10109" xr:uid="{00000000-0005-0000-0000-000008690000}"/>
    <cellStyle name="Normal 29 2 2 3 2 2 2 2 2 2" xfId="27293" xr:uid="{00000000-0005-0000-0000-000009690000}"/>
    <cellStyle name="Normal 29 2 2 3 2 2 2 2 2 3" xfId="40534" xr:uid="{00000000-0005-0000-0000-00000A690000}"/>
    <cellStyle name="Normal 29 2 2 3 2 2 2 2 3" xfId="20538" xr:uid="{00000000-0005-0000-0000-00000B690000}"/>
    <cellStyle name="Normal 29 2 2 3 2 2 2 2 4" xfId="33779" xr:uid="{00000000-0005-0000-0000-00000C690000}"/>
    <cellStyle name="Normal 29 2 2 3 2 2 2 3" xfId="10110" xr:uid="{00000000-0005-0000-0000-00000D690000}"/>
    <cellStyle name="Normal 29 2 2 3 2 2 2 3 2" xfId="23802" xr:uid="{00000000-0005-0000-0000-00000E690000}"/>
    <cellStyle name="Normal 29 2 2 3 2 2 2 3 3" xfId="37043" xr:uid="{00000000-0005-0000-0000-00000F690000}"/>
    <cellStyle name="Normal 29 2 2 3 2 2 2 4" xfId="17272" xr:uid="{00000000-0005-0000-0000-000010690000}"/>
    <cellStyle name="Normal 29 2 2 3 2 2 2 5" xfId="30513" xr:uid="{00000000-0005-0000-0000-000011690000}"/>
    <cellStyle name="Normal 29 2 2 3 2 2 3" xfId="10111" xr:uid="{00000000-0005-0000-0000-000012690000}"/>
    <cellStyle name="Normal 29 2 2 3 2 2 3 2" xfId="10112" xr:uid="{00000000-0005-0000-0000-000013690000}"/>
    <cellStyle name="Normal 29 2 2 3 2 2 3 2 2" xfId="10113" xr:uid="{00000000-0005-0000-0000-000014690000}"/>
    <cellStyle name="Normal 29 2 2 3 2 2 3 2 2 2" xfId="28140" xr:uid="{00000000-0005-0000-0000-000015690000}"/>
    <cellStyle name="Normal 29 2 2 3 2 2 3 2 2 3" xfId="41381" xr:uid="{00000000-0005-0000-0000-000016690000}"/>
    <cellStyle name="Normal 29 2 2 3 2 2 3 2 3" xfId="21388" xr:uid="{00000000-0005-0000-0000-000017690000}"/>
    <cellStyle name="Normal 29 2 2 3 2 2 3 2 4" xfId="34629" xr:uid="{00000000-0005-0000-0000-000018690000}"/>
    <cellStyle name="Normal 29 2 2 3 2 2 3 3" xfId="10114" xr:uid="{00000000-0005-0000-0000-000019690000}"/>
    <cellStyle name="Normal 29 2 2 3 2 2 3 3 2" xfId="24652" xr:uid="{00000000-0005-0000-0000-00001A690000}"/>
    <cellStyle name="Normal 29 2 2 3 2 2 3 3 3" xfId="37893" xr:uid="{00000000-0005-0000-0000-00001B690000}"/>
    <cellStyle name="Normal 29 2 2 3 2 2 3 4" xfId="18122" xr:uid="{00000000-0005-0000-0000-00001C690000}"/>
    <cellStyle name="Normal 29 2 2 3 2 2 3 5" xfId="31363" xr:uid="{00000000-0005-0000-0000-00001D690000}"/>
    <cellStyle name="Normal 29 2 2 3 2 2 4" xfId="10115" xr:uid="{00000000-0005-0000-0000-00001E690000}"/>
    <cellStyle name="Normal 29 2 2 3 2 2 4 2" xfId="10116" xr:uid="{00000000-0005-0000-0000-00001F690000}"/>
    <cellStyle name="Normal 29 2 2 3 2 2 4 2 2" xfId="26489" xr:uid="{00000000-0005-0000-0000-000020690000}"/>
    <cellStyle name="Normal 29 2 2 3 2 2 4 2 3" xfId="39730" xr:uid="{00000000-0005-0000-0000-000021690000}"/>
    <cellStyle name="Normal 29 2 2 3 2 2 4 3" xfId="19734" xr:uid="{00000000-0005-0000-0000-000022690000}"/>
    <cellStyle name="Normal 29 2 2 3 2 2 4 4" xfId="32975" xr:uid="{00000000-0005-0000-0000-000023690000}"/>
    <cellStyle name="Normal 29 2 2 3 2 2 5" xfId="10117" xr:uid="{00000000-0005-0000-0000-000024690000}"/>
    <cellStyle name="Normal 29 2 2 3 2 2 5 2" xfId="22998" xr:uid="{00000000-0005-0000-0000-000025690000}"/>
    <cellStyle name="Normal 29 2 2 3 2 2 5 3" xfId="36239" xr:uid="{00000000-0005-0000-0000-000026690000}"/>
    <cellStyle name="Normal 29 2 2 3 2 2 6" xfId="16468" xr:uid="{00000000-0005-0000-0000-000027690000}"/>
    <cellStyle name="Normal 29 2 2 3 2 2 7" xfId="29709" xr:uid="{00000000-0005-0000-0000-000028690000}"/>
    <cellStyle name="Normal 29 2 2 3 2 3" xfId="10118" xr:uid="{00000000-0005-0000-0000-000029690000}"/>
    <cellStyle name="Normal 29 2 2 3 2 3 2" xfId="10119" xr:uid="{00000000-0005-0000-0000-00002A690000}"/>
    <cellStyle name="Normal 29 2 2 3 2 3 2 2" xfId="10120" xr:uid="{00000000-0005-0000-0000-00002B690000}"/>
    <cellStyle name="Normal 29 2 2 3 2 3 2 2 2" xfId="26847" xr:uid="{00000000-0005-0000-0000-00002C690000}"/>
    <cellStyle name="Normal 29 2 2 3 2 3 2 2 3" xfId="40088" xr:uid="{00000000-0005-0000-0000-00002D690000}"/>
    <cellStyle name="Normal 29 2 2 3 2 3 2 3" xfId="20092" xr:uid="{00000000-0005-0000-0000-00002E690000}"/>
    <cellStyle name="Normal 29 2 2 3 2 3 2 4" xfId="33333" xr:uid="{00000000-0005-0000-0000-00002F690000}"/>
    <cellStyle name="Normal 29 2 2 3 2 3 3" xfId="10121" xr:uid="{00000000-0005-0000-0000-000030690000}"/>
    <cellStyle name="Normal 29 2 2 3 2 3 3 2" xfId="23356" xr:uid="{00000000-0005-0000-0000-000031690000}"/>
    <cellStyle name="Normal 29 2 2 3 2 3 3 3" xfId="36597" xr:uid="{00000000-0005-0000-0000-000032690000}"/>
    <cellStyle name="Normal 29 2 2 3 2 3 4" xfId="16826" xr:uid="{00000000-0005-0000-0000-000033690000}"/>
    <cellStyle name="Normal 29 2 2 3 2 3 5" xfId="30067" xr:uid="{00000000-0005-0000-0000-000034690000}"/>
    <cellStyle name="Normal 29 2 2 3 2 4" xfId="10122" xr:uid="{00000000-0005-0000-0000-000035690000}"/>
    <cellStyle name="Normal 29 2 2 3 2 4 2" xfId="10123" xr:uid="{00000000-0005-0000-0000-000036690000}"/>
    <cellStyle name="Normal 29 2 2 3 2 4 2 2" xfId="10124" xr:uid="{00000000-0005-0000-0000-000037690000}"/>
    <cellStyle name="Normal 29 2 2 3 2 4 2 2 2" xfId="25818" xr:uid="{00000000-0005-0000-0000-000038690000}"/>
    <cellStyle name="Normal 29 2 2 3 2 4 2 2 3" xfId="39059" xr:uid="{00000000-0005-0000-0000-000039690000}"/>
    <cellStyle name="Normal 29 2 2 3 2 4 2 3" xfId="19063" xr:uid="{00000000-0005-0000-0000-00003A690000}"/>
    <cellStyle name="Normal 29 2 2 3 2 4 2 4" xfId="32304" xr:uid="{00000000-0005-0000-0000-00003B690000}"/>
    <cellStyle name="Normal 29 2 2 3 2 4 3" xfId="10125" xr:uid="{00000000-0005-0000-0000-00003C690000}"/>
    <cellStyle name="Normal 29 2 2 3 2 4 3 2" xfId="22327" xr:uid="{00000000-0005-0000-0000-00003D690000}"/>
    <cellStyle name="Normal 29 2 2 3 2 4 3 3" xfId="35568" xr:uid="{00000000-0005-0000-0000-00003E690000}"/>
    <cellStyle name="Normal 29 2 2 3 2 4 4" xfId="15797" xr:uid="{00000000-0005-0000-0000-00003F690000}"/>
    <cellStyle name="Normal 29 2 2 3 2 4 5" xfId="29038" xr:uid="{00000000-0005-0000-0000-000040690000}"/>
    <cellStyle name="Normal 29 2 2 3 2 5" xfId="10126" xr:uid="{00000000-0005-0000-0000-000041690000}"/>
    <cellStyle name="Normal 29 2 2 3 2 5 2" xfId="10127" xr:uid="{00000000-0005-0000-0000-000042690000}"/>
    <cellStyle name="Normal 29 2 2 3 2 5 2 2" xfId="10128" xr:uid="{00000000-0005-0000-0000-000043690000}"/>
    <cellStyle name="Normal 29 2 2 3 2 5 2 2 2" xfId="27739" xr:uid="{00000000-0005-0000-0000-000044690000}"/>
    <cellStyle name="Normal 29 2 2 3 2 5 2 2 3" xfId="40980" xr:uid="{00000000-0005-0000-0000-000045690000}"/>
    <cellStyle name="Normal 29 2 2 3 2 5 2 3" xfId="20986" xr:uid="{00000000-0005-0000-0000-000046690000}"/>
    <cellStyle name="Normal 29 2 2 3 2 5 2 4" xfId="34227" xr:uid="{00000000-0005-0000-0000-000047690000}"/>
    <cellStyle name="Normal 29 2 2 3 2 5 3" xfId="10129" xr:uid="{00000000-0005-0000-0000-000048690000}"/>
    <cellStyle name="Normal 29 2 2 3 2 5 3 2" xfId="24250" xr:uid="{00000000-0005-0000-0000-000049690000}"/>
    <cellStyle name="Normal 29 2 2 3 2 5 3 3" xfId="37491" xr:uid="{00000000-0005-0000-0000-00004A690000}"/>
    <cellStyle name="Normal 29 2 2 3 2 5 4" xfId="17720" xr:uid="{00000000-0005-0000-0000-00004B690000}"/>
    <cellStyle name="Normal 29 2 2 3 2 5 5" xfId="30961" xr:uid="{00000000-0005-0000-0000-00004C690000}"/>
    <cellStyle name="Normal 29 2 2 3 2 6" xfId="10130" xr:uid="{00000000-0005-0000-0000-00004D690000}"/>
    <cellStyle name="Normal 29 2 2 3 2 6 2" xfId="10131" xr:uid="{00000000-0005-0000-0000-00004E690000}"/>
    <cellStyle name="Normal 29 2 2 3 2 6 2 2" xfId="25505" xr:uid="{00000000-0005-0000-0000-00004F690000}"/>
    <cellStyle name="Normal 29 2 2 3 2 6 2 3" xfId="38746" xr:uid="{00000000-0005-0000-0000-000050690000}"/>
    <cellStyle name="Normal 29 2 2 3 2 6 3" xfId="18750" xr:uid="{00000000-0005-0000-0000-000051690000}"/>
    <cellStyle name="Normal 29 2 2 3 2 6 4" xfId="31991" xr:uid="{00000000-0005-0000-0000-000052690000}"/>
    <cellStyle name="Normal 29 2 2 3 2 7" xfId="10132" xr:uid="{00000000-0005-0000-0000-000053690000}"/>
    <cellStyle name="Normal 29 2 2 3 2 7 2" xfId="22014" xr:uid="{00000000-0005-0000-0000-000054690000}"/>
    <cellStyle name="Normal 29 2 2 3 2 7 3" xfId="35255" xr:uid="{00000000-0005-0000-0000-000055690000}"/>
    <cellStyle name="Normal 29 2 2 3 2 8" xfId="15484" xr:uid="{00000000-0005-0000-0000-000056690000}"/>
    <cellStyle name="Normal 29 2 2 3 2 9" xfId="28725" xr:uid="{00000000-0005-0000-0000-000057690000}"/>
    <cellStyle name="Normal 29 2 2 3 3" xfId="10133" xr:uid="{00000000-0005-0000-0000-000058690000}"/>
    <cellStyle name="Normal 29 2 2 3 3 2" xfId="10134" xr:uid="{00000000-0005-0000-0000-000059690000}"/>
    <cellStyle name="Normal 29 2 2 3 3 2 2" xfId="10135" xr:uid="{00000000-0005-0000-0000-00005A690000}"/>
    <cellStyle name="Normal 29 2 2 3 3 2 2 2" xfId="10136" xr:uid="{00000000-0005-0000-0000-00005B690000}"/>
    <cellStyle name="Normal 29 2 2 3 3 2 2 2 2" xfId="27070" xr:uid="{00000000-0005-0000-0000-00005C690000}"/>
    <cellStyle name="Normal 29 2 2 3 3 2 2 2 3" xfId="40311" xr:uid="{00000000-0005-0000-0000-00005D690000}"/>
    <cellStyle name="Normal 29 2 2 3 3 2 2 3" xfId="20315" xr:uid="{00000000-0005-0000-0000-00005E690000}"/>
    <cellStyle name="Normal 29 2 2 3 3 2 2 4" xfId="33556" xr:uid="{00000000-0005-0000-0000-00005F690000}"/>
    <cellStyle name="Normal 29 2 2 3 3 2 3" xfId="10137" xr:uid="{00000000-0005-0000-0000-000060690000}"/>
    <cellStyle name="Normal 29 2 2 3 3 2 3 2" xfId="23579" xr:uid="{00000000-0005-0000-0000-000061690000}"/>
    <cellStyle name="Normal 29 2 2 3 3 2 3 3" xfId="36820" xr:uid="{00000000-0005-0000-0000-000062690000}"/>
    <cellStyle name="Normal 29 2 2 3 3 2 4" xfId="17049" xr:uid="{00000000-0005-0000-0000-000063690000}"/>
    <cellStyle name="Normal 29 2 2 3 3 2 5" xfId="30290" xr:uid="{00000000-0005-0000-0000-000064690000}"/>
    <cellStyle name="Normal 29 2 2 3 3 3" xfId="10138" xr:uid="{00000000-0005-0000-0000-000065690000}"/>
    <cellStyle name="Normal 29 2 2 3 3 3 2" xfId="10139" xr:uid="{00000000-0005-0000-0000-000066690000}"/>
    <cellStyle name="Normal 29 2 2 3 3 3 2 2" xfId="10140" xr:uid="{00000000-0005-0000-0000-000067690000}"/>
    <cellStyle name="Normal 29 2 2 3 3 3 2 2 2" xfId="26265" xr:uid="{00000000-0005-0000-0000-000068690000}"/>
    <cellStyle name="Normal 29 2 2 3 3 3 2 2 3" xfId="39506" xr:uid="{00000000-0005-0000-0000-000069690000}"/>
    <cellStyle name="Normal 29 2 2 3 3 3 2 3" xfId="19510" xr:uid="{00000000-0005-0000-0000-00006A690000}"/>
    <cellStyle name="Normal 29 2 2 3 3 3 2 4" xfId="32751" xr:uid="{00000000-0005-0000-0000-00006B690000}"/>
    <cellStyle name="Normal 29 2 2 3 3 3 3" xfId="10141" xr:uid="{00000000-0005-0000-0000-00006C690000}"/>
    <cellStyle name="Normal 29 2 2 3 3 3 3 2" xfId="22774" xr:uid="{00000000-0005-0000-0000-00006D690000}"/>
    <cellStyle name="Normal 29 2 2 3 3 3 3 3" xfId="36015" xr:uid="{00000000-0005-0000-0000-00006E690000}"/>
    <cellStyle name="Normal 29 2 2 3 3 3 4" xfId="16244" xr:uid="{00000000-0005-0000-0000-00006F690000}"/>
    <cellStyle name="Normal 29 2 2 3 3 3 5" xfId="29485" xr:uid="{00000000-0005-0000-0000-000070690000}"/>
    <cellStyle name="Normal 29 2 2 3 3 4" xfId="10142" xr:uid="{00000000-0005-0000-0000-000071690000}"/>
    <cellStyle name="Normal 29 2 2 3 3 4 2" xfId="10143" xr:uid="{00000000-0005-0000-0000-000072690000}"/>
    <cellStyle name="Normal 29 2 2 3 3 4 2 2" xfId="10144" xr:uid="{00000000-0005-0000-0000-000073690000}"/>
    <cellStyle name="Normal 29 2 2 3 3 4 2 2 2" xfId="27917" xr:uid="{00000000-0005-0000-0000-000074690000}"/>
    <cellStyle name="Normal 29 2 2 3 3 4 2 2 3" xfId="41158" xr:uid="{00000000-0005-0000-0000-000075690000}"/>
    <cellStyle name="Normal 29 2 2 3 3 4 2 3" xfId="21164" xr:uid="{00000000-0005-0000-0000-000076690000}"/>
    <cellStyle name="Normal 29 2 2 3 3 4 2 4" xfId="34405" xr:uid="{00000000-0005-0000-0000-000077690000}"/>
    <cellStyle name="Normal 29 2 2 3 3 4 3" xfId="10145" xr:uid="{00000000-0005-0000-0000-000078690000}"/>
    <cellStyle name="Normal 29 2 2 3 3 4 3 2" xfId="24428" xr:uid="{00000000-0005-0000-0000-000079690000}"/>
    <cellStyle name="Normal 29 2 2 3 3 4 3 3" xfId="37669" xr:uid="{00000000-0005-0000-0000-00007A690000}"/>
    <cellStyle name="Normal 29 2 2 3 3 4 4" xfId="17898" xr:uid="{00000000-0005-0000-0000-00007B690000}"/>
    <cellStyle name="Normal 29 2 2 3 3 4 5" xfId="31139" xr:uid="{00000000-0005-0000-0000-00007C690000}"/>
    <cellStyle name="Normal 29 2 2 3 3 5" xfId="10146" xr:uid="{00000000-0005-0000-0000-00007D690000}"/>
    <cellStyle name="Normal 29 2 2 3 3 5 2" xfId="10147" xr:uid="{00000000-0005-0000-0000-00007E690000}"/>
    <cellStyle name="Normal 29 2 2 3 3 5 2 2" xfId="25281" xr:uid="{00000000-0005-0000-0000-00007F690000}"/>
    <cellStyle name="Normal 29 2 2 3 3 5 2 3" xfId="38522" xr:uid="{00000000-0005-0000-0000-000080690000}"/>
    <cellStyle name="Normal 29 2 2 3 3 5 3" xfId="18526" xr:uid="{00000000-0005-0000-0000-000081690000}"/>
    <cellStyle name="Normal 29 2 2 3 3 5 4" xfId="31767" xr:uid="{00000000-0005-0000-0000-000082690000}"/>
    <cellStyle name="Normal 29 2 2 3 3 6" xfId="10148" xr:uid="{00000000-0005-0000-0000-000083690000}"/>
    <cellStyle name="Normal 29 2 2 3 3 6 2" xfId="21790" xr:uid="{00000000-0005-0000-0000-000084690000}"/>
    <cellStyle name="Normal 29 2 2 3 3 6 3" xfId="35031" xr:uid="{00000000-0005-0000-0000-000085690000}"/>
    <cellStyle name="Normal 29 2 2 3 3 7" xfId="15260" xr:uid="{00000000-0005-0000-0000-000086690000}"/>
    <cellStyle name="Normal 29 2 2 3 3 8" xfId="28501" xr:uid="{00000000-0005-0000-0000-000087690000}"/>
    <cellStyle name="Normal 29 2 2 3 4" xfId="10149" xr:uid="{00000000-0005-0000-0000-000088690000}"/>
    <cellStyle name="Normal 29 2 2 3 4 2" xfId="10150" xr:uid="{00000000-0005-0000-0000-000089690000}"/>
    <cellStyle name="Normal 29 2 2 3 4 2 2" xfId="10151" xr:uid="{00000000-0005-0000-0000-00008A690000}"/>
    <cellStyle name="Normal 29 2 2 3 4 2 2 2" xfId="24899" xr:uid="{00000000-0005-0000-0000-00008B690000}"/>
    <cellStyle name="Normal 29 2 2 3 4 2 2 3" xfId="38140" xr:uid="{00000000-0005-0000-0000-00008C690000}"/>
    <cellStyle name="Normal 29 2 2 3 4 2 3" xfId="19332" xr:uid="{00000000-0005-0000-0000-00008D690000}"/>
    <cellStyle name="Normal 29 2 2 3 4 2 4" xfId="32573" xr:uid="{00000000-0005-0000-0000-00008E690000}"/>
    <cellStyle name="Normal 29 2 2 3 4 3" xfId="10152" xr:uid="{00000000-0005-0000-0000-00008F690000}"/>
    <cellStyle name="Normal 29 2 2 3 4 3 2" xfId="26087" xr:uid="{00000000-0005-0000-0000-000090690000}"/>
    <cellStyle name="Normal 29 2 2 3 4 3 3" xfId="39328" xr:uid="{00000000-0005-0000-0000-000091690000}"/>
    <cellStyle name="Normal 29 2 2 3 4 4" xfId="10153" xr:uid="{00000000-0005-0000-0000-000092690000}"/>
    <cellStyle name="Normal 29 2 2 3 4 4 2" xfId="22596" xr:uid="{00000000-0005-0000-0000-000093690000}"/>
    <cellStyle name="Normal 29 2 2 3 4 4 3" xfId="35837" xr:uid="{00000000-0005-0000-0000-000094690000}"/>
    <cellStyle name="Normal 29 2 2 3 4 5" xfId="16066" xr:uid="{00000000-0005-0000-0000-000095690000}"/>
    <cellStyle name="Normal 29 2 2 3 4 6" xfId="29307" xr:uid="{00000000-0005-0000-0000-000096690000}"/>
    <cellStyle name="Normal 29 2 2 3 5" xfId="10154" xr:uid="{00000000-0005-0000-0000-000097690000}"/>
    <cellStyle name="Normal 29 2 2 3 5 2" xfId="10155" xr:uid="{00000000-0005-0000-0000-000098690000}"/>
    <cellStyle name="Normal 29 2 2 3 5 2 2" xfId="10156" xr:uid="{00000000-0005-0000-0000-000099690000}"/>
    <cellStyle name="Normal 29 2 2 3 5 2 2 2" xfId="26694" xr:uid="{00000000-0005-0000-0000-00009A690000}"/>
    <cellStyle name="Normal 29 2 2 3 5 2 2 3" xfId="39935" xr:uid="{00000000-0005-0000-0000-00009B690000}"/>
    <cellStyle name="Normal 29 2 2 3 5 2 3" xfId="19939" xr:uid="{00000000-0005-0000-0000-00009C690000}"/>
    <cellStyle name="Normal 29 2 2 3 5 2 4" xfId="33180" xr:uid="{00000000-0005-0000-0000-00009D690000}"/>
    <cellStyle name="Normal 29 2 2 3 5 3" xfId="10157" xr:uid="{00000000-0005-0000-0000-00009E690000}"/>
    <cellStyle name="Normal 29 2 2 3 5 3 2" xfId="23203" xr:uid="{00000000-0005-0000-0000-00009F690000}"/>
    <cellStyle name="Normal 29 2 2 3 5 3 3" xfId="36444" xr:uid="{00000000-0005-0000-0000-0000A0690000}"/>
    <cellStyle name="Normal 29 2 2 3 5 4" xfId="16673" xr:uid="{00000000-0005-0000-0000-0000A1690000}"/>
    <cellStyle name="Normal 29 2 2 3 5 5" xfId="29914" xr:uid="{00000000-0005-0000-0000-0000A2690000}"/>
    <cellStyle name="Normal 29 2 2 3 6" xfId="10158" xr:uid="{00000000-0005-0000-0000-0000A3690000}"/>
    <cellStyle name="Normal 29 2 2 3 6 2" xfId="10159" xr:uid="{00000000-0005-0000-0000-0000A4690000}"/>
    <cellStyle name="Normal 29 2 2 3 6 2 2" xfId="10160" xr:uid="{00000000-0005-0000-0000-0000A5690000}"/>
    <cellStyle name="Normal 29 2 2 3 6 2 2 2" xfId="25664" xr:uid="{00000000-0005-0000-0000-0000A6690000}"/>
    <cellStyle name="Normal 29 2 2 3 6 2 2 3" xfId="38905" xr:uid="{00000000-0005-0000-0000-0000A7690000}"/>
    <cellStyle name="Normal 29 2 2 3 6 2 3" xfId="18909" xr:uid="{00000000-0005-0000-0000-0000A8690000}"/>
    <cellStyle name="Normal 29 2 2 3 6 2 4" xfId="32150" xr:uid="{00000000-0005-0000-0000-0000A9690000}"/>
    <cellStyle name="Normal 29 2 2 3 6 3" xfId="10161" xr:uid="{00000000-0005-0000-0000-0000AA690000}"/>
    <cellStyle name="Normal 29 2 2 3 6 3 2" xfId="22173" xr:uid="{00000000-0005-0000-0000-0000AB690000}"/>
    <cellStyle name="Normal 29 2 2 3 6 3 3" xfId="35414" xr:uid="{00000000-0005-0000-0000-0000AC690000}"/>
    <cellStyle name="Normal 29 2 2 3 6 4" xfId="15643" xr:uid="{00000000-0005-0000-0000-0000AD690000}"/>
    <cellStyle name="Normal 29 2 2 3 6 5" xfId="28884" xr:uid="{00000000-0005-0000-0000-0000AE690000}"/>
    <cellStyle name="Normal 29 2 2 3 7" xfId="10162" xr:uid="{00000000-0005-0000-0000-0000AF690000}"/>
    <cellStyle name="Normal 29 2 2 3 7 2" xfId="10163" xr:uid="{00000000-0005-0000-0000-0000B0690000}"/>
    <cellStyle name="Normal 29 2 2 3 7 2 2" xfId="10164" xr:uid="{00000000-0005-0000-0000-0000B1690000}"/>
    <cellStyle name="Normal 29 2 2 3 7 2 2 2" xfId="27517" xr:uid="{00000000-0005-0000-0000-0000B2690000}"/>
    <cellStyle name="Normal 29 2 2 3 7 2 2 3" xfId="40758" xr:uid="{00000000-0005-0000-0000-0000B3690000}"/>
    <cellStyle name="Normal 29 2 2 3 7 2 3" xfId="20762" xr:uid="{00000000-0005-0000-0000-0000B4690000}"/>
    <cellStyle name="Normal 29 2 2 3 7 2 4" xfId="34003" xr:uid="{00000000-0005-0000-0000-0000B5690000}"/>
    <cellStyle name="Normal 29 2 2 3 7 3" xfId="10165" xr:uid="{00000000-0005-0000-0000-0000B6690000}"/>
    <cellStyle name="Normal 29 2 2 3 7 3 2" xfId="24026" xr:uid="{00000000-0005-0000-0000-0000B7690000}"/>
    <cellStyle name="Normal 29 2 2 3 7 3 3" xfId="37267" xr:uid="{00000000-0005-0000-0000-0000B8690000}"/>
    <cellStyle name="Normal 29 2 2 3 7 4" xfId="17496" xr:uid="{00000000-0005-0000-0000-0000B9690000}"/>
    <cellStyle name="Normal 29 2 2 3 7 5" xfId="30737" xr:uid="{00000000-0005-0000-0000-0000BA690000}"/>
    <cellStyle name="Normal 29 2 2 3 8" xfId="10166" xr:uid="{00000000-0005-0000-0000-0000BB690000}"/>
    <cellStyle name="Normal 29 2 2 3 8 2" xfId="10167" xr:uid="{00000000-0005-0000-0000-0000BC690000}"/>
    <cellStyle name="Normal 29 2 2 3 8 2 2" xfId="25103" xr:uid="{00000000-0005-0000-0000-0000BD690000}"/>
    <cellStyle name="Normal 29 2 2 3 8 2 3" xfId="38344" xr:uid="{00000000-0005-0000-0000-0000BE690000}"/>
    <cellStyle name="Normal 29 2 2 3 8 3" xfId="18348" xr:uid="{00000000-0005-0000-0000-0000BF690000}"/>
    <cellStyle name="Normal 29 2 2 3 8 4" xfId="31589" xr:uid="{00000000-0005-0000-0000-0000C0690000}"/>
    <cellStyle name="Normal 29 2 2 3 9" xfId="10168" xr:uid="{00000000-0005-0000-0000-0000C1690000}"/>
    <cellStyle name="Normal 29 2 2 3 9 2" xfId="21612" xr:uid="{00000000-0005-0000-0000-0000C2690000}"/>
    <cellStyle name="Normal 29 2 2 3 9 3" xfId="34853" xr:uid="{00000000-0005-0000-0000-0000C3690000}"/>
    <cellStyle name="Normal 29 2 2 4" xfId="10169" xr:uid="{00000000-0005-0000-0000-0000C4690000}"/>
    <cellStyle name="Normal 29 2 2 4 10" xfId="28234" xr:uid="{00000000-0005-0000-0000-0000C5690000}"/>
    <cellStyle name="Normal 29 2 2 4 2" xfId="10170" xr:uid="{00000000-0005-0000-0000-0000C6690000}"/>
    <cellStyle name="Normal 29 2 2 4 2 2" xfId="10171" xr:uid="{00000000-0005-0000-0000-0000C7690000}"/>
    <cellStyle name="Normal 29 2 2 4 2 2 2" xfId="10172" xr:uid="{00000000-0005-0000-0000-0000C8690000}"/>
    <cellStyle name="Normal 29 2 2 4 2 2 2 2" xfId="10173" xr:uid="{00000000-0005-0000-0000-0000C9690000}"/>
    <cellStyle name="Normal 29 2 2 4 2 2 2 2 2" xfId="27204" xr:uid="{00000000-0005-0000-0000-0000CA690000}"/>
    <cellStyle name="Normal 29 2 2 4 2 2 2 2 3" xfId="40445" xr:uid="{00000000-0005-0000-0000-0000CB690000}"/>
    <cellStyle name="Normal 29 2 2 4 2 2 2 3" xfId="20449" xr:uid="{00000000-0005-0000-0000-0000CC690000}"/>
    <cellStyle name="Normal 29 2 2 4 2 2 2 4" xfId="33690" xr:uid="{00000000-0005-0000-0000-0000CD690000}"/>
    <cellStyle name="Normal 29 2 2 4 2 2 3" xfId="10174" xr:uid="{00000000-0005-0000-0000-0000CE690000}"/>
    <cellStyle name="Normal 29 2 2 4 2 2 3 2" xfId="23713" xr:uid="{00000000-0005-0000-0000-0000CF690000}"/>
    <cellStyle name="Normal 29 2 2 4 2 2 3 3" xfId="36954" xr:uid="{00000000-0005-0000-0000-0000D0690000}"/>
    <cellStyle name="Normal 29 2 2 4 2 2 4" xfId="17183" xr:uid="{00000000-0005-0000-0000-0000D1690000}"/>
    <cellStyle name="Normal 29 2 2 4 2 2 5" xfId="30424" xr:uid="{00000000-0005-0000-0000-0000D2690000}"/>
    <cellStyle name="Normal 29 2 2 4 2 3" xfId="10175" xr:uid="{00000000-0005-0000-0000-0000D3690000}"/>
    <cellStyle name="Normal 29 2 2 4 2 3 2" xfId="10176" xr:uid="{00000000-0005-0000-0000-0000D4690000}"/>
    <cellStyle name="Normal 29 2 2 4 2 3 2 2" xfId="10177" xr:uid="{00000000-0005-0000-0000-0000D5690000}"/>
    <cellStyle name="Normal 29 2 2 4 2 3 2 2 2" xfId="26400" xr:uid="{00000000-0005-0000-0000-0000D6690000}"/>
    <cellStyle name="Normal 29 2 2 4 2 3 2 2 3" xfId="39641" xr:uid="{00000000-0005-0000-0000-0000D7690000}"/>
    <cellStyle name="Normal 29 2 2 4 2 3 2 3" xfId="19645" xr:uid="{00000000-0005-0000-0000-0000D8690000}"/>
    <cellStyle name="Normal 29 2 2 4 2 3 2 4" xfId="32886" xr:uid="{00000000-0005-0000-0000-0000D9690000}"/>
    <cellStyle name="Normal 29 2 2 4 2 3 3" xfId="10178" xr:uid="{00000000-0005-0000-0000-0000DA690000}"/>
    <cellStyle name="Normal 29 2 2 4 2 3 3 2" xfId="22909" xr:uid="{00000000-0005-0000-0000-0000DB690000}"/>
    <cellStyle name="Normal 29 2 2 4 2 3 3 3" xfId="36150" xr:uid="{00000000-0005-0000-0000-0000DC690000}"/>
    <cellStyle name="Normal 29 2 2 4 2 3 4" xfId="16379" xr:uid="{00000000-0005-0000-0000-0000DD690000}"/>
    <cellStyle name="Normal 29 2 2 4 2 3 5" xfId="29620" xr:uid="{00000000-0005-0000-0000-0000DE690000}"/>
    <cellStyle name="Normal 29 2 2 4 2 4" xfId="10179" xr:uid="{00000000-0005-0000-0000-0000DF690000}"/>
    <cellStyle name="Normal 29 2 2 4 2 4 2" xfId="10180" xr:uid="{00000000-0005-0000-0000-0000E0690000}"/>
    <cellStyle name="Normal 29 2 2 4 2 4 2 2" xfId="10181" xr:uid="{00000000-0005-0000-0000-0000E1690000}"/>
    <cellStyle name="Normal 29 2 2 4 2 4 2 2 2" xfId="28052" xr:uid="{00000000-0005-0000-0000-0000E2690000}"/>
    <cellStyle name="Normal 29 2 2 4 2 4 2 2 3" xfId="41293" xr:uid="{00000000-0005-0000-0000-0000E3690000}"/>
    <cellStyle name="Normal 29 2 2 4 2 4 2 3" xfId="21299" xr:uid="{00000000-0005-0000-0000-0000E4690000}"/>
    <cellStyle name="Normal 29 2 2 4 2 4 2 4" xfId="34540" xr:uid="{00000000-0005-0000-0000-0000E5690000}"/>
    <cellStyle name="Normal 29 2 2 4 2 4 3" xfId="10182" xr:uid="{00000000-0005-0000-0000-0000E6690000}"/>
    <cellStyle name="Normal 29 2 2 4 2 4 3 2" xfId="24563" xr:uid="{00000000-0005-0000-0000-0000E7690000}"/>
    <cellStyle name="Normal 29 2 2 4 2 4 3 3" xfId="37804" xr:uid="{00000000-0005-0000-0000-0000E8690000}"/>
    <cellStyle name="Normal 29 2 2 4 2 4 4" xfId="18033" xr:uid="{00000000-0005-0000-0000-0000E9690000}"/>
    <cellStyle name="Normal 29 2 2 4 2 4 5" xfId="31274" xr:uid="{00000000-0005-0000-0000-0000EA690000}"/>
    <cellStyle name="Normal 29 2 2 4 2 5" xfId="10183" xr:uid="{00000000-0005-0000-0000-0000EB690000}"/>
    <cellStyle name="Normal 29 2 2 4 2 5 2" xfId="10184" xr:uid="{00000000-0005-0000-0000-0000EC690000}"/>
    <cellStyle name="Normal 29 2 2 4 2 5 2 2" xfId="25416" xr:uid="{00000000-0005-0000-0000-0000ED690000}"/>
    <cellStyle name="Normal 29 2 2 4 2 5 2 3" xfId="38657" xr:uid="{00000000-0005-0000-0000-0000EE690000}"/>
    <cellStyle name="Normal 29 2 2 4 2 5 3" xfId="18661" xr:uid="{00000000-0005-0000-0000-0000EF690000}"/>
    <cellStyle name="Normal 29 2 2 4 2 5 4" xfId="31902" xr:uid="{00000000-0005-0000-0000-0000F0690000}"/>
    <cellStyle name="Normal 29 2 2 4 2 6" xfId="10185" xr:uid="{00000000-0005-0000-0000-0000F1690000}"/>
    <cellStyle name="Normal 29 2 2 4 2 6 2" xfId="21925" xr:uid="{00000000-0005-0000-0000-0000F2690000}"/>
    <cellStyle name="Normal 29 2 2 4 2 6 3" xfId="35166" xr:uid="{00000000-0005-0000-0000-0000F3690000}"/>
    <cellStyle name="Normal 29 2 2 4 2 7" xfId="15395" xr:uid="{00000000-0005-0000-0000-0000F4690000}"/>
    <cellStyle name="Normal 29 2 2 4 2 8" xfId="28636" xr:uid="{00000000-0005-0000-0000-0000F5690000}"/>
    <cellStyle name="Normal 29 2 2 4 3" xfId="10186" xr:uid="{00000000-0005-0000-0000-0000F6690000}"/>
    <cellStyle name="Normal 29 2 2 4 3 2" xfId="10187" xr:uid="{00000000-0005-0000-0000-0000F7690000}"/>
    <cellStyle name="Normal 29 2 2 4 3 2 2" xfId="10188" xr:uid="{00000000-0005-0000-0000-0000F8690000}"/>
    <cellStyle name="Normal 29 2 2 4 3 2 2 2" xfId="24877" xr:uid="{00000000-0005-0000-0000-0000F9690000}"/>
    <cellStyle name="Normal 29 2 2 4 3 2 2 3" xfId="38118" xr:uid="{00000000-0005-0000-0000-0000FA690000}"/>
    <cellStyle name="Normal 29 2 2 4 3 2 3" xfId="19243" xr:uid="{00000000-0005-0000-0000-0000FB690000}"/>
    <cellStyle name="Normal 29 2 2 4 3 2 4" xfId="32484" xr:uid="{00000000-0005-0000-0000-0000FC690000}"/>
    <cellStyle name="Normal 29 2 2 4 3 3" xfId="10189" xr:uid="{00000000-0005-0000-0000-0000FD690000}"/>
    <cellStyle name="Normal 29 2 2 4 3 3 2" xfId="25998" xr:uid="{00000000-0005-0000-0000-0000FE690000}"/>
    <cellStyle name="Normal 29 2 2 4 3 3 3" xfId="39239" xr:uid="{00000000-0005-0000-0000-0000FF690000}"/>
    <cellStyle name="Normal 29 2 2 4 3 4" xfId="10190" xr:uid="{00000000-0005-0000-0000-0000006A0000}"/>
    <cellStyle name="Normal 29 2 2 4 3 4 2" xfId="22507" xr:uid="{00000000-0005-0000-0000-0000016A0000}"/>
    <cellStyle name="Normal 29 2 2 4 3 4 3" xfId="35748" xr:uid="{00000000-0005-0000-0000-0000026A0000}"/>
    <cellStyle name="Normal 29 2 2 4 3 5" xfId="15977" xr:uid="{00000000-0005-0000-0000-0000036A0000}"/>
    <cellStyle name="Normal 29 2 2 4 3 6" xfId="29218" xr:uid="{00000000-0005-0000-0000-0000046A0000}"/>
    <cellStyle name="Normal 29 2 2 4 4" xfId="10191" xr:uid="{00000000-0005-0000-0000-0000056A0000}"/>
    <cellStyle name="Normal 29 2 2 4 4 2" xfId="10192" xr:uid="{00000000-0005-0000-0000-0000066A0000}"/>
    <cellStyle name="Normal 29 2 2 4 4 2 2" xfId="10193" xr:uid="{00000000-0005-0000-0000-0000076A0000}"/>
    <cellStyle name="Normal 29 2 2 4 4 2 2 2" xfId="26937" xr:uid="{00000000-0005-0000-0000-0000086A0000}"/>
    <cellStyle name="Normal 29 2 2 4 4 2 2 3" xfId="40178" xr:uid="{00000000-0005-0000-0000-0000096A0000}"/>
    <cellStyle name="Normal 29 2 2 4 4 2 3" xfId="20182" xr:uid="{00000000-0005-0000-0000-00000A6A0000}"/>
    <cellStyle name="Normal 29 2 2 4 4 2 4" xfId="33423" xr:uid="{00000000-0005-0000-0000-00000B6A0000}"/>
    <cellStyle name="Normal 29 2 2 4 4 3" xfId="10194" xr:uid="{00000000-0005-0000-0000-00000C6A0000}"/>
    <cellStyle name="Normal 29 2 2 4 4 3 2" xfId="23446" xr:uid="{00000000-0005-0000-0000-00000D6A0000}"/>
    <cellStyle name="Normal 29 2 2 4 4 3 3" xfId="36687" xr:uid="{00000000-0005-0000-0000-00000E6A0000}"/>
    <cellStyle name="Normal 29 2 2 4 4 4" xfId="16916" xr:uid="{00000000-0005-0000-0000-00000F6A0000}"/>
    <cellStyle name="Normal 29 2 2 4 4 5" xfId="30157" xr:uid="{00000000-0005-0000-0000-0000106A0000}"/>
    <cellStyle name="Normal 29 2 2 4 5" xfId="10195" xr:uid="{00000000-0005-0000-0000-0000116A0000}"/>
    <cellStyle name="Normal 29 2 2 4 5 2" xfId="10196" xr:uid="{00000000-0005-0000-0000-0000126A0000}"/>
    <cellStyle name="Normal 29 2 2 4 5 2 2" xfId="10197" xr:uid="{00000000-0005-0000-0000-0000136A0000}"/>
    <cellStyle name="Normal 29 2 2 4 5 2 2 2" xfId="25908" xr:uid="{00000000-0005-0000-0000-0000146A0000}"/>
    <cellStyle name="Normal 29 2 2 4 5 2 2 3" xfId="39149" xr:uid="{00000000-0005-0000-0000-0000156A0000}"/>
    <cellStyle name="Normal 29 2 2 4 5 2 3" xfId="19153" xr:uid="{00000000-0005-0000-0000-0000166A0000}"/>
    <cellStyle name="Normal 29 2 2 4 5 2 4" xfId="32394" xr:uid="{00000000-0005-0000-0000-0000176A0000}"/>
    <cellStyle name="Normal 29 2 2 4 5 3" xfId="10198" xr:uid="{00000000-0005-0000-0000-0000186A0000}"/>
    <cellStyle name="Normal 29 2 2 4 5 3 2" xfId="22417" xr:uid="{00000000-0005-0000-0000-0000196A0000}"/>
    <cellStyle name="Normal 29 2 2 4 5 3 3" xfId="35658" xr:uid="{00000000-0005-0000-0000-00001A6A0000}"/>
    <cellStyle name="Normal 29 2 2 4 5 4" xfId="15887" xr:uid="{00000000-0005-0000-0000-00001B6A0000}"/>
    <cellStyle name="Normal 29 2 2 4 5 5" xfId="29128" xr:uid="{00000000-0005-0000-0000-00001C6A0000}"/>
    <cellStyle name="Normal 29 2 2 4 6" xfId="10199" xr:uid="{00000000-0005-0000-0000-00001D6A0000}"/>
    <cellStyle name="Normal 29 2 2 4 6 2" xfId="10200" xr:uid="{00000000-0005-0000-0000-00001E6A0000}"/>
    <cellStyle name="Normal 29 2 2 4 6 2 2" xfId="10201" xr:uid="{00000000-0005-0000-0000-00001F6A0000}"/>
    <cellStyle name="Normal 29 2 2 4 6 2 2 2" xfId="27650" xr:uid="{00000000-0005-0000-0000-0000206A0000}"/>
    <cellStyle name="Normal 29 2 2 4 6 2 2 3" xfId="40891" xr:uid="{00000000-0005-0000-0000-0000216A0000}"/>
    <cellStyle name="Normal 29 2 2 4 6 2 3" xfId="20897" xr:uid="{00000000-0005-0000-0000-0000226A0000}"/>
    <cellStyle name="Normal 29 2 2 4 6 2 4" xfId="34138" xr:uid="{00000000-0005-0000-0000-0000236A0000}"/>
    <cellStyle name="Normal 29 2 2 4 6 3" xfId="10202" xr:uid="{00000000-0005-0000-0000-0000246A0000}"/>
    <cellStyle name="Normal 29 2 2 4 6 3 2" xfId="24161" xr:uid="{00000000-0005-0000-0000-0000256A0000}"/>
    <cellStyle name="Normal 29 2 2 4 6 3 3" xfId="37402" xr:uid="{00000000-0005-0000-0000-0000266A0000}"/>
    <cellStyle name="Normal 29 2 2 4 6 4" xfId="17631" xr:uid="{00000000-0005-0000-0000-0000276A0000}"/>
    <cellStyle name="Normal 29 2 2 4 6 5" xfId="30872" xr:uid="{00000000-0005-0000-0000-0000286A0000}"/>
    <cellStyle name="Normal 29 2 2 4 7" xfId="10203" xr:uid="{00000000-0005-0000-0000-0000296A0000}"/>
    <cellStyle name="Normal 29 2 2 4 7 2" xfId="10204" xr:uid="{00000000-0005-0000-0000-00002A6A0000}"/>
    <cellStyle name="Normal 29 2 2 4 7 2 2" xfId="25014" xr:uid="{00000000-0005-0000-0000-00002B6A0000}"/>
    <cellStyle name="Normal 29 2 2 4 7 2 3" xfId="38255" xr:uid="{00000000-0005-0000-0000-00002C6A0000}"/>
    <cellStyle name="Normal 29 2 2 4 7 3" xfId="18259" xr:uid="{00000000-0005-0000-0000-00002D6A0000}"/>
    <cellStyle name="Normal 29 2 2 4 7 4" xfId="31500" xr:uid="{00000000-0005-0000-0000-00002E6A0000}"/>
    <cellStyle name="Normal 29 2 2 4 8" xfId="10205" xr:uid="{00000000-0005-0000-0000-00002F6A0000}"/>
    <cellStyle name="Normal 29 2 2 4 8 2" xfId="21523" xr:uid="{00000000-0005-0000-0000-0000306A0000}"/>
    <cellStyle name="Normal 29 2 2 4 8 3" xfId="34764" xr:uid="{00000000-0005-0000-0000-0000316A0000}"/>
    <cellStyle name="Normal 29 2 2 4 9" xfId="14993" xr:uid="{00000000-0005-0000-0000-0000326A0000}"/>
    <cellStyle name="Normal 29 2 2 5" xfId="10206" xr:uid="{00000000-0005-0000-0000-0000336A0000}"/>
    <cellStyle name="Normal 29 2 2 5 2" xfId="10207" xr:uid="{00000000-0005-0000-0000-0000346A0000}"/>
    <cellStyle name="Normal 29 2 2 5 2 2" xfId="10208" xr:uid="{00000000-0005-0000-0000-0000356A0000}"/>
    <cellStyle name="Normal 29 2 2 5 2 2 2" xfId="10209" xr:uid="{00000000-0005-0000-0000-0000366A0000}"/>
    <cellStyle name="Normal 29 2 2 5 2 2 2 2" xfId="10210" xr:uid="{00000000-0005-0000-0000-0000376A0000}"/>
    <cellStyle name="Normal 29 2 2 5 2 2 2 2 2" xfId="27160" xr:uid="{00000000-0005-0000-0000-0000386A0000}"/>
    <cellStyle name="Normal 29 2 2 5 2 2 2 2 3" xfId="40401" xr:uid="{00000000-0005-0000-0000-0000396A0000}"/>
    <cellStyle name="Normal 29 2 2 5 2 2 2 3" xfId="20405" xr:uid="{00000000-0005-0000-0000-00003A6A0000}"/>
    <cellStyle name="Normal 29 2 2 5 2 2 2 4" xfId="33646" xr:uid="{00000000-0005-0000-0000-00003B6A0000}"/>
    <cellStyle name="Normal 29 2 2 5 2 2 3" xfId="10211" xr:uid="{00000000-0005-0000-0000-00003C6A0000}"/>
    <cellStyle name="Normal 29 2 2 5 2 2 3 2" xfId="23669" xr:uid="{00000000-0005-0000-0000-00003D6A0000}"/>
    <cellStyle name="Normal 29 2 2 5 2 2 3 3" xfId="36910" xr:uid="{00000000-0005-0000-0000-00003E6A0000}"/>
    <cellStyle name="Normal 29 2 2 5 2 2 4" xfId="17139" xr:uid="{00000000-0005-0000-0000-00003F6A0000}"/>
    <cellStyle name="Normal 29 2 2 5 2 2 5" xfId="30380" xr:uid="{00000000-0005-0000-0000-0000406A0000}"/>
    <cellStyle name="Normal 29 2 2 5 2 3" xfId="10212" xr:uid="{00000000-0005-0000-0000-0000416A0000}"/>
    <cellStyle name="Normal 29 2 2 5 2 3 2" xfId="10213" xr:uid="{00000000-0005-0000-0000-0000426A0000}"/>
    <cellStyle name="Normal 29 2 2 5 2 3 2 2" xfId="10214" xr:uid="{00000000-0005-0000-0000-0000436A0000}"/>
    <cellStyle name="Normal 29 2 2 5 2 3 2 2 2" xfId="28007" xr:uid="{00000000-0005-0000-0000-0000446A0000}"/>
    <cellStyle name="Normal 29 2 2 5 2 3 2 2 3" xfId="41248" xr:uid="{00000000-0005-0000-0000-0000456A0000}"/>
    <cellStyle name="Normal 29 2 2 5 2 3 2 3" xfId="21254" xr:uid="{00000000-0005-0000-0000-0000466A0000}"/>
    <cellStyle name="Normal 29 2 2 5 2 3 2 4" xfId="34495" xr:uid="{00000000-0005-0000-0000-0000476A0000}"/>
    <cellStyle name="Normal 29 2 2 5 2 3 3" xfId="10215" xr:uid="{00000000-0005-0000-0000-0000486A0000}"/>
    <cellStyle name="Normal 29 2 2 5 2 3 3 2" xfId="24518" xr:uid="{00000000-0005-0000-0000-0000496A0000}"/>
    <cellStyle name="Normal 29 2 2 5 2 3 3 3" xfId="37759" xr:uid="{00000000-0005-0000-0000-00004A6A0000}"/>
    <cellStyle name="Normal 29 2 2 5 2 3 4" xfId="17988" xr:uid="{00000000-0005-0000-0000-00004B6A0000}"/>
    <cellStyle name="Normal 29 2 2 5 2 3 5" xfId="31229" xr:uid="{00000000-0005-0000-0000-00004C6A0000}"/>
    <cellStyle name="Normal 29 2 2 5 2 4" xfId="10216" xr:uid="{00000000-0005-0000-0000-00004D6A0000}"/>
    <cellStyle name="Normal 29 2 2 5 2 4 2" xfId="10217" xr:uid="{00000000-0005-0000-0000-00004E6A0000}"/>
    <cellStyle name="Normal 29 2 2 5 2 4 2 2" xfId="26355" xr:uid="{00000000-0005-0000-0000-00004F6A0000}"/>
    <cellStyle name="Normal 29 2 2 5 2 4 2 3" xfId="39596" xr:uid="{00000000-0005-0000-0000-0000506A0000}"/>
    <cellStyle name="Normal 29 2 2 5 2 4 3" xfId="19600" xr:uid="{00000000-0005-0000-0000-0000516A0000}"/>
    <cellStyle name="Normal 29 2 2 5 2 4 4" xfId="32841" xr:uid="{00000000-0005-0000-0000-0000526A0000}"/>
    <cellStyle name="Normal 29 2 2 5 2 5" xfId="10218" xr:uid="{00000000-0005-0000-0000-0000536A0000}"/>
    <cellStyle name="Normal 29 2 2 5 2 5 2" xfId="22864" xr:uid="{00000000-0005-0000-0000-0000546A0000}"/>
    <cellStyle name="Normal 29 2 2 5 2 5 3" xfId="36105" xr:uid="{00000000-0005-0000-0000-0000556A0000}"/>
    <cellStyle name="Normal 29 2 2 5 2 6" xfId="16334" xr:uid="{00000000-0005-0000-0000-0000566A0000}"/>
    <cellStyle name="Normal 29 2 2 5 2 7" xfId="29575" xr:uid="{00000000-0005-0000-0000-0000576A0000}"/>
    <cellStyle name="Normal 29 2 2 5 3" xfId="10219" xr:uid="{00000000-0005-0000-0000-0000586A0000}"/>
    <cellStyle name="Normal 29 2 2 5 3 2" xfId="10220" xr:uid="{00000000-0005-0000-0000-0000596A0000}"/>
    <cellStyle name="Normal 29 2 2 5 3 2 2" xfId="10221" xr:uid="{00000000-0005-0000-0000-00005A6A0000}"/>
    <cellStyle name="Normal 29 2 2 5 3 2 2 2" xfId="26758" xr:uid="{00000000-0005-0000-0000-00005B6A0000}"/>
    <cellStyle name="Normal 29 2 2 5 3 2 2 3" xfId="39999" xr:uid="{00000000-0005-0000-0000-00005C6A0000}"/>
    <cellStyle name="Normal 29 2 2 5 3 2 3" xfId="20003" xr:uid="{00000000-0005-0000-0000-00005D6A0000}"/>
    <cellStyle name="Normal 29 2 2 5 3 2 4" xfId="33244" xr:uid="{00000000-0005-0000-0000-00005E6A0000}"/>
    <cellStyle name="Normal 29 2 2 5 3 3" xfId="10222" xr:uid="{00000000-0005-0000-0000-00005F6A0000}"/>
    <cellStyle name="Normal 29 2 2 5 3 3 2" xfId="23267" xr:uid="{00000000-0005-0000-0000-0000606A0000}"/>
    <cellStyle name="Normal 29 2 2 5 3 3 3" xfId="36508" xr:uid="{00000000-0005-0000-0000-0000616A0000}"/>
    <cellStyle name="Normal 29 2 2 5 3 4" xfId="16737" xr:uid="{00000000-0005-0000-0000-0000626A0000}"/>
    <cellStyle name="Normal 29 2 2 5 3 5" xfId="29978" xr:uid="{00000000-0005-0000-0000-0000636A0000}"/>
    <cellStyle name="Normal 29 2 2 5 4" xfId="10223" xr:uid="{00000000-0005-0000-0000-0000646A0000}"/>
    <cellStyle name="Normal 29 2 2 5 4 2" xfId="10224" xr:uid="{00000000-0005-0000-0000-0000656A0000}"/>
    <cellStyle name="Normal 29 2 2 5 4 2 2" xfId="10225" xr:uid="{00000000-0005-0000-0000-0000666A0000}"/>
    <cellStyle name="Normal 29 2 2 5 4 2 2 2" xfId="25729" xr:uid="{00000000-0005-0000-0000-0000676A0000}"/>
    <cellStyle name="Normal 29 2 2 5 4 2 2 3" xfId="38970" xr:uid="{00000000-0005-0000-0000-0000686A0000}"/>
    <cellStyle name="Normal 29 2 2 5 4 2 3" xfId="18974" xr:uid="{00000000-0005-0000-0000-0000696A0000}"/>
    <cellStyle name="Normal 29 2 2 5 4 2 4" xfId="32215" xr:uid="{00000000-0005-0000-0000-00006A6A0000}"/>
    <cellStyle name="Normal 29 2 2 5 4 3" xfId="10226" xr:uid="{00000000-0005-0000-0000-00006B6A0000}"/>
    <cellStyle name="Normal 29 2 2 5 4 3 2" xfId="22238" xr:uid="{00000000-0005-0000-0000-00006C6A0000}"/>
    <cellStyle name="Normal 29 2 2 5 4 3 3" xfId="35479" xr:uid="{00000000-0005-0000-0000-00006D6A0000}"/>
    <cellStyle name="Normal 29 2 2 5 4 4" xfId="15708" xr:uid="{00000000-0005-0000-0000-00006E6A0000}"/>
    <cellStyle name="Normal 29 2 2 5 4 5" xfId="28949" xr:uid="{00000000-0005-0000-0000-00006F6A0000}"/>
    <cellStyle name="Normal 29 2 2 5 5" xfId="10227" xr:uid="{00000000-0005-0000-0000-0000706A0000}"/>
    <cellStyle name="Normal 29 2 2 5 5 2" xfId="10228" xr:uid="{00000000-0005-0000-0000-0000716A0000}"/>
    <cellStyle name="Normal 29 2 2 5 5 2 2" xfId="10229" xr:uid="{00000000-0005-0000-0000-0000726A0000}"/>
    <cellStyle name="Normal 29 2 2 5 5 2 2 2" xfId="27606" xr:uid="{00000000-0005-0000-0000-0000736A0000}"/>
    <cellStyle name="Normal 29 2 2 5 5 2 2 3" xfId="40847" xr:uid="{00000000-0005-0000-0000-0000746A0000}"/>
    <cellStyle name="Normal 29 2 2 5 5 2 3" xfId="20852" xr:uid="{00000000-0005-0000-0000-0000756A0000}"/>
    <cellStyle name="Normal 29 2 2 5 5 2 4" xfId="34093" xr:uid="{00000000-0005-0000-0000-0000766A0000}"/>
    <cellStyle name="Normal 29 2 2 5 5 3" xfId="10230" xr:uid="{00000000-0005-0000-0000-0000776A0000}"/>
    <cellStyle name="Normal 29 2 2 5 5 3 2" xfId="24116" xr:uid="{00000000-0005-0000-0000-0000786A0000}"/>
    <cellStyle name="Normal 29 2 2 5 5 3 3" xfId="37357" xr:uid="{00000000-0005-0000-0000-0000796A0000}"/>
    <cellStyle name="Normal 29 2 2 5 5 4" xfId="17586" xr:uid="{00000000-0005-0000-0000-00007A6A0000}"/>
    <cellStyle name="Normal 29 2 2 5 5 5" xfId="30827" xr:uid="{00000000-0005-0000-0000-00007B6A0000}"/>
    <cellStyle name="Normal 29 2 2 5 6" xfId="10231" xr:uid="{00000000-0005-0000-0000-00007C6A0000}"/>
    <cellStyle name="Normal 29 2 2 5 6 2" xfId="10232" xr:uid="{00000000-0005-0000-0000-00007D6A0000}"/>
    <cellStyle name="Normal 29 2 2 5 6 2 2" xfId="25371" xr:uid="{00000000-0005-0000-0000-00007E6A0000}"/>
    <cellStyle name="Normal 29 2 2 5 6 2 3" xfId="38612" xr:uid="{00000000-0005-0000-0000-00007F6A0000}"/>
    <cellStyle name="Normal 29 2 2 5 6 3" xfId="18616" xr:uid="{00000000-0005-0000-0000-0000806A0000}"/>
    <cellStyle name="Normal 29 2 2 5 6 4" xfId="31857" xr:uid="{00000000-0005-0000-0000-0000816A0000}"/>
    <cellStyle name="Normal 29 2 2 5 7" xfId="10233" xr:uid="{00000000-0005-0000-0000-0000826A0000}"/>
    <cellStyle name="Normal 29 2 2 5 7 2" xfId="21880" xr:uid="{00000000-0005-0000-0000-0000836A0000}"/>
    <cellStyle name="Normal 29 2 2 5 7 3" xfId="35121" xr:uid="{00000000-0005-0000-0000-0000846A0000}"/>
    <cellStyle name="Normal 29 2 2 5 8" xfId="15350" xr:uid="{00000000-0005-0000-0000-0000856A0000}"/>
    <cellStyle name="Normal 29 2 2 5 9" xfId="28591" xr:uid="{00000000-0005-0000-0000-0000866A0000}"/>
    <cellStyle name="Normal 29 2 2 6" xfId="10234" xr:uid="{00000000-0005-0000-0000-0000876A0000}"/>
    <cellStyle name="Normal 29 2 2 6 2" xfId="10235" xr:uid="{00000000-0005-0000-0000-0000886A0000}"/>
    <cellStyle name="Normal 29 2 2 6 2 2" xfId="10236" xr:uid="{00000000-0005-0000-0000-0000896A0000}"/>
    <cellStyle name="Normal 29 2 2 6 2 2 2" xfId="10237" xr:uid="{00000000-0005-0000-0000-00008A6A0000}"/>
    <cellStyle name="Normal 29 2 2 6 2 2 2 2" xfId="26981" xr:uid="{00000000-0005-0000-0000-00008B6A0000}"/>
    <cellStyle name="Normal 29 2 2 6 2 2 2 3" xfId="40222" xr:uid="{00000000-0005-0000-0000-00008C6A0000}"/>
    <cellStyle name="Normal 29 2 2 6 2 2 3" xfId="20226" xr:uid="{00000000-0005-0000-0000-00008D6A0000}"/>
    <cellStyle name="Normal 29 2 2 6 2 2 4" xfId="33467" xr:uid="{00000000-0005-0000-0000-00008E6A0000}"/>
    <cellStyle name="Normal 29 2 2 6 2 3" xfId="10238" xr:uid="{00000000-0005-0000-0000-00008F6A0000}"/>
    <cellStyle name="Normal 29 2 2 6 2 3 2" xfId="23490" xr:uid="{00000000-0005-0000-0000-0000906A0000}"/>
    <cellStyle name="Normal 29 2 2 6 2 3 3" xfId="36731" xr:uid="{00000000-0005-0000-0000-0000916A0000}"/>
    <cellStyle name="Normal 29 2 2 6 2 4" xfId="16960" xr:uid="{00000000-0005-0000-0000-0000926A0000}"/>
    <cellStyle name="Normal 29 2 2 6 2 5" xfId="30201" xr:uid="{00000000-0005-0000-0000-0000936A0000}"/>
    <cellStyle name="Normal 29 2 2 6 3" xfId="10239" xr:uid="{00000000-0005-0000-0000-0000946A0000}"/>
    <cellStyle name="Normal 29 2 2 6 3 2" xfId="10240" xr:uid="{00000000-0005-0000-0000-0000956A0000}"/>
    <cellStyle name="Normal 29 2 2 6 3 2 2" xfId="10241" xr:uid="{00000000-0005-0000-0000-0000966A0000}"/>
    <cellStyle name="Normal 29 2 2 6 3 2 2 2" xfId="26176" xr:uid="{00000000-0005-0000-0000-0000976A0000}"/>
    <cellStyle name="Normal 29 2 2 6 3 2 2 3" xfId="39417" xr:uid="{00000000-0005-0000-0000-0000986A0000}"/>
    <cellStyle name="Normal 29 2 2 6 3 2 3" xfId="19421" xr:uid="{00000000-0005-0000-0000-0000996A0000}"/>
    <cellStyle name="Normal 29 2 2 6 3 2 4" xfId="32662" xr:uid="{00000000-0005-0000-0000-00009A6A0000}"/>
    <cellStyle name="Normal 29 2 2 6 3 3" xfId="10242" xr:uid="{00000000-0005-0000-0000-00009B6A0000}"/>
    <cellStyle name="Normal 29 2 2 6 3 3 2" xfId="22685" xr:uid="{00000000-0005-0000-0000-00009C6A0000}"/>
    <cellStyle name="Normal 29 2 2 6 3 3 3" xfId="35926" xr:uid="{00000000-0005-0000-0000-00009D6A0000}"/>
    <cellStyle name="Normal 29 2 2 6 3 4" xfId="16155" xr:uid="{00000000-0005-0000-0000-00009E6A0000}"/>
    <cellStyle name="Normal 29 2 2 6 3 5" xfId="29396" xr:uid="{00000000-0005-0000-0000-00009F6A0000}"/>
    <cellStyle name="Normal 29 2 2 6 4" xfId="10243" xr:uid="{00000000-0005-0000-0000-0000A06A0000}"/>
    <cellStyle name="Normal 29 2 2 6 4 2" xfId="10244" xr:uid="{00000000-0005-0000-0000-0000A16A0000}"/>
    <cellStyle name="Normal 29 2 2 6 4 2 2" xfId="10245" xr:uid="{00000000-0005-0000-0000-0000A26A0000}"/>
    <cellStyle name="Normal 29 2 2 6 4 2 2 2" xfId="27828" xr:uid="{00000000-0005-0000-0000-0000A36A0000}"/>
    <cellStyle name="Normal 29 2 2 6 4 2 2 3" xfId="41069" xr:uid="{00000000-0005-0000-0000-0000A46A0000}"/>
    <cellStyle name="Normal 29 2 2 6 4 2 3" xfId="21075" xr:uid="{00000000-0005-0000-0000-0000A56A0000}"/>
    <cellStyle name="Normal 29 2 2 6 4 2 4" xfId="34316" xr:uid="{00000000-0005-0000-0000-0000A66A0000}"/>
    <cellStyle name="Normal 29 2 2 6 4 3" xfId="10246" xr:uid="{00000000-0005-0000-0000-0000A76A0000}"/>
    <cellStyle name="Normal 29 2 2 6 4 3 2" xfId="24339" xr:uid="{00000000-0005-0000-0000-0000A86A0000}"/>
    <cellStyle name="Normal 29 2 2 6 4 3 3" xfId="37580" xr:uid="{00000000-0005-0000-0000-0000A96A0000}"/>
    <cellStyle name="Normal 29 2 2 6 4 4" xfId="17809" xr:uid="{00000000-0005-0000-0000-0000AA6A0000}"/>
    <cellStyle name="Normal 29 2 2 6 4 5" xfId="31050" xr:uid="{00000000-0005-0000-0000-0000AB6A0000}"/>
    <cellStyle name="Normal 29 2 2 6 5" xfId="10247" xr:uid="{00000000-0005-0000-0000-0000AC6A0000}"/>
    <cellStyle name="Normal 29 2 2 6 5 2" xfId="10248" xr:uid="{00000000-0005-0000-0000-0000AD6A0000}"/>
    <cellStyle name="Normal 29 2 2 6 5 2 2" xfId="25192" xr:uid="{00000000-0005-0000-0000-0000AE6A0000}"/>
    <cellStyle name="Normal 29 2 2 6 5 2 3" xfId="38433" xr:uid="{00000000-0005-0000-0000-0000AF6A0000}"/>
    <cellStyle name="Normal 29 2 2 6 5 3" xfId="18437" xr:uid="{00000000-0005-0000-0000-0000B06A0000}"/>
    <cellStyle name="Normal 29 2 2 6 5 4" xfId="31678" xr:uid="{00000000-0005-0000-0000-0000B16A0000}"/>
    <cellStyle name="Normal 29 2 2 6 6" xfId="10249" xr:uid="{00000000-0005-0000-0000-0000B26A0000}"/>
    <cellStyle name="Normal 29 2 2 6 6 2" xfId="21701" xr:uid="{00000000-0005-0000-0000-0000B36A0000}"/>
    <cellStyle name="Normal 29 2 2 6 6 3" xfId="34942" xr:uid="{00000000-0005-0000-0000-0000B46A0000}"/>
    <cellStyle name="Normal 29 2 2 6 7" xfId="15171" xr:uid="{00000000-0005-0000-0000-0000B56A0000}"/>
    <cellStyle name="Normal 29 2 2 6 8" xfId="28412" xr:uid="{00000000-0005-0000-0000-0000B66A0000}"/>
    <cellStyle name="Normal 29 2 2 7" xfId="10250" xr:uid="{00000000-0005-0000-0000-0000B76A0000}"/>
    <cellStyle name="Normal 29 2 2 7 2" xfId="10251" xr:uid="{00000000-0005-0000-0000-0000B86A0000}"/>
    <cellStyle name="Normal 29 2 2 7 2 2" xfId="10252" xr:uid="{00000000-0005-0000-0000-0000B96A0000}"/>
    <cellStyle name="Normal 29 2 2 7 2 2 2" xfId="24884" xr:uid="{00000000-0005-0000-0000-0000BA6A0000}"/>
    <cellStyle name="Normal 29 2 2 7 2 2 3" xfId="38125" xr:uid="{00000000-0005-0000-0000-0000BB6A0000}"/>
    <cellStyle name="Normal 29 2 2 7 2 3" xfId="19198" xr:uid="{00000000-0005-0000-0000-0000BC6A0000}"/>
    <cellStyle name="Normal 29 2 2 7 2 4" xfId="32439" xr:uid="{00000000-0005-0000-0000-0000BD6A0000}"/>
    <cellStyle name="Normal 29 2 2 7 3" xfId="10253" xr:uid="{00000000-0005-0000-0000-0000BE6A0000}"/>
    <cellStyle name="Normal 29 2 2 7 3 2" xfId="25953" xr:uid="{00000000-0005-0000-0000-0000BF6A0000}"/>
    <cellStyle name="Normal 29 2 2 7 3 3" xfId="39194" xr:uid="{00000000-0005-0000-0000-0000C06A0000}"/>
    <cellStyle name="Normal 29 2 2 7 4" xfId="10254" xr:uid="{00000000-0005-0000-0000-0000C16A0000}"/>
    <cellStyle name="Normal 29 2 2 7 4 2" xfId="22462" xr:uid="{00000000-0005-0000-0000-0000C26A0000}"/>
    <cellStyle name="Normal 29 2 2 7 4 3" xfId="35703" xr:uid="{00000000-0005-0000-0000-0000C36A0000}"/>
    <cellStyle name="Normal 29 2 2 7 5" xfId="15932" xr:uid="{00000000-0005-0000-0000-0000C46A0000}"/>
    <cellStyle name="Normal 29 2 2 7 6" xfId="29173" xr:uid="{00000000-0005-0000-0000-0000C56A0000}"/>
    <cellStyle name="Normal 29 2 2 8" xfId="10255" xr:uid="{00000000-0005-0000-0000-0000C66A0000}"/>
    <cellStyle name="Normal 29 2 2 8 2" xfId="10256" xr:uid="{00000000-0005-0000-0000-0000C76A0000}"/>
    <cellStyle name="Normal 29 2 2 8 2 2" xfId="10257" xr:uid="{00000000-0005-0000-0000-0000C86A0000}"/>
    <cellStyle name="Normal 29 2 2 8 2 2 2" xfId="26625" xr:uid="{00000000-0005-0000-0000-0000C96A0000}"/>
    <cellStyle name="Normal 29 2 2 8 2 2 3" xfId="39866" xr:uid="{00000000-0005-0000-0000-0000CA6A0000}"/>
    <cellStyle name="Normal 29 2 2 8 2 3" xfId="19870" xr:uid="{00000000-0005-0000-0000-0000CB6A0000}"/>
    <cellStyle name="Normal 29 2 2 8 2 4" xfId="33111" xr:uid="{00000000-0005-0000-0000-0000CC6A0000}"/>
    <cellStyle name="Normal 29 2 2 8 3" xfId="10258" xr:uid="{00000000-0005-0000-0000-0000CD6A0000}"/>
    <cellStyle name="Normal 29 2 2 8 3 2" xfId="23134" xr:uid="{00000000-0005-0000-0000-0000CE6A0000}"/>
    <cellStyle name="Normal 29 2 2 8 3 3" xfId="36375" xr:uid="{00000000-0005-0000-0000-0000CF6A0000}"/>
    <cellStyle name="Normal 29 2 2 8 4" xfId="16604" xr:uid="{00000000-0005-0000-0000-0000D06A0000}"/>
    <cellStyle name="Normal 29 2 2 8 5" xfId="29845" xr:uid="{00000000-0005-0000-0000-0000D16A0000}"/>
    <cellStyle name="Normal 29 2 2 9" xfId="10259" xr:uid="{00000000-0005-0000-0000-0000D26A0000}"/>
    <cellStyle name="Normal 29 2 2 9 2" xfId="10260" xr:uid="{00000000-0005-0000-0000-0000D36A0000}"/>
    <cellStyle name="Normal 29 2 2 9 2 2" xfId="10261" xr:uid="{00000000-0005-0000-0000-0000D46A0000}"/>
    <cellStyle name="Normal 29 2 2 9 2 2 2" xfId="25595" xr:uid="{00000000-0005-0000-0000-0000D56A0000}"/>
    <cellStyle name="Normal 29 2 2 9 2 2 3" xfId="38836" xr:uid="{00000000-0005-0000-0000-0000D66A0000}"/>
    <cellStyle name="Normal 29 2 2 9 2 3" xfId="18840" xr:uid="{00000000-0005-0000-0000-0000D76A0000}"/>
    <cellStyle name="Normal 29 2 2 9 2 4" xfId="32081" xr:uid="{00000000-0005-0000-0000-0000D86A0000}"/>
    <cellStyle name="Normal 29 2 2 9 3" xfId="10262" xr:uid="{00000000-0005-0000-0000-0000D96A0000}"/>
    <cellStyle name="Normal 29 2 2 9 3 2" xfId="22104" xr:uid="{00000000-0005-0000-0000-0000DA6A0000}"/>
    <cellStyle name="Normal 29 2 2 9 3 3" xfId="35345" xr:uid="{00000000-0005-0000-0000-0000DB6A0000}"/>
    <cellStyle name="Normal 29 2 2 9 4" xfId="15574" xr:uid="{00000000-0005-0000-0000-0000DC6A0000}"/>
    <cellStyle name="Normal 29 2 2 9 5" xfId="28815" xr:uid="{00000000-0005-0000-0000-0000DD6A0000}"/>
    <cellStyle name="Normal 29 2 3" xfId="299" xr:uid="{00000000-0005-0000-0000-0000DE6A0000}"/>
    <cellStyle name="Normal 29 2 3 10" xfId="10263" xr:uid="{00000000-0005-0000-0000-0000DF6A0000}"/>
    <cellStyle name="Normal 29 2 3 10 2" xfId="10264" xr:uid="{00000000-0005-0000-0000-0000E06A0000}"/>
    <cellStyle name="Normal 29 2 3 10 2 2" xfId="10265" xr:uid="{00000000-0005-0000-0000-0000E16A0000}"/>
    <cellStyle name="Normal 29 2 3 10 2 2 2" xfId="27429" xr:uid="{00000000-0005-0000-0000-0000E26A0000}"/>
    <cellStyle name="Normal 29 2 3 10 2 2 3" xfId="40670" xr:uid="{00000000-0005-0000-0000-0000E36A0000}"/>
    <cellStyle name="Normal 29 2 3 10 2 3" xfId="20674" xr:uid="{00000000-0005-0000-0000-0000E46A0000}"/>
    <cellStyle name="Normal 29 2 3 10 2 4" xfId="33915" xr:uid="{00000000-0005-0000-0000-0000E56A0000}"/>
    <cellStyle name="Normal 29 2 3 10 3" xfId="10266" xr:uid="{00000000-0005-0000-0000-0000E66A0000}"/>
    <cellStyle name="Normal 29 2 3 10 3 2" xfId="23938" xr:uid="{00000000-0005-0000-0000-0000E76A0000}"/>
    <cellStyle name="Normal 29 2 3 10 3 3" xfId="37179" xr:uid="{00000000-0005-0000-0000-0000E86A0000}"/>
    <cellStyle name="Normal 29 2 3 10 4" xfId="17408" xr:uid="{00000000-0005-0000-0000-0000E96A0000}"/>
    <cellStyle name="Normal 29 2 3 10 5" xfId="30649" xr:uid="{00000000-0005-0000-0000-0000EA6A0000}"/>
    <cellStyle name="Normal 29 2 3 11" xfId="10267" xr:uid="{00000000-0005-0000-0000-0000EB6A0000}"/>
    <cellStyle name="Normal 29 2 3 11 2" xfId="10268" xr:uid="{00000000-0005-0000-0000-0000EC6A0000}"/>
    <cellStyle name="Normal 29 2 3 11 2 2" xfId="24970" xr:uid="{00000000-0005-0000-0000-0000ED6A0000}"/>
    <cellStyle name="Normal 29 2 3 11 2 3" xfId="38211" xr:uid="{00000000-0005-0000-0000-0000EE6A0000}"/>
    <cellStyle name="Normal 29 2 3 11 3" xfId="18215" xr:uid="{00000000-0005-0000-0000-0000EF6A0000}"/>
    <cellStyle name="Normal 29 2 3 11 4" xfId="31456" xr:uid="{00000000-0005-0000-0000-0000F06A0000}"/>
    <cellStyle name="Normal 29 2 3 12" xfId="10269" xr:uid="{00000000-0005-0000-0000-0000F16A0000}"/>
    <cellStyle name="Normal 29 2 3 12 2" xfId="21479" xr:uid="{00000000-0005-0000-0000-0000F26A0000}"/>
    <cellStyle name="Normal 29 2 3 12 3" xfId="34720" xr:uid="{00000000-0005-0000-0000-0000F36A0000}"/>
    <cellStyle name="Normal 29 2 3 13" xfId="14949" xr:uid="{00000000-0005-0000-0000-0000F46A0000}"/>
    <cellStyle name="Normal 29 2 3 14" xfId="28190" xr:uid="{00000000-0005-0000-0000-0000F56A0000}"/>
    <cellStyle name="Normal 29 2 3 2" xfId="10270" xr:uid="{00000000-0005-0000-0000-0000F66A0000}"/>
    <cellStyle name="Normal 29 2 3 2 10" xfId="10271" xr:uid="{00000000-0005-0000-0000-0000F76A0000}"/>
    <cellStyle name="Normal 29 2 3 2 10 2" xfId="21564" xr:uid="{00000000-0005-0000-0000-0000F86A0000}"/>
    <cellStyle name="Normal 29 2 3 2 10 3" xfId="34805" xr:uid="{00000000-0005-0000-0000-0000F96A0000}"/>
    <cellStyle name="Normal 29 2 3 2 11" xfId="15034" xr:uid="{00000000-0005-0000-0000-0000FA6A0000}"/>
    <cellStyle name="Normal 29 2 3 2 12" xfId="28275" xr:uid="{00000000-0005-0000-0000-0000FB6A0000}"/>
    <cellStyle name="Normal 29 2 3 2 2" xfId="10272" xr:uid="{00000000-0005-0000-0000-0000FC6A0000}"/>
    <cellStyle name="Normal 29 2 3 2 2 10" xfId="15124" xr:uid="{00000000-0005-0000-0000-0000FD6A0000}"/>
    <cellStyle name="Normal 29 2 3 2 2 11" xfId="28365" xr:uid="{00000000-0005-0000-0000-0000FE6A0000}"/>
    <cellStyle name="Normal 29 2 3 2 2 2" xfId="10273" xr:uid="{00000000-0005-0000-0000-0000FF6A0000}"/>
    <cellStyle name="Normal 29 2 3 2 2 2 2" xfId="10274" xr:uid="{00000000-0005-0000-0000-0000006B0000}"/>
    <cellStyle name="Normal 29 2 3 2 2 2 2 2" xfId="10275" xr:uid="{00000000-0005-0000-0000-0000016B0000}"/>
    <cellStyle name="Normal 29 2 3 2 2 2 2 2 2" xfId="10276" xr:uid="{00000000-0005-0000-0000-0000026B0000}"/>
    <cellStyle name="Normal 29 2 3 2 2 2 2 2 2 2" xfId="10277" xr:uid="{00000000-0005-0000-0000-0000036B0000}"/>
    <cellStyle name="Normal 29 2 3 2 2 2 2 2 2 2 2" xfId="27381" xr:uid="{00000000-0005-0000-0000-0000046B0000}"/>
    <cellStyle name="Normal 29 2 3 2 2 2 2 2 2 2 3" xfId="40622" xr:uid="{00000000-0005-0000-0000-0000056B0000}"/>
    <cellStyle name="Normal 29 2 3 2 2 2 2 2 2 3" xfId="20626" xr:uid="{00000000-0005-0000-0000-0000066B0000}"/>
    <cellStyle name="Normal 29 2 3 2 2 2 2 2 2 4" xfId="33867" xr:uid="{00000000-0005-0000-0000-0000076B0000}"/>
    <cellStyle name="Normal 29 2 3 2 2 2 2 2 3" xfId="10278" xr:uid="{00000000-0005-0000-0000-0000086B0000}"/>
    <cellStyle name="Normal 29 2 3 2 2 2 2 2 3 2" xfId="23890" xr:uid="{00000000-0005-0000-0000-0000096B0000}"/>
    <cellStyle name="Normal 29 2 3 2 2 2 2 2 3 3" xfId="37131" xr:uid="{00000000-0005-0000-0000-00000A6B0000}"/>
    <cellStyle name="Normal 29 2 3 2 2 2 2 2 4" xfId="17360" xr:uid="{00000000-0005-0000-0000-00000B6B0000}"/>
    <cellStyle name="Normal 29 2 3 2 2 2 2 2 5" xfId="30601" xr:uid="{00000000-0005-0000-0000-00000C6B0000}"/>
    <cellStyle name="Normal 29 2 3 2 2 2 2 3" xfId="10279" xr:uid="{00000000-0005-0000-0000-00000D6B0000}"/>
    <cellStyle name="Normal 29 2 3 2 2 2 2 3 2" xfId="10280" xr:uid="{00000000-0005-0000-0000-00000E6B0000}"/>
    <cellStyle name="Normal 29 2 3 2 2 2 2 3 2 2" xfId="21430" xr:uid="{00000000-0005-0000-0000-00000F6B0000}"/>
    <cellStyle name="Normal 29 2 3 2 2 2 2 3 2 3" xfId="34671" xr:uid="{00000000-0005-0000-0000-0000106B0000}"/>
    <cellStyle name="Normal 29 2 3 2 2 2 2 3 3" xfId="10281" xr:uid="{00000000-0005-0000-0000-0000116B0000}"/>
    <cellStyle name="Normal 29 2 3 2 2 2 2 3 3 2" xfId="24694" xr:uid="{00000000-0005-0000-0000-0000126B0000}"/>
    <cellStyle name="Normal 29 2 3 2 2 2 2 3 3 3" xfId="37935" xr:uid="{00000000-0005-0000-0000-0000136B0000}"/>
    <cellStyle name="Normal 29 2 3 2 2 2 2 3 4" xfId="18164" xr:uid="{00000000-0005-0000-0000-0000146B0000}"/>
    <cellStyle name="Normal 29 2 3 2 2 2 2 3 5" xfId="31405" xr:uid="{00000000-0005-0000-0000-0000156B0000}"/>
    <cellStyle name="Normal 29 2 3 2 2 2 2 4" xfId="10282" xr:uid="{00000000-0005-0000-0000-0000166B0000}"/>
    <cellStyle name="Normal 29 2 3 2 2 2 2 4 2" xfId="10283" xr:uid="{00000000-0005-0000-0000-0000176B0000}"/>
    <cellStyle name="Normal 29 2 3 2 2 2 2 4 2 2" xfId="26577" xr:uid="{00000000-0005-0000-0000-0000186B0000}"/>
    <cellStyle name="Normal 29 2 3 2 2 2 2 4 2 3" xfId="39818" xr:uid="{00000000-0005-0000-0000-0000196B0000}"/>
    <cellStyle name="Normal 29 2 3 2 2 2 2 4 3" xfId="19822" xr:uid="{00000000-0005-0000-0000-00001A6B0000}"/>
    <cellStyle name="Normal 29 2 3 2 2 2 2 4 4" xfId="33063" xr:uid="{00000000-0005-0000-0000-00001B6B0000}"/>
    <cellStyle name="Normal 29 2 3 2 2 2 2 5" xfId="10284" xr:uid="{00000000-0005-0000-0000-00001C6B0000}"/>
    <cellStyle name="Normal 29 2 3 2 2 2 2 5 2" xfId="23086" xr:uid="{00000000-0005-0000-0000-00001D6B0000}"/>
    <cellStyle name="Normal 29 2 3 2 2 2 2 5 3" xfId="36327" xr:uid="{00000000-0005-0000-0000-00001E6B0000}"/>
    <cellStyle name="Normal 29 2 3 2 2 2 2 6" xfId="16556" xr:uid="{00000000-0005-0000-0000-00001F6B0000}"/>
    <cellStyle name="Normal 29 2 3 2 2 2 2 7" xfId="29797" xr:uid="{00000000-0005-0000-0000-0000206B0000}"/>
    <cellStyle name="Normal 29 2 3 2 2 2 3" xfId="10285" xr:uid="{00000000-0005-0000-0000-0000216B0000}"/>
    <cellStyle name="Normal 29 2 3 2 2 2 3 2" xfId="10286" xr:uid="{00000000-0005-0000-0000-0000226B0000}"/>
    <cellStyle name="Normal 29 2 3 2 2 2 3 2 2" xfId="10287" xr:uid="{00000000-0005-0000-0000-0000236B0000}"/>
    <cellStyle name="Normal 29 2 3 2 2 2 3 2 2 2" xfId="27335" xr:uid="{00000000-0005-0000-0000-0000246B0000}"/>
    <cellStyle name="Normal 29 2 3 2 2 2 3 2 2 3" xfId="40576" xr:uid="{00000000-0005-0000-0000-0000256B0000}"/>
    <cellStyle name="Normal 29 2 3 2 2 2 3 2 3" xfId="20580" xr:uid="{00000000-0005-0000-0000-0000266B0000}"/>
    <cellStyle name="Normal 29 2 3 2 2 2 3 2 4" xfId="33821" xr:uid="{00000000-0005-0000-0000-0000276B0000}"/>
    <cellStyle name="Normal 29 2 3 2 2 2 3 3" xfId="10288" xr:uid="{00000000-0005-0000-0000-0000286B0000}"/>
    <cellStyle name="Normal 29 2 3 2 2 2 3 3 2" xfId="23844" xr:uid="{00000000-0005-0000-0000-0000296B0000}"/>
    <cellStyle name="Normal 29 2 3 2 2 2 3 3 3" xfId="37085" xr:uid="{00000000-0005-0000-0000-00002A6B0000}"/>
    <cellStyle name="Normal 29 2 3 2 2 2 3 4" xfId="17314" xr:uid="{00000000-0005-0000-0000-00002B6B0000}"/>
    <cellStyle name="Normal 29 2 3 2 2 2 3 5" xfId="30555" xr:uid="{00000000-0005-0000-0000-00002C6B0000}"/>
    <cellStyle name="Normal 29 2 3 2 2 2 4" xfId="10289" xr:uid="{00000000-0005-0000-0000-00002D6B0000}"/>
    <cellStyle name="Normal 29 2 3 2 2 2 4 2" xfId="10290" xr:uid="{00000000-0005-0000-0000-00002E6B0000}"/>
    <cellStyle name="Normal 29 2 3 2 2 2 4 2 2" xfId="10291" xr:uid="{00000000-0005-0000-0000-00002F6B0000}"/>
    <cellStyle name="Normal 29 2 3 2 2 2 4 2 2 2" xfId="26531" xr:uid="{00000000-0005-0000-0000-0000306B0000}"/>
    <cellStyle name="Normal 29 2 3 2 2 2 4 2 2 3" xfId="39772" xr:uid="{00000000-0005-0000-0000-0000316B0000}"/>
    <cellStyle name="Normal 29 2 3 2 2 2 4 2 3" xfId="19776" xr:uid="{00000000-0005-0000-0000-0000326B0000}"/>
    <cellStyle name="Normal 29 2 3 2 2 2 4 2 4" xfId="33017" xr:uid="{00000000-0005-0000-0000-0000336B0000}"/>
    <cellStyle name="Normal 29 2 3 2 2 2 4 3" xfId="10292" xr:uid="{00000000-0005-0000-0000-0000346B0000}"/>
    <cellStyle name="Normal 29 2 3 2 2 2 4 3 2" xfId="23040" xr:uid="{00000000-0005-0000-0000-0000356B0000}"/>
    <cellStyle name="Normal 29 2 3 2 2 2 4 3 3" xfId="36281" xr:uid="{00000000-0005-0000-0000-0000366B0000}"/>
    <cellStyle name="Normal 29 2 3 2 2 2 4 4" xfId="16510" xr:uid="{00000000-0005-0000-0000-0000376B0000}"/>
    <cellStyle name="Normal 29 2 3 2 2 2 4 5" xfId="29751" xr:uid="{00000000-0005-0000-0000-0000386B0000}"/>
    <cellStyle name="Normal 29 2 3 2 2 2 5" xfId="10293" xr:uid="{00000000-0005-0000-0000-0000396B0000}"/>
    <cellStyle name="Normal 29 2 3 2 2 2 5 2" xfId="10294" xr:uid="{00000000-0005-0000-0000-00003A6B0000}"/>
    <cellStyle name="Normal 29 2 3 2 2 2 5 2 2" xfId="10295" xr:uid="{00000000-0005-0000-0000-00003B6B0000}"/>
    <cellStyle name="Normal 29 2 3 2 2 2 5 2 2 2" xfId="27781" xr:uid="{00000000-0005-0000-0000-00003C6B0000}"/>
    <cellStyle name="Normal 29 2 3 2 2 2 5 2 2 3" xfId="41022" xr:uid="{00000000-0005-0000-0000-00003D6B0000}"/>
    <cellStyle name="Normal 29 2 3 2 2 2 5 2 3" xfId="21028" xr:uid="{00000000-0005-0000-0000-00003E6B0000}"/>
    <cellStyle name="Normal 29 2 3 2 2 2 5 2 4" xfId="34269" xr:uid="{00000000-0005-0000-0000-00003F6B0000}"/>
    <cellStyle name="Normal 29 2 3 2 2 2 5 3" xfId="10296" xr:uid="{00000000-0005-0000-0000-0000406B0000}"/>
    <cellStyle name="Normal 29 2 3 2 2 2 5 3 2" xfId="24292" xr:uid="{00000000-0005-0000-0000-0000416B0000}"/>
    <cellStyle name="Normal 29 2 3 2 2 2 5 3 3" xfId="37533" xr:uid="{00000000-0005-0000-0000-0000426B0000}"/>
    <cellStyle name="Normal 29 2 3 2 2 2 5 4" xfId="17762" xr:uid="{00000000-0005-0000-0000-0000436B0000}"/>
    <cellStyle name="Normal 29 2 3 2 2 2 5 5" xfId="31003" xr:uid="{00000000-0005-0000-0000-0000446B0000}"/>
    <cellStyle name="Normal 29 2 3 2 2 2 6" xfId="10297" xr:uid="{00000000-0005-0000-0000-0000456B0000}"/>
    <cellStyle name="Normal 29 2 3 2 2 2 6 2" xfId="10298" xr:uid="{00000000-0005-0000-0000-0000466B0000}"/>
    <cellStyle name="Normal 29 2 3 2 2 2 6 2 2" xfId="25547" xr:uid="{00000000-0005-0000-0000-0000476B0000}"/>
    <cellStyle name="Normal 29 2 3 2 2 2 6 2 3" xfId="38788" xr:uid="{00000000-0005-0000-0000-0000486B0000}"/>
    <cellStyle name="Normal 29 2 3 2 2 2 6 3" xfId="18792" xr:uid="{00000000-0005-0000-0000-0000496B0000}"/>
    <cellStyle name="Normal 29 2 3 2 2 2 6 4" xfId="32033" xr:uid="{00000000-0005-0000-0000-00004A6B0000}"/>
    <cellStyle name="Normal 29 2 3 2 2 2 7" xfId="10299" xr:uid="{00000000-0005-0000-0000-00004B6B0000}"/>
    <cellStyle name="Normal 29 2 3 2 2 2 7 2" xfId="22056" xr:uid="{00000000-0005-0000-0000-00004C6B0000}"/>
    <cellStyle name="Normal 29 2 3 2 2 2 7 3" xfId="35297" xr:uid="{00000000-0005-0000-0000-00004D6B0000}"/>
    <cellStyle name="Normal 29 2 3 2 2 2 8" xfId="15526" xr:uid="{00000000-0005-0000-0000-00004E6B0000}"/>
    <cellStyle name="Normal 29 2 3 2 2 2 9" xfId="28767" xr:uid="{00000000-0005-0000-0000-00004F6B0000}"/>
    <cellStyle name="Normal 29 2 3 2 2 3" xfId="10300" xr:uid="{00000000-0005-0000-0000-0000506B0000}"/>
    <cellStyle name="Normal 29 2 3 2 2 3 2" xfId="10301" xr:uid="{00000000-0005-0000-0000-0000516B0000}"/>
    <cellStyle name="Normal 29 2 3 2 2 3 2 2" xfId="10302" xr:uid="{00000000-0005-0000-0000-0000526B0000}"/>
    <cellStyle name="Normal 29 2 3 2 2 3 2 2 2" xfId="10303" xr:uid="{00000000-0005-0000-0000-0000536B0000}"/>
    <cellStyle name="Normal 29 2 3 2 2 3 2 2 2 2" xfId="27112" xr:uid="{00000000-0005-0000-0000-0000546B0000}"/>
    <cellStyle name="Normal 29 2 3 2 2 3 2 2 2 3" xfId="40353" xr:uid="{00000000-0005-0000-0000-0000556B0000}"/>
    <cellStyle name="Normal 29 2 3 2 2 3 2 2 3" xfId="20357" xr:uid="{00000000-0005-0000-0000-0000566B0000}"/>
    <cellStyle name="Normal 29 2 3 2 2 3 2 2 4" xfId="33598" xr:uid="{00000000-0005-0000-0000-0000576B0000}"/>
    <cellStyle name="Normal 29 2 3 2 2 3 2 3" xfId="10304" xr:uid="{00000000-0005-0000-0000-0000586B0000}"/>
    <cellStyle name="Normal 29 2 3 2 2 3 2 3 2" xfId="23621" xr:uid="{00000000-0005-0000-0000-0000596B0000}"/>
    <cellStyle name="Normal 29 2 3 2 2 3 2 3 3" xfId="36862" xr:uid="{00000000-0005-0000-0000-00005A6B0000}"/>
    <cellStyle name="Normal 29 2 3 2 2 3 2 4" xfId="17091" xr:uid="{00000000-0005-0000-0000-00005B6B0000}"/>
    <cellStyle name="Normal 29 2 3 2 2 3 2 5" xfId="30332" xr:uid="{00000000-0005-0000-0000-00005C6B0000}"/>
    <cellStyle name="Normal 29 2 3 2 2 3 3" xfId="10305" xr:uid="{00000000-0005-0000-0000-00005D6B0000}"/>
    <cellStyle name="Normal 29 2 3 2 2 3 3 2" xfId="10306" xr:uid="{00000000-0005-0000-0000-00005E6B0000}"/>
    <cellStyle name="Normal 29 2 3 2 2 3 3 2 2" xfId="10307" xr:uid="{00000000-0005-0000-0000-00005F6B0000}"/>
    <cellStyle name="Normal 29 2 3 2 2 3 3 2 2 2" xfId="26307" xr:uid="{00000000-0005-0000-0000-0000606B0000}"/>
    <cellStyle name="Normal 29 2 3 2 2 3 3 2 2 3" xfId="39548" xr:uid="{00000000-0005-0000-0000-0000616B0000}"/>
    <cellStyle name="Normal 29 2 3 2 2 3 3 2 3" xfId="19552" xr:uid="{00000000-0005-0000-0000-0000626B0000}"/>
    <cellStyle name="Normal 29 2 3 2 2 3 3 2 4" xfId="32793" xr:uid="{00000000-0005-0000-0000-0000636B0000}"/>
    <cellStyle name="Normal 29 2 3 2 2 3 3 3" xfId="10308" xr:uid="{00000000-0005-0000-0000-0000646B0000}"/>
    <cellStyle name="Normal 29 2 3 2 2 3 3 3 2" xfId="22816" xr:uid="{00000000-0005-0000-0000-0000656B0000}"/>
    <cellStyle name="Normal 29 2 3 2 2 3 3 3 3" xfId="36057" xr:uid="{00000000-0005-0000-0000-0000666B0000}"/>
    <cellStyle name="Normal 29 2 3 2 2 3 3 4" xfId="16286" xr:uid="{00000000-0005-0000-0000-0000676B0000}"/>
    <cellStyle name="Normal 29 2 3 2 2 3 3 5" xfId="29527" xr:uid="{00000000-0005-0000-0000-0000686B0000}"/>
    <cellStyle name="Normal 29 2 3 2 2 3 4" xfId="10309" xr:uid="{00000000-0005-0000-0000-0000696B0000}"/>
    <cellStyle name="Normal 29 2 3 2 2 3 4 2" xfId="10310" xr:uid="{00000000-0005-0000-0000-00006A6B0000}"/>
    <cellStyle name="Normal 29 2 3 2 2 3 4 2 2" xfId="10311" xr:uid="{00000000-0005-0000-0000-00006B6B0000}"/>
    <cellStyle name="Normal 29 2 3 2 2 3 4 2 2 2" xfId="27959" xr:uid="{00000000-0005-0000-0000-00006C6B0000}"/>
    <cellStyle name="Normal 29 2 3 2 2 3 4 2 2 3" xfId="41200" xr:uid="{00000000-0005-0000-0000-00006D6B0000}"/>
    <cellStyle name="Normal 29 2 3 2 2 3 4 2 3" xfId="21206" xr:uid="{00000000-0005-0000-0000-00006E6B0000}"/>
    <cellStyle name="Normal 29 2 3 2 2 3 4 2 4" xfId="34447" xr:uid="{00000000-0005-0000-0000-00006F6B0000}"/>
    <cellStyle name="Normal 29 2 3 2 2 3 4 3" xfId="10312" xr:uid="{00000000-0005-0000-0000-0000706B0000}"/>
    <cellStyle name="Normal 29 2 3 2 2 3 4 3 2" xfId="24470" xr:uid="{00000000-0005-0000-0000-0000716B0000}"/>
    <cellStyle name="Normal 29 2 3 2 2 3 4 3 3" xfId="37711" xr:uid="{00000000-0005-0000-0000-0000726B0000}"/>
    <cellStyle name="Normal 29 2 3 2 2 3 4 4" xfId="17940" xr:uid="{00000000-0005-0000-0000-0000736B0000}"/>
    <cellStyle name="Normal 29 2 3 2 2 3 4 5" xfId="31181" xr:uid="{00000000-0005-0000-0000-0000746B0000}"/>
    <cellStyle name="Normal 29 2 3 2 2 3 5" xfId="10313" xr:uid="{00000000-0005-0000-0000-0000756B0000}"/>
    <cellStyle name="Normal 29 2 3 2 2 3 5 2" xfId="10314" xr:uid="{00000000-0005-0000-0000-0000766B0000}"/>
    <cellStyle name="Normal 29 2 3 2 2 3 5 2 2" xfId="25323" xr:uid="{00000000-0005-0000-0000-0000776B0000}"/>
    <cellStyle name="Normal 29 2 3 2 2 3 5 2 3" xfId="38564" xr:uid="{00000000-0005-0000-0000-0000786B0000}"/>
    <cellStyle name="Normal 29 2 3 2 2 3 5 3" xfId="18568" xr:uid="{00000000-0005-0000-0000-0000796B0000}"/>
    <cellStyle name="Normal 29 2 3 2 2 3 5 4" xfId="31809" xr:uid="{00000000-0005-0000-0000-00007A6B0000}"/>
    <cellStyle name="Normal 29 2 3 2 2 3 6" xfId="10315" xr:uid="{00000000-0005-0000-0000-00007B6B0000}"/>
    <cellStyle name="Normal 29 2 3 2 2 3 6 2" xfId="21832" xr:uid="{00000000-0005-0000-0000-00007C6B0000}"/>
    <cellStyle name="Normal 29 2 3 2 2 3 6 3" xfId="35073" xr:uid="{00000000-0005-0000-0000-00007D6B0000}"/>
    <cellStyle name="Normal 29 2 3 2 2 3 7" xfId="15302" xr:uid="{00000000-0005-0000-0000-00007E6B0000}"/>
    <cellStyle name="Normal 29 2 3 2 2 3 8" xfId="28543" xr:uid="{00000000-0005-0000-0000-00007F6B0000}"/>
    <cellStyle name="Normal 29 2 3 2 2 4" xfId="10316" xr:uid="{00000000-0005-0000-0000-0000806B0000}"/>
    <cellStyle name="Normal 29 2 3 2 2 4 2" xfId="10317" xr:uid="{00000000-0005-0000-0000-0000816B0000}"/>
    <cellStyle name="Normal 29 2 3 2 2 4 2 2" xfId="10318" xr:uid="{00000000-0005-0000-0000-0000826B0000}"/>
    <cellStyle name="Normal 29 2 3 2 2 4 2 2 2" xfId="24819" xr:uid="{00000000-0005-0000-0000-0000836B0000}"/>
    <cellStyle name="Normal 29 2 3 2 2 4 2 2 3" xfId="38060" xr:uid="{00000000-0005-0000-0000-0000846B0000}"/>
    <cellStyle name="Normal 29 2 3 2 2 4 2 3" xfId="19374" xr:uid="{00000000-0005-0000-0000-0000856B0000}"/>
    <cellStyle name="Normal 29 2 3 2 2 4 2 4" xfId="32615" xr:uid="{00000000-0005-0000-0000-0000866B0000}"/>
    <cellStyle name="Normal 29 2 3 2 2 4 3" xfId="10319" xr:uid="{00000000-0005-0000-0000-0000876B0000}"/>
    <cellStyle name="Normal 29 2 3 2 2 4 3 2" xfId="26129" xr:uid="{00000000-0005-0000-0000-0000886B0000}"/>
    <cellStyle name="Normal 29 2 3 2 2 4 3 3" xfId="39370" xr:uid="{00000000-0005-0000-0000-0000896B0000}"/>
    <cellStyle name="Normal 29 2 3 2 2 4 4" xfId="10320" xr:uid="{00000000-0005-0000-0000-00008A6B0000}"/>
    <cellStyle name="Normal 29 2 3 2 2 4 4 2" xfId="22638" xr:uid="{00000000-0005-0000-0000-00008B6B0000}"/>
    <cellStyle name="Normal 29 2 3 2 2 4 4 3" xfId="35879" xr:uid="{00000000-0005-0000-0000-00008C6B0000}"/>
    <cellStyle name="Normal 29 2 3 2 2 4 5" xfId="16108" xr:uid="{00000000-0005-0000-0000-00008D6B0000}"/>
    <cellStyle name="Normal 29 2 3 2 2 4 6" xfId="29349" xr:uid="{00000000-0005-0000-0000-00008E6B0000}"/>
    <cellStyle name="Normal 29 2 3 2 2 5" xfId="10321" xr:uid="{00000000-0005-0000-0000-00008F6B0000}"/>
    <cellStyle name="Normal 29 2 3 2 2 5 2" xfId="10322" xr:uid="{00000000-0005-0000-0000-0000906B0000}"/>
    <cellStyle name="Normal 29 2 3 2 2 5 2 2" xfId="10323" xr:uid="{00000000-0005-0000-0000-0000916B0000}"/>
    <cellStyle name="Normal 29 2 3 2 2 5 2 2 2" xfId="26889" xr:uid="{00000000-0005-0000-0000-0000926B0000}"/>
    <cellStyle name="Normal 29 2 3 2 2 5 2 2 3" xfId="40130" xr:uid="{00000000-0005-0000-0000-0000936B0000}"/>
    <cellStyle name="Normal 29 2 3 2 2 5 2 3" xfId="20134" xr:uid="{00000000-0005-0000-0000-0000946B0000}"/>
    <cellStyle name="Normal 29 2 3 2 2 5 2 4" xfId="33375" xr:uid="{00000000-0005-0000-0000-0000956B0000}"/>
    <cellStyle name="Normal 29 2 3 2 2 5 3" xfId="10324" xr:uid="{00000000-0005-0000-0000-0000966B0000}"/>
    <cellStyle name="Normal 29 2 3 2 2 5 3 2" xfId="23398" xr:uid="{00000000-0005-0000-0000-0000976B0000}"/>
    <cellStyle name="Normal 29 2 3 2 2 5 3 3" xfId="36639" xr:uid="{00000000-0005-0000-0000-0000986B0000}"/>
    <cellStyle name="Normal 29 2 3 2 2 5 4" xfId="16868" xr:uid="{00000000-0005-0000-0000-0000996B0000}"/>
    <cellStyle name="Normal 29 2 3 2 2 5 5" xfId="30109" xr:uid="{00000000-0005-0000-0000-00009A6B0000}"/>
    <cellStyle name="Normal 29 2 3 2 2 6" xfId="10325" xr:uid="{00000000-0005-0000-0000-00009B6B0000}"/>
    <cellStyle name="Normal 29 2 3 2 2 6 2" xfId="10326" xr:uid="{00000000-0005-0000-0000-00009C6B0000}"/>
    <cellStyle name="Normal 29 2 3 2 2 6 2 2" xfId="10327" xr:uid="{00000000-0005-0000-0000-00009D6B0000}"/>
    <cellStyle name="Normal 29 2 3 2 2 6 2 2 2" xfId="25860" xr:uid="{00000000-0005-0000-0000-00009E6B0000}"/>
    <cellStyle name="Normal 29 2 3 2 2 6 2 2 3" xfId="39101" xr:uid="{00000000-0005-0000-0000-00009F6B0000}"/>
    <cellStyle name="Normal 29 2 3 2 2 6 2 3" xfId="19105" xr:uid="{00000000-0005-0000-0000-0000A06B0000}"/>
    <cellStyle name="Normal 29 2 3 2 2 6 2 4" xfId="32346" xr:uid="{00000000-0005-0000-0000-0000A16B0000}"/>
    <cellStyle name="Normal 29 2 3 2 2 6 3" xfId="10328" xr:uid="{00000000-0005-0000-0000-0000A26B0000}"/>
    <cellStyle name="Normal 29 2 3 2 2 6 3 2" xfId="22369" xr:uid="{00000000-0005-0000-0000-0000A36B0000}"/>
    <cellStyle name="Normal 29 2 3 2 2 6 3 3" xfId="35610" xr:uid="{00000000-0005-0000-0000-0000A46B0000}"/>
    <cellStyle name="Normal 29 2 3 2 2 6 4" xfId="15839" xr:uid="{00000000-0005-0000-0000-0000A56B0000}"/>
    <cellStyle name="Normal 29 2 3 2 2 6 5" xfId="29080" xr:uid="{00000000-0005-0000-0000-0000A66B0000}"/>
    <cellStyle name="Normal 29 2 3 2 2 7" xfId="10329" xr:uid="{00000000-0005-0000-0000-0000A76B0000}"/>
    <cellStyle name="Normal 29 2 3 2 2 7 2" xfId="10330" xr:uid="{00000000-0005-0000-0000-0000A86B0000}"/>
    <cellStyle name="Normal 29 2 3 2 2 7 2 2" xfId="10331" xr:uid="{00000000-0005-0000-0000-0000A96B0000}"/>
    <cellStyle name="Normal 29 2 3 2 2 7 2 2 2" xfId="27559" xr:uid="{00000000-0005-0000-0000-0000AA6B0000}"/>
    <cellStyle name="Normal 29 2 3 2 2 7 2 2 3" xfId="40800" xr:uid="{00000000-0005-0000-0000-0000AB6B0000}"/>
    <cellStyle name="Normal 29 2 3 2 2 7 2 3" xfId="20804" xr:uid="{00000000-0005-0000-0000-0000AC6B0000}"/>
    <cellStyle name="Normal 29 2 3 2 2 7 2 4" xfId="34045" xr:uid="{00000000-0005-0000-0000-0000AD6B0000}"/>
    <cellStyle name="Normal 29 2 3 2 2 7 3" xfId="10332" xr:uid="{00000000-0005-0000-0000-0000AE6B0000}"/>
    <cellStyle name="Normal 29 2 3 2 2 7 3 2" xfId="24068" xr:uid="{00000000-0005-0000-0000-0000AF6B0000}"/>
    <cellStyle name="Normal 29 2 3 2 2 7 3 3" xfId="37309" xr:uid="{00000000-0005-0000-0000-0000B06B0000}"/>
    <cellStyle name="Normal 29 2 3 2 2 7 4" xfId="17538" xr:uid="{00000000-0005-0000-0000-0000B16B0000}"/>
    <cellStyle name="Normal 29 2 3 2 2 7 5" xfId="30779" xr:uid="{00000000-0005-0000-0000-0000B26B0000}"/>
    <cellStyle name="Normal 29 2 3 2 2 8" xfId="10333" xr:uid="{00000000-0005-0000-0000-0000B36B0000}"/>
    <cellStyle name="Normal 29 2 3 2 2 8 2" xfId="10334" xr:uid="{00000000-0005-0000-0000-0000B46B0000}"/>
    <cellStyle name="Normal 29 2 3 2 2 8 2 2" xfId="25145" xr:uid="{00000000-0005-0000-0000-0000B56B0000}"/>
    <cellStyle name="Normal 29 2 3 2 2 8 2 3" xfId="38386" xr:uid="{00000000-0005-0000-0000-0000B66B0000}"/>
    <cellStyle name="Normal 29 2 3 2 2 8 3" xfId="18390" xr:uid="{00000000-0005-0000-0000-0000B76B0000}"/>
    <cellStyle name="Normal 29 2 3 2 2 8 4" xfId="31631" xr:uid="{00000000-0005-0000-0000-0000B86B0000}"/>
    <cellStyle name="Normal 29 2 3 2 2 9" xfId="10335" xr:uid="{00000000-0005-0000-0000-0000B96B0000}"/>
    <cellStyle name="Normal 29 2 3 2 2 9 2" xfId="21654" xr:uid="{00000000-0005-0000-0000-0000BA6B0000}"/>
    <cellStyle name="Normal 29 2 3 2 2 9 3" xfId="34895" xr:uid="{00000000-0005-0000-0000-0000BB6B0000}"/>
    <cellStyle name="Normal 29 2 3 2 3" xfId="10336" xr:uid="{00000000-0005-0000-0000-0000BC6B0000}"/>
    <cellStyle name="Normal 29 2 3 2 3 2" xfId="10337" xr:uid="{00000000-0005-0000-0000-0000BD6B0000}"/>
    <cellStyle name="Normal 29 2 3 2 3 2 2" xfId="10338" xr:uid="{00000000-0005-0000-0000-0000BE6B0000}"/>
    <cellStyle name="Normal 29 2 3 2 3 2 2 2" xfId="10339" xr:uid="{00000000-0005-0000-0000-0000BF6B0000}"/>
    <cellStyle name="Normal 29 2 3 2 3 2 2 2 2" xfId="10340" xr:uid="{00000000-0005-0000-0000-0000C06B0000}"/>
    <cellStyle name="Normal 29 2 3 2 3 2 2 2 2 2" xfId="27245" xr:uid="{00000000-0005-0000-0000-0000C16B0000}"/>
    <cellStyle name="Normal 29 2 3 2 3 2 2 2 2 3" xfId="40486" xr:uid="{00000000-0005-0000-0000-0000C26B0000}"/>
    <cellStyle name="Normal 29 2 3 2 3 2 2 2 3" xfId="20490" xr:uid="{00000000-0005-0000-0000-0000C36B0000}"/>
    <cellStyle name="Normal 29 2 3 2 3 2 2 2 4" xfId="33731" xr:uid="{00000000-0005-0000-0000-0000C46B0000}"/>
    <cellStyle name="Normal 29 2 3 2 3 2 2 3" xfId="10341" xr:uid="{00000000-0005-0000-0000-0000C56B0000}"/>
    <cellStyle name="Normal 29 2 3 2 3 2 2 3 2" xfId="23754" xr:uid="{00000000-0005-0000-0000-0000C66B0000}"/>
    <cellStyle name="Normal 29 2 3 2 3 2 2 3 3" xfId="36995" xr:uid="{00000000-0005-0000-0000-0000C76B0000}"/>
    <cellStyle name="Normal 29 2 3 2 3 2 2 4" xfId="17224" xr:uid="{00000000-0005-0000-0000-0000C86B0000}"/>
    <cellStyle name="Normal 29 2 3 2 3 2 2 5" xfId="30465" xr:uid="{00000000-0005-0000-0000-0000C96B0000}"/>
    <cellStyle name="Normal 29 2 3 2 3 2 3" xfId="10342" xr:uid="{00000000-0005-0000-0000-0000CA6B0000}"/>
    <cellStyle name="Normal 29 2 3 2 3 2 3 2" xfId="10343" xr:uid="{00000000-0005-0000-0000-0000CB6B0000}"/>
    <cellStyle name="Normal 29 2 3 2 3 2 3 2 2" xfId="10344" xr:uid="{00000000-0005-0000-0000-0000CC6B0000}"/>
    <cellStyle name="Normal 29 2 3 2 3 2 3 2 2 2" xfId="28093" xr:uid="{00000000-0005-0000-0000-0000CD6B0000}"/>
    <cellStyle name="Normal 29 2 3 2 3 2 3 2 2 3" xfId="41334" xr:uid="{00000000-0005-0000-0000-0000CE6B0000}"/>
    <cellStyle name="Normal 29 2 3 2 3 2 3 2 3" xfId="21340" xr:uid="{00000000-0005-0000-0000-0000CF6B0000}"/>
    <cellStyle name="Normal 29 2 3 2 3 2 3 2 4" xfId="34581" xr:uid="{00000000-0005-0000-0000-0000D06B0000}"/>
    <cellStyle name="Normal 29 2 3 2 3 2 3 3" xfId="10345" xr:uid="{00000000-0005-0000-0000-0000D16B0000}"/>
    <cellStyle name="Normal 29 2 3 2 3 2 3 3 2" xfId="24604" xr:uid="{00000000-0005-0000-0000-0000D26B0000}"/>
    <cellStyle name="Normal 29 2 3 2 3 2 3 3 3" xfId="37845" xr:uid="{00000000-0005-0000-0000-0000D36B0000}"/>
    <cellStyle name="Normal 29 2 3 2 3 2 3 4" xfId="18074" xr:uid="{00000000-0005-0000-0000-0000D46B0000}"/>
    <cellStyle name="Normal 29 2 3 2 3 2 3 5" xfId="31315" xr:uid="{00000000-0005-0000-0000-0000D56B0000}"/>
    <cellStyle name="Normal 29 2 3 2 3 2 4" xfId="10346" xr:uid="{00000000-0005-0000-0000-0000D66B0000}"/>
    <cellStyle name="Normal 29 2 3 2 3 2 4 2" xfId="10347" xr:uid="{00000000-0005-0000-0000-0000D76B0000}"/>
    <cellStyle name="Normal 29 2 3 2 3 2 4 2 2" xfId="26441" xr:uid="{00000000-0005-0000-0000-0000D86B0000}"/>
    <cellStyle name="Normal 29 2 3 2 3 2 4 2 3" xfId="39682" xr:uid="{00000000-0005-0000-0000-0000D96B0000}"/>
    <cellStyle name="Normal 29 2 3 2 3 2 4 3" xfId="19686" xr:uid="{00000000-0005-0000-0000-0000DA6B0000}"/>
    <cellStyle name="Normal 29 2 3 2 3 2 4 4" xfId="32927" xr:uid="{00000000-0005-0000-0000-0000DB6B0000}"/>
    <cellStyle name="Normal 29 2 3 2 3 2 5" xfId="10348" xr:uid="{00000000-0005-0000-0000-0000DC6B0000}"/>
    <cellStyle name="Normal 29 2 3 2 3 2 5 2" xfId="22950" xr:uid="{00000000-0005-0000-0000-0000DD6B0000}"/>
    <cellStyle name="Normal 29 2 3 2 3 2 5 3" xfId="36191" xr:uid="{00000000-0005-0000-0000-0000DE6B0000}"/>
    <cellStyle name="Normal 29 2 3 2 3 2 6" xfId="16420" xr:uid="{00000000-0005-0000-0000-0000DF6B0000}"/>
    <cellStyle name="Normal 29 2 3 2 3 2 7" xfId="29661" xr:uid="{00000000-0005-0000-0000-0000E06B0000}"/>
    <cellStyle name="Normal 29 2 3 2 3 3" xfId="10349" xr:uid="{00000000-0005-0000-0000-0000E16B0000}"/>
    <cellStyle name="Normal 29 2 3 2 3 3 2" xfId="10350" xr:uid="{00000000-0005-0000-0000-0000E26B0000}"/>
    <cellStyle name="Normal 29 2 3 2 3 3 2 2" xfId="10351" xr:uid="{00000000-0005-0000-0000-0000E36B0000}"/>
    <cellStyle name="Normal 29 2 3 2 3 3 2 2 2" xfId="26799" xr:uid="{00000000-0005-0000-0000-0000E46B0000}"/>
    <cellStyle name="Normal 29 2 3 2 3 3 2 2 3" xfId="40040" xr:uid="{00000000-0005-0000-0000-0000E56B0000}"/>
    <cellStyle name="Normal 29 2 3 2 3 3 2 3" xfId="20044" xr:uid="{00000000-0005-0000-0000-0000E66B0000}"/>
    <cellStyle name="Normal 29 2 3 2 3 3 2 4" xfId="33285" xr:uid="{00000000-0005-0000-0000-0000E76B0000}"/>
    <cellStyle name="Normal 29 2 3 2 3 3 3" xfId="10352" xr:uid="{00000000-0005-0000-0000-0000E86B0000}"/>
    <cellStyle name="Normal 29 2 3 2 3 3 3 2" xfId="23308" xr:uid="{00000000-0005-0000-0000-0000E96B0000}"/>
    <cellStyle name="Normal 29 2 3 2 3 3 3 3" xfId="36549" xr:uid="{00000000-0005-0000-0000-0000EA6B0000}"/>
    <cellStyle name="Normal 29 2 3 2 3 3 4" xfId="16778" xr:uid="{00000000-0005-0000-0000-0000EB6B0000}"/>
    <cellStyle name="Normal 29 2 3 2 3 3 5" xfId="30019" xr:uid="{00000000-0005-0000-0000-0000EC6B0000}"/>
    <cellStyle name="Normal 29 2 3 2 3 4" xfId="10353" xr:uid="{00000000-0005-0000-0000-0000ED6B0000}"/>
    <cellStyle name="Normal 29 2 3 2 3 4 2" xfId="10354" xr:uid="{00000000-0005-0000-0000-0000EE6B0000}"/>
    <cellStyle name="Normal 29 2 3 2 3 4 2 2" xfId="10355" xr:uid="{00000000-0005-0000-0000-0000EF6B0000}"/>
    <cellStyle name="Normal 29 2 3 2 3 4 2 2 2" xfId="25770" xr:uid="{00000000-0005-0000-0000-0000F06B0000}"/>
    <cellStyle name="Normal 29 2 3 2 3 4 2 2 3" xfId="39011" xr:uid="{00000000-0005-0000-0000-0000F16B0000}"/>
    <cellStyle name="Normal 29 2 3 2 3 4 2 3" xfId="19015" xr:uid="{00000000-0005-0000-0000-0000F26B0000}"/>
    <cellStyle name="Normal 29 2 3 2 3 4 2 4" xfId="32256" xr:uid="{00000000-0005-0000-0000-0000F36B0000}"/>
    <cellStyle name="Normal 29 2 3 2 3 4 3" xfId="10356" xr:uid="{00000000-0005-0000-0000-0000F46B0000}"/>
    <cellStyle name="Normal 29 2 3 2 3 4 3 2" xfId="22279" xr:uid="{00000000-0005-0000-0000-0000F56B0000}"/>
    <cellStyle name="Normal 29 2 3 2 3 4 3 3" xfId="35520" xr:uid="{00000000-0005-0000-0000-0000F66B0000}"/>
    <cellStyle name="Normal 29 2 3 2 3 4 4" xfId="15749" xr:uid="{00000000-0005-0000-0000-0000F76B0000}"/>
    <cellStyle name="Normal 29 2 3 2 3 4 5" xfId="28990" xr:uid="{00000000-0005-0000-0000-0000F86B0000}"/>
    <cellStyle name="Normal 29 2 3 2 3 5" xfId="10357" xr:uid="{00000000-0005-0000-0000-0000F96B0000}"/>
    <cellStyle name="Normal 29 2 3 2 3 5 2" xfId="10358" xr:uid="{00000000-0005-0000-0000-0000FA6B0000}"/>
    <cellStyle name="Normal 29 2 3 2 3 5 2 2" xfId="10359" xr:uid="{00000000-0005-0000-0000-0000FB6B0000}"/>
    <cellStyle name="Normal 29 2 3 2 3 5 2 2 2" xfId="27691" xr:uid="{00000000-0005-0000-0000-0000FC6B0000}"/>
    <cellStyle name="Normal 29 2 3 2 3 5 2 2 3" xfId="40932" xr:uid="{00000000-0005-0000-0000-0000FD6B0000}"/>
    <cellStyle name="Normal 29 2 3 2 3 5 2 3" xfId="20938" xr:uid="{00000000-0005-0000-0000-0000FE6B0000}"/>
    <cellStyle name="Normal 29 2 3 2 3 5 2 4" xfId="34179" xr:uid="{00000000-0005-0000-0000-0000FF6B0000}"/>
    <cellStyle name="Normal 29 2 3 2 3 5 3" xfId="10360" xr:uid="{00000000-0005-0000-0000-0000006C0000}"/>
    <cellStyle name="Normal 29 2 3 2 3 5 3 2" xfId="24202" xr:uid="{00000000-0005-0000-0000-0000016C0000}"/>
    <cellStyle name="Normal 29 2 3 2 3 5 3 3" xfId="37443" xr:uid="{00000000-0005-0000-0000-0000026C0000}"/>
    <cellStyle name="Normal 29 2 3 2 3 5 4" xfId="17672" xr:uid="{00000000-0005-0000-0000-0000036C0000}"/>
    <cellStyle name="Normal 29 2 3 2 3 5 5" xfId="30913" xr:uid="{00000000-0005-0000-0000-0000046C0000}"/>
    <cellStyle name="Normal 29 2 3 2 3 6" xfId="10361" xr:uid="{00000000-0005-0000-0000-0000056C0000}"/>
    <cellStyle name="Normal 29 2 3 2 3 6 2" xfId="10362" xr:uid="{00000000-0005-0000-0000-0000066C0000}"/>
    <cellStyle name="Normal 29 2 3 2 3 6 2 2" xfId="25457" xr:uid="{00000000-0005-0000-0000-0000076C0000}"/>
    <cellStyle name="Normal 29 2 3 2 3 6 2 3" xfId="38698" xr:uid="{00000000-0005-0000-0000-0000086C0000}"/>
    <cellStyle name="Normal 29 2 3 2 3 6 3" xfId="18702" xr:uid="{00000000-0005-0000-0000-0000096C0000}"/>
    <cellStyle name="Normal 29 2 3 2 3 6 4" xfId="31943" xr:uid="{00000000-0005-0000-0000-00000A6C0000}"/>
    <cellStyle name="Normal 29 2 3 2 3 7" xfId="10363" xr:uid="{00000000-0005-0000-0000-00000B6C0000}"/>
    <cellStyle name="Normal 29 2 3 2 3 7 2" xfId="21966" xr:uid="{00000000-0005-0000-0000-00000C6C0000}"/>
    <cellStyle name="Normal 29 2 3 2 3 7 3" xfId="35207" xr:uid="{00000000-0005-0000-0000-00000D6C0000}"/>
    <cellStyle name="Normal 29 2 3 2 3 8" xfId="15436" xr:uid="{00000000-0005-0000-0000-00000E6C0000}"/>
    <cellStyle name="Normal 29 2 3 2 3 9" xfId="28677" xr:uid="{00000000-0005-0000-0000-00000F6C0000}"/>
    <cellStyle name="Normal 29 2 3 2 4" xfId="10364" xr:uid="{00000000-0005-0000-0000-0000106C0000}"/>
    <cellStyle name="Normal 29 2 3 2 4 2" xfId="10365" xr:uid="{00000000-0005-0000-0000-0000116C0000}"/>
    <cellStyle name="Normal 29 2 3 2 4 2 2" xfId="10366" xr:uid="{00000000-0005-0000-0000-0000126C0000}"/>
    <cellStyle name="Normal 29 2 3 2 4 2 2 2" xfId="10367" xr:uid="{00000000-0005-0000-0000-0000136C0000}"/>
    <cellStyle name="Normal 29 2 3 2 4 2 2 2 2" xfId="27022" xr:uid="{00000000-0005-0000-0000-0000146C0000}"/>
    <cellStyle name="Normal 29 2 3 2 4 2 2 2 3" xfId="40263" xr:uid="{00000000-0005-0000-0000-0000156C0000}"/>
    <cellStyle name="Normal 29 2 3 2 4 2 2 3" xfId="20267" xr:uid="{00000000-0005-0000-0000-0000166C0000}"/>
    <cellStyle name="Normal 29 2 3 2 4 2 2 4" xfId="33508" xr:uid="{00000000-0005-0000-0000-0000176C0000}"/>
    <cellStyle name="Normal 29 2 3 2 4 2 3" xfId="10368" xr:uid="{00000000-0005-0000-0000-0000186C0000}"/>
    <cellStyle name="Normal 29 2 3 2 4 2 3 2" xfId="23531" xr:uid="{00000000-0005-0000-0000-0000196C0000}"/>
    <cellStyle name="Normal 29 2 3 2 4 2 3 3" xfId="36772" xr:uid="{00000000-0005-0000-0000-00001A6C0000}"/>
    <cellStyle name="Normal 29 2 3 2 4 2 4" xfId="17001" xr:uid="{00000000-0005-0000-0000-00001B6C0000}"/>
    <cellStyle name="Normal 29 2 3 2 4 2 5" xfId="30242" xr:uid="{00000000-0005-0000-0000-00001C6C0000}"/>
    <cellStyle name="Normal 29 2 3 2 4 3" xfId="10369" xr:uid="{00000000-0005-0000-0000-00001D6C0000}"/>
    <cellStyle name="Normal 29 2 3 2 4 3 2" xfId="10370" xr:uid="{00000000-0005-0000-0000-00001E6C0000}"/>
    <cellStyle name="Normal 29 2 3 2 4 3 2 2" xfId="10371" xr:uid="{00000000-0005-0000-0000-00001F6C0000}"/>
    <cellStyle name="Normal 29 2 3 2 4 3 2 2 2" xfId="26217" xr:uid="{00000000-0005-0000-0000-0000206C0000}"/>
    <cellStyle name="Normal 29 2 3 2 4 3 2 2 3" xfId="39458" xr:uid="{00000000-0005-0000-0000-0000216C0000}"/>
    <cellStyle name="Normal 29 2 3 2 4 3 2 3" xfId="19462" xr:uid="{00000000-0005-0000-0000-0000226C0000}"/>
    <cellStyle name="Normal 29 2 3 2 4 3 2 4" xfId="32703" xr:uid="{00000000-0005-0000-0000-0000236C0000}"/>
    <cellStyle name="Normal 29 2 3 2 4 3 3" xfId="10372" xr:uid="{00000000-0005-0000-0000-0000246C0000}"/>
    <cellStyle name="Normal 29 2 3 2 4 3 3 2" xfId="22726" xr:uid="{00000000-0005-0000-0000-0000256C0000}"/>
    <cellStyle name="Normal 29 2 3 2 4 3 3 3" xfId="35967" xr:uid="{00000000-0005-0000-0000-0000266C0000}"/>
    <cellStyle name="Normal 29 2 3 2 4 3 4" xfId="16196" xr:uid="{00000000-0005-0000-0000-0000276C0000}"/>
    <cellStyle name="Normal 29 2 3 2 4 3 5" xfId="29437" xr:uid="{00000000-0005-0000-0000-0000286C0000}"/>
    <cellStyle name="Normal 29 2 3 2 4 4" xfId="10373" xr:uid="{00000000-0005-0000-0000-0000296C0000}"/>
    <cellStyle name="Normal 29 2 3 2 4 4 2" xfId="10374" xr:uid="{00000000-0005-0000-0000-00002A6C0000}"/>
    <cellStyle name="Normal 29 2 3 2 4 4 2 2" xfId="10375" xr:uid="{00000000-0005-0000-0000-00002B6C0000}"/>
    <cellStyle name="Normal 29 2 3 2 4 4 2 2 2" xfId="27869" xr:uid="{00000000-0005-0000-0000-00002C6C0000}"/>
    <cellStyle name="Normal 29 2 3 2 4 4 2 2 3" xfId="41110" xr:uid="{00000000-0005-0000-0000-00002D6C0000}"/>
    <cellStyle name="Normal 29 2 3 2 4 4 2 3" xfId="21116" xr:uid="{00000000-0005-0000-0000-00002E6C0000}"/>
    <cellStyle name="Normal 29 2 3 2 4 4 2 4" xfId="34357" xr:uid="{00000000-0005-0000-0000-00002F6C0000}"/>
    <cellStyle name="Normal 29 2 3 2 4 4 3" xfId="10376" xr:uid="{00000000-0005-0000-0000-0000306C0000}"/>
    <cellStyle name="Normal 29 2 3 2 4 4 3 2" xfId="24380" xr:uid="{00000000-0005-0000-0000-0000316C0000}"/>
    <cellStyle name="Normal 29 2 3 2 4 4 3 3" xfId="37621" xr:uid="{00000000-0005-0000-0000-0000326C0000}"/>
    <cellStyle name="Normal 29 2 3 2 4 4 4" xfId="17850" xr:uid="{00000000-0005-0000-0000-0000336C0000}"/>
    <cellStyle name="Normal 29 2 3 2 4 4 5" xfId="31091" xr:uid="{00000000-0005-0000-0000-0000346C0000}"/>
    <cellStyle name="Normal 29 2 3 2 4 5" xfId="10377" xr:uid="{00000000-0005-0000-0000-0000356C0000}"/>
    <cellStyle name="Normal 29 2 3 2 4 5 2" xfId="10378" xr:uid="{00000000-0005-0000-0000-0000366C0000}"/>
    <cellStyle name="Normal 29 2 3 2 4 5 2 2" xfId="25233" xr:uid="{00000000-0005-0000-0000-0000376C0000}"/>
    <cellStyle name="Normal 29 2 3 2 4 5 2 3" xfId="38474" xr:uid="{00000000-0005-0000-0000-0000386C0000}"/>
    <cellStyle name="Normal 29 2 3 2 4 5 3" xfId="18478" xr:uid="{00000000-0005-0000-0000-0000396C0000}"/>
    <cellStyle name="Normal 29 2 3 2 4 5 4" xfId="31719" xr:uid="{00000000-0005-0000-0000-00003A6C0000}"/>
    <cellStyle name="Normal 29 2 3 2 4 6" xfId="10379" xr:uid="{00000000-0005-0000-0000-00003B6C0000}"/>
    <cellStyle name="Normal 29 2 3 2 4 6 2" xfId="21742" xr:uid="{00000000-0005-0000-0000-00003C6C0000}"/>
    <cellStyle name="Normal 29 2 3 2 4 6 3" xfId="34983" xr:uid="{00000000-0005-0000-0000-00003D6C0000}"/>
    <cellStyle name="Normal 29 2 3 2 4 7" xfId="15212" xr:uid="{00000000-0005-0000-0000-00003E6C0000}"/>
    <cellStyle name="Normal 29 2 3 2 4 8" xfId="28453" xr:uid="{00000000-0005-0000-0000-00003F6C0000}"/>
    <cellStyle name="Normal 29 2 3 2 5" xfId="10380" xr:uid="{00000000-0005-0000-0000-0000406C0000}"/>
    <cellStyle name="Normal 29 2 3 2 5 2" xfId="10381" xr:uid="{00000000-0005-0000-0000-0000416C0000}"/>
    <cellStyle name="Normal 29 2 3 2 5 2 2" xfId="10382" xr:uid="{00000000-0005-0000-0000-0000426C0000}"/>
    <cellStyle name="Normal 29 2 3 2 5 2 2 2" xfId="24878" xr:uid="{00000000-0005-0000-0000-0000436C0000}"/>
    <cellStyle name="Normal 29 2 3 2 5 2 2 3" xfId="38119" xr:uid="{00000000-0005-0000-0000-0000446C0000}"/>
    <cellStyle name="Normal 29 2 3 2 5 2 3" xfId="19284" xr:uid="{00000000-0005-0000-0000-0000456C0000}"/>
    <cellStyle name="Normal 29 2 3 2 5 2 4" xfId="32525" xr:uid="{00000000-0005-0000-0000-0000466C0000}"/>
    <cellStyle name="Normal 29 2 3 2 5 3" xfId="10383" xr:uid="{00000000-0005-0000-0000-0000476C0000}"/>
    <cellStyle name="Normal 29 2 3 2 5 3 2" xfId="26039" xr:uid="{00000000-0005-0000-0000-0000486C0000}"/>
    <cellStyle name="Normal 29 2 3 2 5 3 3" xfId="39280" xr:uid="{00000000-0005-0000-0000-0000496C0000}"/>
    <cellStyle name="Normal 29 2 3 2 5 4" xfId="10384" xr:uid="{00000000-0005-0000-0000-00004A6C0000}"/>
    <cellStyle name="Normal 29 2 3 2 5 4 2" xfId="22548" xr:uid="{00000000-0005-0000-0000-00004B6C0000}"/>
    <cellStyle name="Normal 29 2 3 2 5 4 3" xfId="35789" xr:uid="{00000000-0005-0000-0000-00004C6C0000}"/>
    <cellStyle name="Normal 29 2 3 2 5 5" xfId="16018" xr:uid="{00000000-0005-0000-0000-00004D6C0000}"/>
    <cellStyle name="Normal 29 2 3 2 5 6" xfId="29259" xr:uid="{00000000-0005-0000-0000-00004E6C0000}"/>
    <cellStyle name="Normal 29 2 3 2 6" xfId="10385" xr:uid="{00000000-0005-0000-0000-00004F6C0000}"/>
    <cellStyle name="Normal 29 2 3 2 6 2" xfId="10386" xr:uid="{00000000-0005-0000-0000-0000506C0000}"/>
    <cellStyle name="Normal 29 2 3 2 6 2 2" xfId="10387" xr:uid="{00000000-0005-0000-0000-0000516C0000}"/>
    <cellStyle name="Normal 29 2 3 2 6 2 2 2" xfId="26697" xr:uid="{00000000-0005-0000-0000-0000526C0000}"/>
    <cellStyle name="Normal 29 2 3 2 6 2 2 3" xfId="39938" xr:uid="{00000000-0005-0000-0000-0000536C0000}"/>
    <cellStyle name="Normal 29 2 3 2 6 2 3" xfId="19942" xr:uid="{00000000-0005-0000-0000-0000546C0000}"/>
    <cellStyle name="Normal 29 2 3 2 6 2 4" xfId="33183" xr:uid="{00000000-0005-0000-0000-0000556C0000}"/>
    <cellStyle name="Normal 29 2 3 2 6 3" xfId="10388" xr:uid="{00000000-0005-0000-0000-0000566C0000}"/>
    <cellStyle name="Normal 29 2 3 2 6 3 2" xfId="23206" xr:uid="{00000000-0005-0000-0000-0000576C0000}"/>
    <cellStyle name="Normal 29 2 3 2 6 3 3" xfId="36447" xr:uid="{00000000-0005-0000-0000-0000586C0000}"/>
    <cellStyle name="Normal 29 2 3 2 6 4" xfId="16676" xr:uid="{00000000-0005-0000-0000-0000596C0000}"/>
    <cellStyle name="Normal 29 2 3 2 6 5" xfId="29917" xr:uid="{00000000-0005-0000-0000-00005A6C0000}"/>
    <cellStyle name="Normal 29 2 3 2 7" xfId="10389" xr:uid="{00000000-0005-0000-0000-00005B6C0000}"/>
    <cellStyle name="Normal 29 2 3 2 7 2" xfId="10390" xr:uid="{00000000-0005-0000-0000-00005C6C0000}"/>
    <cellStyle name="Normal 29 2 3 2 7 2 2" xfId="10391" xr:uid="{00000000-0005-0000-0000-00005D6C0000}"/>
    <cellStyle name="Normal 29 2 3 2 7 2 2 2" xfId="25667" xr:uid="{00000000-0005-0000-0000-00005E6C0000}"/>
    <cellStyle name="Normal 29 2 3 2 7 2 2 3" xfId="38908" xr:uid="{00000000-0005-0000-0000-00005F6C0000}"/>
    <cellStyle name="Normal 29 2 3 2 7 2 3" xfId="18912" xr:uid="{00000000-0005-0000-0000-0000606C0000}"/>
    <cellStyle name="Normal 29 2 3 2 7 2 4" xfId="32153" xr:uid="{00000000-0005-0000-0000-0000616C0000}"/>
    <cellStyle name="Normal 29 2 3 2 7 3" xfId="10392" xr:uid="{00000000-0005-0000-0000-0000626C0000}"/>
    <cellStyle name="Normal 29 2 3 2 7 3 2" xfId="22176" xr:uid="{00000000-0005-0000-0000-0000636C0000}"/>
    <cellStyle name="Normal 29 2 3 2 7 3 3" xfId="35417" xr:uid="{00000000-0005-0000-0000-0000646C0000}"/>
    <cellStyle name="Normal 29 2 3 2 7 4" xfId="15646" xr:uid="{00000000-0005-0000-0000-0000656C0000}"/>
    <cellStyle name="Normal 29 2 3 2 7 5" xfId="28887" xr:uid="{00000000-0005-0000-0000-0000666C0000}"/>
    <cellStyle name="Normal 29 2 3 2 8" xfId="10393" xr:uid="{00000000-0005-0000-0000-0000676C0000}"/>
    <cellStyle name="Normal 29 2 3 2 8 2" xfId="10394" xr:uid="{00000000-0005-0000-0000-0000686C0000}"/>
    <cellStyle name="Normal 29 2 3 2 8 2 2" xfId="10395" xr:uid="{00000000-0005-0000-0000-0000696C0000}"/>
    <cellStyle name="Normal 29 2 3 2 8 2 2 2" xfId="27469" xr:uid="{00000000-0005-0000-0000-00006A6C0000}"/>
    <cellStyle name="Normal 29 2 3 2 8 2 2 3" xfId="40710" xr:uid="{00000000-0005-0000-0000-00006B6C0000}"/>
    <cellStyle name="Normal 29 2 3 2 8 2 3" xfId="20714" xr:uid="{00000000-0005-0000-0000-00006C6C0000}"/>
    <cellStyle name="Normal 29 2 3 2 8 2 4" xfId="33955" xr:uid="{00000000-0005-0000-0000-00006D6C0000}"/>
    <cellStyle name="Normal 29 2 3 2 8 3" xfId="10396" xr:uid="{00000000-0005-0000-0000-00006E6C0000}"/>
    <cellStyle name="Normal 29 2 3 2 8 3 2" xfId="23978" xr:uid="{00000000-0005-0000-0000-00006F6C0000}"/>
    <cellStyle name="Normal 29 2 3 2 8 3 3" xfId="37219" xr:uid="{00000000-0005-0000-0000-0000706C0000}"/>
    <cellStyle name="Normal 29 2 3 2 8 4" xfId="17448" xr:uid="{00000000-0005-0000-0000-0000716C0000}"/>
    <cellStyle name="Normal 29 2 3 2 8 5" xfId="30689" xr:uid="{00000000-0005-0000-0000-0000726C0000}"/>
    <cellStyle name="Normal 29 2 3 2 9" xfId="10397" xr:uid="{00000000-0005-0000-0000-0000736C0000}"/>
    <cellStyle name="Normal 29 2 3 2 9 2" xfId="10398" xr:uid="{00000000-0005-0000-0000-0000746C0000}"/>
    <cellStyle name="Normal 29 2 3 2 9 2 2" xfId="25055" xr:uid="{00000000-0005-0000-0000-0000756C0000}"/>
    <cellStyle name="Normal 29 2 3 2 9 2 3" xfId="38296" xr:uid="{00000000-0005-0000-0000-0000766C0000}"/>
    <cellStyle name="Normal 29 2 3 2 9 3" xfId="18300" xr:uid="{00000000-0005-0000-0000-0000776C0000}"/>
    <cellStyle name="Normal 29 2 3 2 9 4" xfId="31541" xr:uid="{00000000-0005-0000-0000-0000786C0000}"/>
    <cellStyle name="Normal 29 2 3 3" xfId="10399" xr:uid="{00000000-0005-0000-0000-0000796C0000}"/>
    <cellStyle name="Normal 29 2 3 3 10" xfId="15083" xr:uid="{00000000-0005-0000-0000-00007A6C0000}"/>
    <cellStyle name="Normal 29 2 3 3 11" xfId="28324" xr:uid="{00000000-0005-0000-0000-00007B6C0000}"/>
    <cellStyle name="Normal 29 2 3 3 2" xfId="10400" xr:uid="{00000000-0005-0000-0000-00007C6C0000}"/>
    <cellStyle name="Normal 29 2 3 3 2 2" xfId="10401" xr:uid="{00000000-0005-0000-0000-00007D6C0000}"/>
    <cellStyle name="Normal 29 2 3 3 2 2 2" xfId="10402" xr:uid="{00000000-0005-0000-0000-00007E6C0000}"/>
    <cellStyle name="Normal 29 2 3 3 2 2 2 2" xfId="10403" xr:uid="{00000000-0005-0000-0000-00007F6C0000}"/>
    <cellStyle name="Normal 29 2 3 3 2 2 2 2 2" xfId="10404" xr:uid="{00000000-0005-0000-0000-0000806C0000}"/>
    <cellStyle name="Normal 29 2 3 3 2 2 2 2 2 2" xfId="27294" xr:uid="{00000000-0005-0000-0000-0000816C0000}"/>
    <cellStyle name="Normal 29 2 3 3 2 2 2 2 2 3" xfId="40535" xr:uid="{00000000-0005-0000-0000-0000826C0000}"/>
    <cellStyle name="Normal 29 2 3 3 2 2 2 2 3" xfId="20539" xr:uid="{00000000-0005-0000-0000-0000836C0000}"/>
    <cellStyle name="Normal 29 2 3 3 2 2 2 2 4" xfId="33780" xr:uid="{00000000-0005-0000-0000-0000846C0000}"/>
    <cellStyle name="Normal 29 2 3 3 2 2 2 3" xfId="10405" xr:uid="{00000000-0005-0000-0000-0000856C0000}"/>
    <cellStyle name="Normal 29 2 3 3 2 2 2 3 2" xfId="23803" xr:uid="{00000000-0005-0000-0000-0000866C0000}"/>
    <cellStyle name="Normal 29 2 3 3 2 2 2 3 3" xfId="37044" xr:uid="{00000000-0005-0000-0000-0000876C0000}"/>
    <cellStyle name="Normal 29 2 3 3 2 2 2 4" xfId="17273" xr:uid="{00000000-0005-0000-0000-0000886C0000}"/>
    <cellStyle name="Normal 29 2 3 3 2 2 2 5" xfId="30514" xr:uid="{00000000-0005-0000-0000-0000896C0000}"/>
    <cellStyle name="Normal 29 2 3 3 2 2 3" xfId="10406" xr:uid="{00000000-0005-0000-0000-00008A6C0000}"/>
    <cellStyle name="Normal 29 2 3 3 2 2 3 2" xfId="10407" xr:uid="{00000000-0005-0000-0000-00008B6C0000}"/>
    <cellStyle name="Normal 29 2 3 3 2 2 3 2 2" xfId="10408" xr:uid="{00000000-0005-0000-0000-00008C6C0000}"/>
    <cellStyle name="Normal 29 2 3 3 2 2 3 2 2 2" xfId="28141" xr:uid="{00000000-0005-0000-0000-00008D6C0000}"/>
    <cellStyle name="Normal 29 2 3 3 2 2 3 2 2 3" xfId="41382" xr:uid="{00000000-0005-0000-0000-00008E6C0000}"/>
    <cellStyle name="Normal 29 2 3 3 2 2 3 2 3" xfId="21389" xr:uid="{00000000-0005-0000-0000-00008F6C0000}"/>
    <cellStyle name="Normal 29 2 3 3 2 2 3 2 4" xfId="34630" xr:uid="{00000000-0005-0000-0000-0000906C0000}"/>
    <cellStyle name="Normal 29 2 3 3 2 2 3 3" xfId="10409" xr:uid="{00000000-0005-0000-0000-0000916C0000}"/>
    <cellStyle name="Normal 29 2 3 3 2 2 3 3 2" xfId="24653" xr:uid="{00000000-0005-0000-0000-0000926C0000}"/>
    <cellStyle name="Normal 29 2 3 3 2 2 3 3 3" xfId="37894" xr:uid="{00000000-0005-0000-0000-0000936C0000}"/>
    <cellStyle name="Normal 29 2 3 3 2 2 3 4" xfId="18123" xr:uid="{00000000-0005-0000-0000-0000946C0000}"/>
    <cellStyle name="Normal 29 2 3 3 2 2 3 5" xfId="31364" xr:uid="{00000000-0005-0000-0000-0000956C0000}"/>
    <cellStyle name="Normal 29 2 3 3 2 2 4" xfId="10410" xr:uid="{00000000-0005-0000-0000-0000966C0000}"/>
    <cellStyle name="Normal 29 2 3 3 2 2 4 2" xfId="10411" xr:uid="{00000000-0005-0000-0000-0000976C0000}"/>
    <cellStyle name="Normal 29 2 3 3 2 2 4 2 2" xfId="26490" xr:uid="{00000000-0005-0000-0000-0000986C0000}"/>
    <cellStyle name="Normal 29 2 3 3 2 2 4 2 3" xfId="39731" xr:uid="{00000000-0005-0000-0000-0000996C0000}"/>
    <cellStyle name="Normal 29 2 3 3 2 2 4 3" xfId="19735" xr:uid="{00000000-0005-0000-0000-00009A6C0000}"/>
    <cellStyle name="Normal 29 2 3 3 2 2 4 4" xfId="32976" xr:uid="{00000000-0005-0000-0000-00009B6C0000}"/>
    <cellStyle name="Normal 29 2 3 3 2 2 5" xfId="10412" xr:uid="{00000000-0005-0000-0000-00009C6C0000}"/>
    <cellStyle name="Normal 29 2 3 3 2 2 5 2" xfId="22999" xr:uid="{00000000-0005-0000-0000-00009D6C0000}"/>
    <cellStyle name="Normal 29 2 3 3 2 2 5 3" xfId="36240" xr:uid="{00000000-0005-0000-0000-00009E6C0000}"/>
    <cellStyle name="Normal 29 2 3 3 2 2 6" xfId="16469" xr:uid="{00000000-0005-0000-0000-00009F6C0000}"/>
    <cellStyle name="Normal 29 2 3 3 2 2 7" xfId="29710" xr:uid="{00000000-0005-0000-0000-0000A06C0000}"/>
    <cellStyle name="Normal 29 2 3 3 2 3" xfId="10413" xr:uid="{00000000-0005-0000-0000-0000A16C0000}"/>
    <cellStyle name="Normal 29 2 3 3 2 3 2" xfId="10414" xr:uid="{00000000-0005-0000-0000-0000A26C0000}"/>
    <cellStyle name="Normal 29 2 3 3 2 3 2 2" xfId="10415" xr:uid="{00000000-0005-0000-0000-0000A36C0000}"/>
    <cellStyle name="Normal 29 2 3 3 2 3 2 2 2" xfId="26848" xr:uid="{00000000-0005-0000-0000-0000A46C0000}"/>
    <cellStyle name="Normal 29 2 3 3 2 3 2 2 3" xfId="40089" xr:uid="{00000000-0005-0000-0000-0000A56C0000}"/>
    <cellStyle name="Normal 29 2 3 3 2 3 2 3" xfId="20093" xr:uid="{00000000-0005-0000-0000-0000A66C0000}"/>
    <cellStyle name="Normal 29 2 3 3 2 3 2 4" xfId="33334" xr:uid="{00000000-0005-0000-0000-0000A76C0000}"/>
    <cellStyle name="Normal 29 2 3 3 2 3 3" xfId="10416" xr:uid="{00000000-0005-0000-0000-0000A86C0000}"/>
    <cellStyle name="Normal 29 2 3 3 2 3 3 2" xfId="23357" xr:uid="{00000000-0005-0000-0000-0000A96C0000}"/>
    <cellStyle name="Normal 29 2 3 3 2 3 3 3" xfId="36598" xr:uid="{00000000-0005-0000-0000-0000AA6C0000}"/>
    <cellStyle name="Normal 29 2 3 3 2 3 4" xfId="16827" xr:uid="{00000000-0005-0000-0000-0000AB6C0000}"/>
    <cellStyle name="Normal 29 2 3 3 2 3 5" xfId="30068" xr:uid="{00000000-0005-0000-0000-0000AC6C0000}"/>
    <cellStyle name="Normal 29 2 3 3 2 4" xfId="10417" xr:uid="{00000000-0005-0000-0000-0000AD6C0000}"/>
    <cellStyle name="Normal 29 2 3 3 2 4 2" xfId="10418" xr:uid="{00000000-0005-0000-0000-0000AE6C0000}"/>
    <cellStyle name="Normal 29 2 3 3 2 4 2 2" xfId="10419" xr:uid="{00000000-0005-0000-0000-0000AF6C0000}"/>
    <cellStyle name="Normal 29 2 3 3 2 4 2 2 2" xfId="25819" xr:uid="{00000000-0005-0000-0000-0000B06C0000}"/>
    <cellStyle name="Normal 29 2 3 3 2 4 2 2 3" xfId="39060" xr:uid="{00000000-0005-0000-0000-0000B16C0000}"/>
    <cellStyle name="Normal 29 2 3 3 2 4 2 3" xfId="19064" xr:uid="{00000000-0005-0000-0000-0000B26C0000}"/>
    <cellStyle name="Normal 29 2 3 3 2 4 2 4" xfId="32305" xr:uid="{00000000-0005-0000-0000-0000B36C0000}"/>
    <cellStyle name="Normal 29 2 3 3 2 4 3" xfId="10420" xr:uid="{00000000-0005-0000-0000-0000B46C0000}"/>
    <cellStyle name="Normal 29 2 3 3 2 4 3 2" xfId="22328" xr:uid="{00000000-0005-0000-0000-0000B56C0000}"/>
    <cellStyle name="Normal 29 2 3 3 2 4 3 3" xfId="35569" xr:uid="{00000000-0005-0000-0000-0000B66C0000}"/>
    <cellStyle name="Normal 29 2 3 3 2 4 4" xfId="15798" xr:uid="{00000000-0005-0000-0000-0000B76C0000}"/>
    <cellStyle name="Normal 29 2 3 3 2 4 5" xfId="29039" xr:uid="{00000000-0005-0000-0000-0000B86C0000}"/>
    <cellStyle name="Normal 29 2 3 3 2 5" xfId="10421" xr:uid="{00000000-0005-0000-0000-0000B96C0000}"/>
    <cellStyle name="Normal 29 2 3 3 2 5 2" xfId="10422" xr:uid="{00000000-0005-0000-0000-0000BA6C0000}"/>
    <cellStyle name="Normal 29 2 3 3 2 5 2 2" xfId="10423" xr:uid="{00000000-0005-0000-0000-0000BB6C0000}"/>
    <cellStyle name="Normal 29 2 3 3 2 5 2 2 2" xfId="27740" xr:uid="{00000000-0005-0000-0000-0000BC6C0000}"/>
    <cellStyle name="Normal 29 2 3 3 2 5 2 2 3" xfId="40981" xr:uid="{00000000-0005-0000-0000-0000BD6C0000}"/>
    <cellStyle name="Normal 29 2 3 3 2 5 2 3" xfId="20987" xr:uid="{00000000-0005-0000-0000-0000BE6C0000}"/>
    <cellStyle name="Normal 29 2 3 3 2 5 2 4" xfId="34228" xr:uid="{00000000-0005-0000-0000-0000BF6C0000}"/>
    <cellStyle name="Normal 29 2 3 3 2 5 3" xfId="10424" xr:uid="{00000000-0005-0000-0000-0000C06C0000}"/>
    <cellStyle name="Normal 29 2 3 3 2 5 3 2" xfId="24251" xr:uid="{00000000-0005-0000-0000-0000C16C0000}"/>
    <cellStyle name="Normal 29 2 3 3 2 5 3 3" xfId="37492" xr:uid="{00000000-0005-0000-0000-0000C26C0000}"/>
    <cellStyle name="Normal 29 2 3 3 2 5 4" xfId="17721" xr:uid="{00000000-0005-0000-0000-0000C36C0000}"/>
    <cellStyle name="Normal 29 2 3 3 2 5 5" xfId="30962" xr:uid="{00000000-0005-0000-0000-0000C46C0000}"/>
    <cellStyle name="Normal 29 2 3 3 2 6" xfId="10425" xr:uid="{00000000-0005-0000-0000-0000C56C0000}"/>
    <cellStyle name="Normal 29 2 3 3 2 6 2" xfId="10426" xr:uid="{00000000-0005-0000-0000-0000C66C0000}"/>
    <cellStyle name="Normal 29 2 3 3 2 6 2 2" xfId="25506" xr:uid="{00000000-0005-0000-0000-0000C76C0000}"/>
    <cellStyle name="Normal 29 2 3 3 2 6 2 3" xfId="38747" xr:uid="{00000000-0005-0000-0000-0000C86C0000}"/>
    <cellStyle name="Normal 29 2 3 3 2 6 3" xfId="18751" xr:uid="{00000000-0005-0000-0000-0000C96C0000}"/>
    <cellStyle name="Normal 29 2 3 3 2 6 4" xfId="31992" xr:uid="{00000000-0005-0000-0000-0000CA6C0000}"/>
    <cellStyle name="Normal 29 2 3 3 2 7" xfId="10427" xr:uid="{00000000-0005-0000-0000-0000CB6C0000}"/>
    <cellStyle name="Normal 29 2 3 3 2 7 2" xfId="22015" xr:uid="{00000000-0005-0000-0000-0000CC6C0000}"/>
    <cellStyle name="Normal 29 2 3 3 2 7 3" xfId="35256" xr:uid="{00000000-0005-0000-0000-0000CD6C0000}"/>
    <cellStyle name="Normal 29 2 3 3 2 8" xfId="15485" xr:uid="{00000000-0005-0000-0000-0000CE6C0000}"/>
    <cellStyle name="Normal 29 2 3 3 2 9" xfId="28726" xr:uid="{00000000-0005-0000-0000-0000CF6C0000}"/>
    <cellStyle name="Normal 29 2 3 3 3" xfId="10428" xr:uid="{00000000-0005-0000-0000-0000D06C0000}"/>
    <cellStyle name="Normal 29 2 3 3 3 2" xfId="10429" xr:uid="{00000000-0005-0000-0000-0000D16C0000}"/>
    <cellStyle name="Normal 29 2 3 3 3 2 2" xfId="10430" xr:uid="{00000000-0005-0000-0000-0000D26C0000}"/>
    <cellStyle name="Normal 29 2 3 3 3 2 2 2" xfId="10431" xr:uid="{00000000-0005-0000-0000-0000D36C0000}"/>
    <cellStyle name="Normal 29 2 3 3 3 2 2 2 2" xfId="27071" xr:uid="{00000000-0005-0000-0000-0000D46C0000}"/>
    <cellStyle name="Normal 29 2 3 3 3 2 2 2 3" xfId="40312" xr:uid="{00000000-0005-0000-0000-0000D56C0000}"/>
    <cellStyle name="Normal 29 2 3 3 3 2 2 3" xfId="20316" xr:uid="{00000000-0005-0000-0000-0000D66C0000}"/>
    <cellStyle name="Normal 29 2 3 3 3 2 2 4" xfId="33557" xr:uid="{00000000-0005-0000-0000-0000D76C0000}"/>
    <cellStyle name="Normal 29 2 3 3 3 2 3" xfId="10432" xr:uid="{00000000-0005-0000-0000-0000D86C0000}"/>
    <cellStyle name="Normal 29 2 3 3 3 2 3 2" xfId="23580" xr:uid="{00000000-0005-0000-0000-0000D96C0000}"/>
    <cellStyle name="Normal 29 2 3 3 3 2 3 3" xfId="36821" xr:uid="{00000000-0005-0000-0000-0000DA6C0000}"/>
    <cellStyle name="Normal 29 2 3 3 3 2 4" xfId="17050" xr:uid="{00000000-0005-0000-0000-0000DB6C0000}"/>
    <cellStyle name="Normal 29 2 3 3 3 2 5" xfId="30291" xr:uid="{00000000-0005-0000-0000-0000DC6C0000}"/>
    <cellStyle name="Normal 29 2 3 3 3 3" xfId="10433" xr:uid="{00000000-0005-0000-0000-0000DD6C0000}"/>
    <cellStyle name="Normal 29 2 3 3 3 3 2" xfId="10434" xr:uid="{00000000-0005-0000-0000-0000DE6C0000}"/>
    <cellStyle name="Normal 29 2 3 3 3 3 2 2" xfId="10435" xr:uid="{00000000-0005-0000-0000-0000DF6C0000}"/>
    <cellStyle name="Normal 29 2 3 3 3 3 2 2 2" xfId="26266" xr:uid="{00000000-0005-0000-0000-0000E06C0000}"/>
    <cellStyle name="Normal 29 2 3 3 3 3 2 2 3" xfId="39507" xr:uid="{00000000-0005-0000-0000-0000E16C0000}"/>
    <cellStyle name="Normal 29 2 3 3 3 3 2 3" xfId="19511" xr:uid="{00000000-0005-0000-0000-0000E26C0000}"/>
    <cellStyle name="Normal 29 2 3 3 3 3 2 4" xfId="32752" xr:uid="{00000000-0005-0000-0000-0000E36C0000}"/>
    <cellStyle name="Normal 29 2 3 3 3 3 3" xfId="10436" xr:uid="{00000000-0005-0000-0000-0000E46C0000}"/>
    <cellStyle name="Normal 29 2 3 3 3 3 3 2" xfId="22775" xr:uid="{00000000-0005-0000-0000-0000E56C0000}"/>
    <cellStyle name="Normal 29 2 3 3 3 3 3 3" xfId="36016" xr:uid="{00000000-0005-0000-0000-0000E66C0000}"/>
    <cellStyle name="Normal 29 2 3 3 3 3 4" xfId="16245" xr:uid="{00000000-0005-0000-0000-0000E76C0000}"/>
    <cellStyle name="Normal 29 2 3 3 3 3 5" xfId="29486" xr:uid="{00000000-0005-0000-0000-0000E86C0000}"/>
    <cellStyle name="Normal 29 2 3 3 3 4" xfId="10437" xr:uid="{00000000-0005-0000-0000-0000E96C0000}"/>
    <cellStyle name="Normal 29 2 3 3 3 4 2" xfId="10438" xr:uid="{00000000-0005-0000-0000-0000EA6C0000}"/>
    <cellStyle name="Normal 29 2 3 3 3 4 2 2" xfId="10439" xr:uid="{00000000-0005-0000-0000-0000EB6C0000}"/>
    <cellStyle name="Normal 29 2 3 3 3 4 2 2 2" xfId="27918" xr:uid="{00000000-0005-0000-0000-0000EC6C0000}"/>
    <cellStyle name="Normal 29 2 3 3 3 4 2 2 3" xfId="41159" xr:uid="{00000000-0005-0000-0000-0000ED6C0000}"/>
    <cellStyle name="Normal 29 2 3 3 3 4 2 3" xfId="21165" xr:uid="{00000000-0005-0000-0000-0000EE6C0000}"/>
    <cellStyle name="Normal 29 2 3 3 3 4 2 4" xfId="34406" xr:uid="{00000000-0005-0000-0000-0000EF6C0000}"/>
    <cellStyle name="Normal 29 2 3 3 3 4 3" xfId="10440" xr:uid="{00000000-0005-0000-0000-0000F06C0000}"/>
    <cellStyle name="Normal 29 2 3 3 3 4 3 2" xfId="24429" xr:uid="{00000000-0005-0000-0000-0000F16C0000}"/>
    <cellStyle name="Normal 29 2 3 3 3 4 3 3" xfId="37670" xr:uid="{00000000-0005-0000-0000-0000F26C0000}"/>
    <cellStyle name="Normal 29 2 3 3 3 4 4" xfId="17899" xr:uid="{00000000-0005-0000-0000-0000F36C0000}"/>
    <cellStyle name="Normal 29 2 3 3 3 4 5" xfId="31140" xr:uid="{00000000-0005-0000-0000-0000F46C0000}"/>
    <cellStyle name="Normal 29 2 3 3 3 5" xfId="10441" xr:uid="{00000000-0005-0000-0000-0000F56C0000}"/>
    <cellStyle name="Normal 29 2 3 3 3 5 2" xfId="10442" xr:uid="{00000000-0005-0000-0000-0000F66C0000}"/>
    <cellStyle name="Normal 29 2 3 3 3 5 2 2" xfId="25282" xr:uid="{00000000-0005-0000-0000-0000F76C0000}"/>
    <cellStyle name="Normal 29 2 3 3 3 5 2 3" xfId="38523" xr:uid="{00000000-0005-0000-0000-0000F86C0000}"/>
    <cellStyle name="Normal 29 2 3 3 3 5 3" xfId="18527" xr:uid="{00000000-0005-0000-0000-0000F96C0000}"/>
    <cellStyle name="Normal 29 2 3 3 3 5 4" xfId="31768" xr:uid="{00000000-0005-0000-0000-0000FA6C0000}"/>
    <cellStyle name="Normal 29 2 3 3 3 6" xfId="10443" xr:uid="{00000000-0005-0000-0000-0000FB6C0000}"/>
    <cellStyle name="Normal 29 2 3 3 3 6 2" xfId="21791" xr:uid="{00000000-0005-0000-0000-0000FC6C0000}"/>
    <cellStyle name="Normal 29 2 3 3 3 6 3" xfId="35032" xr:uid="{00000000-0005-0000-0000-0000FD6C0000}"/>
    <cellStyle name="Normal 29 2 3 3 3 7" xfId="15261" xr:uid="{00000000-0005-0000-0000-0000FE6C0000}"/>
    <cellStyle name="Normal 29 2 3 3 3 8" xfId="28502" xr:uid="{00000000-0005-0000-0000-0000FF6C0000}"/>
    <cellStyle name="Normal 29 2 3 3 4" xfId="10444" xr:uid="{00000000-0005-0000-0000-0000006D0000}"/>
    <cellStyle name="Normal 29 2 3 3 4 2" xfId="10445" xr:uid="{00000000-0005-0000-0000-0000016D0000}"/>
    <cellStyle name="Normal 29 2 3 3 4 2 2" xfId="10446" xr:uid="{00000000-0005-0000-0000-0000026D0000}"/>
    <cellStyle name="Normal 29 2 3 3 4 2 2 2" xfId="24812" xr:uid="{00000000-0005-0000-0000-0000036D0000}"/>
    <cellStyle name="Normal 29 2 3 3 4 2 2 3" xfId="38053" xr:uid="{00000000-0005-0000-0000-0000046D0000}"/>
    <cellStyle name="Normal 29 2 3 3 4 2 3" xfId="19333" xr:uid="{00000000-0005-0000-0000-0000056D0000}"/>
    <cellStyle name="Normal 29 2 3 3 4 2 4" xfId="32574" xr:uid="{00000000-0005-0000-0000-0000066D0000}"/>
    <cellStyle name="Normal 29 2 3 3 4 3" xfId="10447" xr:uid="{00000000-0005-0000-0000-0000076D0000}"/>
    <cellStyle name="Normal 29 2 3 3 4 3 2" xfId="26088" xr:uid="{00000000-0005-0000-0000-0000086D0000}"/>
    <cellStyle name="Normal 29 2 3 3 4 3 3" xfId="39329" xr:uid="{00000000-0005-0000-0000-0000096D0000}"/>
    <cellStyle name="Normal 29 2 3 3 4 4" xfId="10448" xr:uid="{00000000-0005-0000-0000-00000A6D0000}"/>
    <cellStyle name="Normal 29 2 3 3 4 4 2" xfId="22597" xr:uid="{00000000-0005-0000-0000-00000B6D0000}"/>
    <cellStyle name="Normal 29 2 3 3 4 4 3" xfId="35838" xr:uid="{00000000-0005-0000-0000-00000C6D0000}"/>
    <cellStyle name="Normal 29 2 3 3 4 5" xfId="16067" xr:uid="{00000000-0005-0000-0000-00000D6D0000}"/>
    <cellStyle name="Normal 29 2 3 3 4 6" xfId="29308" xr:uid="{00000000-0005-0000-0000-00000E6D0000}"/>
    <cellStyle name="Normal 29 2 3 3 5" xfId="10449" xr:uid="{00000000-0005-0000-0000-00000F6D0000}"/>
    <cellStyle name="Normal 29 2 3 3 5 2" xfId="10450" xr:uid="{00000000-0005-0000-0000-0000106D0000}"/>
    <cellStyle name="Normal 29 2 3 3 5 2 2" xfId="10451" xr:uid="{00000000-0005-0000-0000-0000116D0000}"/>
    <cellStyle name="Normal 29 2 3 3 5 2 2 2" xfId="26696" xr:uid="{00000000-0005-0000-0000-0000126D0000}"/>
    <cellStyle name="Normal 29 2 3 3 5 2 2 3" xfId="39937" xr:uid="{00000000-0005-0000-0000-0000136D0000}"/>
    <cellStyle name="Normal 29 2 3 3 5 2 3" xfId="19941" xr:uid="{00000000-0005-0000-0000-0000146D0000}"/>
    <cellStyle name="Normal 29 2 3 3 5 2 4" xfId="33182" xr:uid="{00000000-0005-0000-0000-0000156D0000}"/>
    <cellStyle name="Normal 29 2 3 3 5 3" xfId="10452" xr:uid="{00000000-0005-0000-0000-0000166D0000}"/>
    <cellStyle name="Normal 29 2 3 3 5 3 2" xfId="23205" xr:uid="{00000000-0005-0000-0000-0000176D0000}"/>
    <cellStyle name="Normal 29 2 3 3 5 3 3" xfId="36446" xr:uid="{00000000-0005-0000-0000-0000186D0000}"/>
    <cellStyle name="Normal 29 2 3 3 5 4" xfId="16675" xr:uid="{00000000-0005-0000-0000-0000196D0000}"/>
    <cellStyle name="Normal 29 2 3 3 5 5" xfId="29916" xr:uid="{00000000-0005-0000-0000-00001A6D0000}"/>
    <cellStyle name="Normal 29 2 3 3 6" xfId="10453" xr:uid="{00000000-0005-0000-0000-00001B6D0000}"/>
    <cellStyle name="Normal 29 2 3 3 6 2" xfId="10454" xr:uid="{00000000-0005-0000-0000-00001C6D0000}"/>
    <cellStyle name="Normal 29 2 3 3 6 2 2" xfId="10455" xr:uid="{00000000-0005-0000-0000-00001D6D0000}"/>
    <cellStyle name="Normal 29 2 3 3 6 2 2 2" xfId="25666" xr:uid="{00000000-0005-0000-0000-00001E6D0000}"/>
    <cellStyle name="Normal 29 2 3 3 6 2 2 3" xfId="38907" xr:uid="{00000000-0005-0000-0000-00001F6D0000}"/>
    <cellStyle name="Normal 29 2 3 3 6 2 3" xfId="18911" xr:uid="{00000000-0005-0000-0000-0000206D0000}"/>
    <cellStyle name="Normal 29 2 3 3 6 2 4" xfId="32152" xr:uid="{00000000-0005-0000-0000-0000216D0000}"/>
    <cellStyle name="Normal 29 2 3 3 6 3" xfId="10456" xr:uid="{00000000-0005-0000-0000-0000226D0000}"/>
    <cellStyle name="Normal 29 2 3 3 6 3 2" xfId="22175" xr:uid="{00000000-0005-0000-0000-0000236D0000}"/>
    <cellStyle name="Normal 29 2 3 3 6 3 3" xfId="35416" xr:uid="{00000000-0005-0000-0000-0000246D0000}"/>
    <cellStyle name="Normal 29 2 3 3 6 4" xfId="15645" xr:uid="{00000000-0005-0000-0000-0000256D0000}"/>
    <cellStyle name="Normal 29 2 3 3 6 5" xfId="28886" xr:uid="{00000000-0005-0000-0000-0000266D0000}"/>
    <cellStyle name="Normal 29 2 3 3 7" xfId="10457" xr:uid="{00000000-0005-0000-0000-0000276D0000}"/>
    <cellStyle name="Normal 29 2 3 3 7 2" xfId="10458" xr:uid="{00000000-0005-0000-0000-0000286D0000}"/>
    <cellStyle name="Normal 29 2 3 3 7 2 2" xfId="10459" xr:uid="{00000000-0005-0000-0000-0000296D0000}"/>
    <cellStyle name="Normal 29 2 3 3 7 2 2 2" xfId="27518" xr:uid="{00000000-0005-0000-0000-00002A6D0000}"/>
    <cellStyle name="Normal 29 2 3 3 7 2 2 3" xfId="40759" xr:uid="{00000000-0005-0000-0000-00002B6D0000}"/>
    <cellStyle name="Normal 29 2 3 3 7 2 3" xfId="20763" xr:uid="{00000000-0005-0000-0000-00002C6D0000}"/>
    <cellStyle name="Normal 29 2 3 3 7 2 4" xfId="34004" xr:uid="{00000000-0005-0000-0000-00002D6D0000}"/>
    <cellStyle name="Normal 29 2 3 3 7 3" xfId="10460" xr:uid="{00000000-0005-0000-0000-00002E6D0000}"/>
    <cellStyle name="Normal 29 2 3 3 7 3 2" xfId="24027" xr:uid="{00000000-0005-0000-0000-00002F6D0000}"/>
    <cellStyle name="Normal 29 2 3 3 7 3 3" xfId="37268" xr:uid="{00000000-0005-0000-0000-0000306D0000}"/>
    <cellStyle name="Normal 29 2 3 3 7 4" xfId="17497" xr:uid="{00000000-0005-0000-0000-0000316D0000}"/>
    <cellStyle name="Normal 29 2 3 3 7 5" xfId="30738" xr:uid="{00000000-0005-0000-0000-0000326D0000}"/>
    <cellStyle name="Normal 29 2 3 3 8" xfId="10461" xr:uid="{00000000-0005-0000-0000-0000336D0000}"/>
    <cellStyle name="Normal 29 2 3 3 8 2" xfId="10462" xr:uid="{00000000-0005-0000-0000-0000346D0000}"/>
    <cellStyle name="Normal 29 2 3 3 8 2 2" xfId="25104" xr:uid="{00000000-0005-0000-0000-0000356D0000}"/>
    <cellStyle name="Normal 29 2 3 3 8 2 3" xfId="38345" xr:uid="{00000000-0005-0000-0000-0000366D0000}"/>
    <cellStyle name="Normal 29 2 3 3 8 3" xfId="18349" xr:uid="{00000000-0005-0000-0000-0000376D0000}"/>
    <cellStyle name="Normal 29 2 3 3 8 4" xfId="31590" xr:uid="{00000000-0005-0000-0000-0000386D0000}"/>
    <cellStyle name="Normal 29 2 3 3 9" xfId="10463" xr:uid="{00000000-0005-0000-0000-0000396D0000}"/>
    <cellStyle name="Normal 29 2 3 3 9 2" xfId="21613" xr:uid="{00000000-0005-0000-0000-00003A6D0000}"/>
    <cellStyle name="Normal 29 2 3 3 9 3" xfId="34854" xr:uid="{00000000-0005-0000-0000-00003B6D0000}"/>
    <cellStyle name="Normal 29 2 3 4" xfId="10464" xr:uid="{00000000-0005-0000-0000-00003C6D0000}"/>
    <cellStyle name="Normal 29 2 3 4 10" xfId="28235" xr:uid="{00000000-0005-0000-0000-00003D6D0000}"/>
    <cellStyle name="Normal 29 2 3 4 2" xfId="10465" xr:uid="{00000000-0005-0000-0000-00003E6D0000}"/>
    <cellStyle name="Normal 29 2 3 4 2 2" xfId="10466" xr:uid="{00000000-0005-0000-0000-00003F6D0000}"/>
    <cellStyle name="Normal 29 2 3 4 2 2 2" xfId="10467" xr:uid="{00000000-0005-0000-0000-0000406D0000}"/>
    <cellStyle name="Normal 29 2 3 4 2 2 2 2" xfId="10468" xr:uid="{00000000-0005-0000-0000-0000416D0000}"/>
    <cellStyle name="Normal 29 2 3 4 2 2 2 2 2" xfId="27205" xr:uid="{00000000-0005-0000-0000-0000426D0000}"/>
    <cellStyle name="Normal 29 2 3 4 2 2 2 2 3" xfId="40446" xr:uid="{00000000-0005-0000-0000-0000436D0000}"/>
    <cellStyle name="Normal 29 2 3 4 2 2 2 3" xfId="20450" xr:uid="{00000000-0005-0000-0000-0000446D0000}"/>
    <cellStyle name="Normal 29 2 3 4 2 2 2 4" xfId="33691" xr:uid="{00000000-0005-0000-0000-0000456D0000}"/>
    <cellStyle name="Normal 29 2 3 4 2 2 3" xfId="10469" xr:uid="{00000000-0005-0000-0000-0000466D0000}"/>
    <cellStyle name="Normal 29 2 3 4 2 2 3 2" xfId="23714" xr:uid="{00000000-0005-0000-0000-0000476D0000}"/>
    <cellStyle name="Normal 29 2 3 4 2 2 3 3" xfId="36955" xr:uid="{00000000-0005-0000-0000-0000486D0000}"/>
    <cellStyle name="Normal 29 2 3 4 2 2 4" xfId="17184" xr:uid="{00000000-0005-0000-0000-0000496D0000}"/>
    <cellStyle name="Normal 29 2 3 4 2 2 5" xfId="30425" xr:uid="{00000000-0005-0000-0000-00004A6D0000}"/>
    <cellStyle name="Normal 29 2 3 4 2 3" xfId="10470" xr:uid="{00000000-0005-0000-0000-00004B6D0000}"/>
    <cellStyle name="Normal 29 2 3 4 2 3 2" xfId="10471" xr:uid="{00000000-0005-0000-0000-00004C6D0000}"/>
    <cellStyle name="Normal 29 2 3 4 2 3 2 2" xfId="10472" xr:uid="{00000000-0005-0000-0000-00004D6D0000}"/>
    <cellStyle name="Normal 29 2 3 4 2 3 2 2 2" xfId="26401" xr:uid="{00000000-0005-0000-0000-00004E6D0000}"/>
    <cellStyle name="Normal 29 2 3 4 2 3 2 2 3" xfId="39642" xr:uid="{00000000-0005-0000-0000-00004F6D0000}"/>
    <cellStyle name="Normal 29 2 3 4 2 3 2 3" xfId="19646" xr:uid="{00000000-0005-0000-0000-0000506D0000}"/>
    <cellStyle name="Normal 29 2 3 4 2 3 2 4" xfId="32887" xr:uid="{00000000-0005-0000-0000-0000516D0000}"/>
    <cellStyle name="Normal 29 2 3 4 2 3 3" xfId="10473" xr:uid="{00000000-0005-0000-0000-0000526D0000}"/>
    <cellStyle name="Normal 29 2 3 4 2 3 3 2" xfId="22910" xr:uid="{00000000-0005-0000-0000-0000536D0000}"/>
    <cellStyle name="Normal 29 2 3 4 2 3 3 3" xfId="36151" xr:uid="{00000000-0005-0000-0000-0000546D0000}"/>
    <cellStyle name="Normal 29 2 3 4 2 3 4" xfId="16380" xr:uid="{00000000-0005-0000-0000-0000556D0000}"/>
    <cellStyle name="Normal 29 2 3 4 2 3 5" xfId="29621" xr:uid="{00000000-0005-0000-0000-0000566D0000}"/>
    <cellStyle name="Normal 29 2 3 4 2 4" xfId="10474" xr:uid="{00000000-0005-0000-0000-0000576D0000}"/>
    <cellStyle name="Normal 29 2 3 4 2 4 2" xfId="10475" xr:uid="{00000000-0005-0000-0000-0000586D0000}"/>
    <cellStyle name="Normal 29 2 3 4 2 4 2 2" xfId="10476" xr:uid="{00000000-0005-0000-0000-0000596D0000}"/>
    <cellStyle name="Normal 29 2 3 4 2 4 2 2 2" xfId="28053" xr:uid="{00000000-0005-0000-0000-00005A6D0000}"/>
    <cellStyle name="Normal 29 2 3 4 2 4 2 2 3" xfId="41294" xr:uid="{00000000-0005-0000-0000-00005B6D0000}"/>
    <cellStyle name="Normal 29 2 3 4 2 4 2 3" xfId="21300" xr:uid="{00000000-0005-0000-0000-00005C6D0000}"/>
    <cellStyle name="Normal 29 2 3 4 2 4 2 4" xfId="34541" xr:uid="{00000000-0005-0000-0000-00005D6D0000}"/>
    <cellStyle name="Normal 29 2 3 4 2 4 3" xfId="10477" xr:uid="{00000000-0005-0000-0000-00005E6D0000}"/>
    <cellStyle name="Normal 29 2 3 4 2 4 3 2" xfId="24564" xr:uid="{00000000-0005-0000-0000-00005F6D0000}"/>
    <cellStyle name="Normal 29 2 3 4 2 4 3 3" xfId="37805" xr:uid="{00000000-0005-0000-0000-0000606D0000}"/>
    <cellStyle name="Normal 29 2 3 4 2 4 4" xfId="18034" xr:uid="{00000000-0005-0000-0000-0000616D0000}"/>
    <cellStyle name="Normal 29 2 3 4 2 4 5" xfId="31275" xr:uid="{00000000-0005-0000-0000-0000626D0000}"/>
    <cellStyle name="Normal 29 2 3 4 2 5" xfId="10478" xr:uid="{00000000-0005-0000-0000-0000636D0000}"/>
    <cellStyle name="Normal 29 2 3 4 2 5 2" xfId="10479" xr:uid="{00000000-0005-0000-0000-0000646D0000}"/>
    <cellStyle name="Normal 29 2 3 4 2 5 2 2" xfId="25417" xr:uid="{00000000-0005-0000-0000-0000656D0000}"/>
    <cellStyle name="Normal 29 2 3 4 2 5 2 3" xfId="38658" xr:uid="{00000000-0005-0000-0000-0000666D0000}"/>
    <cellStyle name="Normal 29 2 3 4 2 5 3" xfId="18662" xr:uid="{00000000-0005-0000-0000-0000676D0000}"/>
    <cellStyle name="Normal 29 2 3 4 2 5 4" xfId="31903" xr:uid="{00000000-0005-0000-0000-0000686D0000}"/>
    <cellStyle name="Normal 29 2 3 4 2 6" xfId="10480" xr:uid="{00000000-0005-0000-0000-0000696D0000}"/>
    <cellStyle name="Normal 29 2 3 4 2 6 2" xfId="21926" xr:uid="{00000000-0005-0000-0000-00006A6D0000}"/>
    <cellStyle name="Normal 29 2 3 4 2 6 3" xfId="35167" xr:uid="{00000000-0005-0000-0000-00006B6D0000}"/>
    <cellStyle name="Normal 29 2 3 4 2 7" xfId="15396" xr:uid="{00000000-0005-0000-0000-00006C6D0000}"/>
    <cellStyle name="Normal 29 2 3 4 2 8" xfId="28637" xr:uid="{00000000-0005-0000-0000-00006D6D0000}"/>
    <cellStyle name="Normal 29 2 3 4 3" xfId="10481" xr:uid="{00000000-0005-0000-0000-00006E6D0000}"/>
    <cellStyle name="Normal 29 2 3 4 3 2" xfId="10482" xr:uid="{00000000-0005-0000-0000-00006F6D0000}"/>
    <cellStyle name="Normal 29 2 3 4 3 2 2" xfId="10483" xr:uid="{00000000-0005-0000-0000-0000706D0000}"/>
    <cellStyle name="Normal 29 2 3 4 3 2 2 2" xfId="24858" xr:uid="{00000000-0005-0000-0000-0000716D0000}"/>
    <cellStyle name="Normal 29 2 3 4 3 2 2 3" xfId="38099" xr:uid="{00000000-0005-0000-0000-0000726D0000}"/>
    <cellStyle name="Normal 29 2 3 4 3 2 3" xfId="19244" xr:uid="{00000000-0005-0000-0000-0000736D0000}"/>
    <cellStyle name="Normal 29 2 3 4 3 2 4" xfId="32485" xr:uid="{00000000-0005-0000-0000-0000746D0000}"/>
    <cellStyle name="Normal 29 2 3 4 3 3" xfId="10484" xr:uid="{00000000-0005-0000-0000-0000756D0000}"/>
    <cellStyle name="Normal 29 2 3 4 3 3 2" xfId="25999" xr:uid="{00000000-0005-0000-0000-0000766D0000}"/>
    <cellStyle name="Normal 29 2 3 4 3 3 3" xfId="39240" xr:uid="{00000000-0005-0000-0000-0000776D0000}"/>
    <cellStyle name="Normal 29 2 3 4 3 4" xfId="10485" xr:uid="{00000000-0005-0000-0000-0000786D0000}"/>
    <cellStyle name="Normal 29 2 3 4 3 4 2" xfId="22508" xr:uid="{00000000-0005-0000-0000-0000796D0000}"/>
    <cellStyle name="Normal 29 2 3 4 3 4 3" xfId="35749" xr:uid="{00000000-0005-0000-0000-00007A6D0000}"/>
    <cellStyle name="Normal 29 2 3 4 3 5" xfId="15978" xr:uid="{00000000-0005-0000-0000-00007B6D0000}"/>
    <cellStyle name="Normal 29 2 3 4 3 6" xfId="29219" xr:uid="{00000000-0005-0000-0000-00007C6D0000}"/>
    <cellStyle name="Normal 29 2 3 4 4" xfId="10486" xr:uid="{00000000-0005-0000-0000-00007D6D0000}"/>
    <cellStyle name="Normal 29 2 3 4 4 2" xfId="10487" xr:uid="{00000000-0005-0000-0000-00007E6D0000}"/>
    <cellStyle name="Normal 29 2 3 4 4 2 2" xfId="10488" xr:uid="{00000000-0005-0000-0000-00007F6D0000}"/>
    <cellStyle name="Normal 29 2 3 4 4 2 2 2" xfId="26938" xr:uid="{00000000-0005-0000-0000-0000806D0000}"/>
    <cellStyle name="Normal 29 2 3 4 4 2 2 3" xfId="40179" xr:uid="{00000000-0005-0000-0000-0000816D0000}"/>
    <cellStyle name="Normal 29 2 3 4 4 2 3" xfId="20183" xr:uid="{00000000-0005-0000-0000-0000826D0000}"/>
    <cellStyle name="Normal 29 2 3 4 4 2 4" xfId="33424" xr:uid="{00000000-0005-0000-0000-0000836D0000}"/>
    <cellStyle name="Normal 29 2 3 4 4 3" xfId="10489" xr:uid="{00000000-0005-0000-0000-0000846D0000}"/>
    <cellStyle name="Normal 29 2 3 4 4 3 2" xfId="23447" xr:uid="{00000000-0005-0000-0000-0000856D0000}"/>
    <cellStyle name="Normal 29 2 3 4 4 3 3" xfId="36688" xr:uid="{00000000-0005-0000-0000-0000866D0000}"/>
    <cellStyle name="Normal 29 2 3 4 4 4" xfId="16917" xr:uid="{00000000-0005-0000-0000-0000876D0000}"/>
    <cellStyle name="Normal 29 2 3 4 4 5" xfId="30158" xr:uid="{00000000-0005-0000-0000-0000886D0000}"/>
    <cellStyle name="Normal 29 2 3 4 5" xfId="10490" xr:uid="{00000000-0005-0000-0000-0000896D0000}"/>
    <cellStyle name="Normal 29 2 3 4 5 2" xfId="10491" xr:uid="{00000000-0005-0000-0000-00008A6D0000}"/>
    <cellStyle name="Normal 29 2 3 4 5 2 2" xfId="10492" xr:uid="{00000000-0005-0000-0000-00008B6D0000}"/>
    <cellStyle name="Normal 29 2 3 4 5 2 2 2" xfId="25909" xr:uid="{00000000-0005-0000-0000-00008C6D0000}"/>
    <cellStyle name="Normal 29 2 3 4 5 2 2 3" xfId="39150" xr:uid="{00000000-0005-0000-0000-00008D6D0000}"/>
    <cellStyle name="Normal 29 2 3 4 5 2 3" xfId="19154" xr:uid="{00000000-0005-0000-0000-00008E6D0000}"/>
    <cellStyle name="Normal 29 2 3 4 5 2 4" xfId="32395" xr:uid="{00000000-0005-0000-0000-00008F6D0000}"/>
    <cellStyle name="Normal 29 2 3 4 5 3" xfId="10493" xr:uid="{00000000-0005-0000-0000-0000906D0000}"/>
    <cellStyle name="Normal 29 2 3 4 5 3 2" xfId="22418" xr:uid="{00000000-0005-0000-0000-0000916D0000}"/>
    <cellStyle name="Normal 29 2 3 4 5 3 3" xfId="35659" xr:uid="{00000000-0005-0000-0000-0000926D0000}"/>
    <cellStyle name="Normal 29 2 3 4 5 4" xfId="15888" xr:uid="{00000000-0005-0000-0000-0000936D0000}"/>
    <cellStyle name="Normal 29 2 3 4 5 5" xfId="29129" xr:uid="{00000000-0005-0000-0000-0000946D0000}"/>
    <cellStyle name="Normal 29 2 3 4 6" xfId="10494" xr:uid="{00000000-0005-0000-0000-0000956D0000}"/>
    <cellStyle name="Normal 29 2 3 4 6 2" xfId="10495" xr:uid="{00000000-0005-0000-0000-0000966D0000}"/>
    <cellStyle name="Normal 29 2 3 4 6 2 2" xfId="10496" xr:uid="{00000000-0005-0000-0000-0000976D0000}"/>
    <cellStyle name="Normal 29 2 3 4 6 2 2 2" xfId="27651" xr:uid="{00000000-0005-0000-0000-0000986D0000}"/>
    <cellStyle name="Normal 29 2 3 4 6 2 2 3" xfId="40892" xr:uid="{00000000-0005-0000-0000-0000996D0000}"/>
    <cellStyle name="Normal 29 2 3 4 6 2 3" xfId="20898" xr:uid="{00000000-0005-0000-0000-00009A6D0000}"/>
    <cellStyle name="Normal 29 2 3 4 6 2 4" xfId="34139" xr:uid="{00000000-0005-0000-0000-00009B6D0000}"/>
    <cellStyle name="Normal 29 2 3 4 6 3" xfId="10497" xr:uid="{00000000-0005-0000-0000-00009C6D0000}"/>
    <cellStyle name="Normal 29 2 3 4 6 3 2" xfId="24162" xr:uid="{00000000-0005-0000-0000-00009D6D0000}"/>
    <cellStyle name="Normal 29 2 3 4 6 3 3" xfId="37403" xr:uid="{00000000-0005-0000-0000-00009E6D0000}"/>
    <cellStyle name="Normal 29 2 3 4 6 4" xfId="17632" xr:uid="{00000000-0005-0000-0000-00009F6D0000}"/>
    <cellStyle name="Normal 29 2 3 4 6 5" xfId="30873" xr:uid="{00000000-0005-0000-0000-0000A06D0000}"/>
    <cellStyle name="Normal 29 2 3 4 7" xfId="10498" xr:uid="{00000000-0005-0000-0000-0000A16D0000}"/>
    <cellStyle name="Normal 29 2 3 4 7 2" xfId="10499" xr:uid="{00000000-0005-0000-0000-0000A26D0000}"/>
    <cellStyle name="Normal 29 2 3 4 7 2 2" xfId="25015" xr:uid="{00000000-0005-0000-0000-0000A36D0000}"/>
    <cellStyle name="Normal 29 2 3 4 7 2 3" xfId="38256" xr:uid="{00000000-0005-0000-0000-0000A46D0000}"/>
    <cellStyle name="Normal 29 2 3 4 7 3" xfId="18260" xr:uid="{00000000-0005-0000-0000-0000A56D0000}"/>
    <cellStyle name="Normal 29 2 3 4 7 4" xfId="31501" xr:uid="{00000000-0005-0000-0000-0000A66D0000}"/>
    <cellStyle name="Normal 29 2 3 4 8" xfId="10500" xr:uid="{00000000-0005-0000-0000-0000A76D0000}"/>
    <cellStyle name="Normal 29 2 3 4 8 2" xfId="21524" xr:uid="{00000000-0005-0000-0000-0000A86D0000}"/>
    <cellStyle name="Normal 29 2 3 4 8 3" xfId="34765" xr:uid="{00000000-0005-0000-0000-0000A96D0000}"/>
    <cellStyle name="Normal 29 2 3 4 9" xfId="14994" xr:uid="{00000000-0005-0000-0000-0000AA6D0000}"/>
    <cellStyle name="Normal 29 2 3 5" xfId="10501" xr:uid="{00000000-0005-0000-0000-0000AB6D0000}"/>
    <cellStyle name="Normal 29 2 3 5 2" xfId="10502" xr:uid="{00000000-0005-0000-0000-0000AC6D0000}"/>
    <cellStyle name="Normal 29 2 3 5 2 2" xfId="10503" xr:uid="{00000000-0005-0000-0000-0000AD6D0000}"/>
    <cellStyle name="Normal 29 2 3 5 2 2 2" xfId="10504" xr:uid="{00000000-0005-0000-0000-0000AE6D0000}"/>
    <cellStyle name="Normal 29 2 3 5 2 2 2 2" xfId="10505" xr:uid="{00000000-0005-0000-0000-0000AF6D0000}"/>
    <cellStyle name="Normal 29 2 3 5 2 2 2 2 2" xfId="27161" xr:uid="{00000000-0005-0000-0000-0000B06D0000}"/>
    <cellStyle name="Normal 29 2 3 5 2 2 2 2 3" xfId="40402" xr:uid="{00000000-0005-0000-0000-0000B16D0000}"/>
    <cellStyle name="Normal 29 2 3 5 2 2 2 3" xfId="20406" xr:uid="{00000000-0005-0000-0000-0000B26D0000}"/>
    <cellStyle name="Normal 29 2 3 5 2 2 2 4" xfId="33647" xr:uid="{00000000-0005-0000-0000-0000B36D0000}"/>
    <cellStyle name="Normal 29 2 3 5 2 2 3" xfId="10506" xr:uid="{00000000-0005-0000-0000-0000B46D0000}"/>
    <cellStyle name="Normal 29 2 3 5 2 2 3 2" xfId="23670" xr:uid="{00000000-0005-0000-0000-0000B56D0000}"/>
    <cellStyle name="Normal 29 2 3 5 2 2 3 3" xfId="36911" xr:uid="{00000000-0005-0000-0000-0000B66D0000}"/>
    <cellStyle name="Normal 29 2 3 5 2 2 4" xfId="17140" xr:uid="{00000000-0005-0000-0000-0000B76D0000}"/>
    <cellStyle name="Normal 29 2 3 5 2 2 5" xfId="30381" xr:uid="{00000000-0005-0000-0000-0000B86D0000}"/>
    <cellStyle name="Normal 29 2 3 5 2 3" xfId="10507" xr:uid="{00000000-0005-0000-0000-0000B96D0000}"/>
    <cellStyle name="Normal 29 2 3 5 2 3 2" xfId="10508" xr:uid="{00000000-0005-0000-0000-0000BA6D0000}"/>
    <cellStyle name="Normal 29 2 3 5 2 3 2 2" xfId="10509" xr:uid="{00000000-0005-0000-0000-0000BB6D0000}"/>
    <cellStyle name="Normal 29 2 3 5 2 3 2 2 2" xfId="28008" xr:uid="{00000000-0005-0000-0000-0000BC6D0000}"/>
    <cellStyle name="Normal 29 2 3 5 2 3 2 2 3" xfId="41249" xr:uid="{00000000-0005-0000-0000-0000BD6D0000}"/>
    <cellStyle name="Normal 29 2 3 5 2 3 2 3" xfId="21255" xr:uid="{00000000-0005-0000-0000-0000BE6D0000}"/>
    <cellStyle name="Normal 29 2 3 5 2 3 2 4" xfId="34496" xr:uid="{00000000-0005-0000-0000-0000BF6D0000}"/>
    <cellStyle name="Normal 29 2 3 5 2 3 3" xfId="10510" xr:uid="{00000000-0005-0000-0000-0000C06D0000}"/>
    <cellStyle name="Normal 29 2 3 5 2 3 3 2" xfId="24519" xr:uid="{00000000-0005-0000-0000-0000C16D0000}"/>
    <cellStyle name="Normal 29 2 3 5 2 3 3 3" xfId="37760" xr:uid="{00000000-0005-0000-0000-0000C26D0000}"/>
    <cellStyle name="Normal 29 2 3 5 2 3 4" xfId="17989" xr:uid="{00000000-0005-0000-0000-0000C36D0000}"/>
    <cellStyle name="Normal 29 2 3 5 2 3 5" xfId="31230" xr:uid="{00000000-0005-0000-0000-0000C46D0000}"/>
    <cellStyle name="Normal 29 2 3 5 2 4" xfId="10511" xr:uid="{00000000-0005-0000-0000-0000C56D0000}"/>
    <cellStyle name="Normal 29 2 3 5 2 4 2" xfId="10512" xr:uid="{00000000-0005-0000-0000-0000C66D0000}"/>
    <cellStyle name="Normal 29 2 3 5 2 4 2 2" xfId="26356" xr:uid="{00000000-0005-0000-0000-0000C76D0000}"/>
    <cellStyle name="Normal 29 2 3 5 2 4 2 3" xfId="39597" xr:uid="{00000000-0005-0000-0000-0000C86D0000}"/>
    <cellStyle name="Normal 29 2 3 5 2 4 3" xfId="19601" xr:uid="{00000000-0005-0000-0000-0000C96D0000}"/>
    <cellStyle name="Normal 29 2 3 5 2 4 4" xfId="32842" xr:uid="{00000000-0005-0000-0000-0000CA6D0000}"/>
    <cellStyle name="Normal 29 2 3 5 2 5" xfId="10513" xr:uid="{00000000-0005-0000-0000-0000CB6D0000}"/>
    <cellStyle name="Normal 29 2 3 5 2 5 2" xfId="22865" xr:uid="{00000000-0005-0000-0000-0000CC6D0000}"/>
    <cellStyle name="Normal 29 2 3 5 2 5 3" xfId="36106" xr:uid="{00000000-0005-0000-0000-0000CD6D0000}"/>
    <cellStyle name="Normal 29 2 3 5 2 6" xfId="16335" xr:uid="{00000000-0005-0000-0000-0000CE6D0000}"/>
    <cellStyle name="Normal 29 2 3 5 2 7" xfId="29576" xr:uid="{00000000-0005-0000-0000-0000CF6D0000}"/>
    <cellStyle name="Normal 29 2 3 5 3" xfId="10514" xr:uid="{00000000-0005-0000-0000-0000D06D0000}"/>
    <cellStyle name="Normal 29 2 3 5 3 2" xfId="10515" xr:uid="{00000000-0005-0000-0000-0000D16D0000}"/>
    <cellStyle name="Normal 29 2 3 5 3 2 2" xfId="10516" xr:uid="{00000000-0005-0000-0000-0000D26D0000}"/>
    <cellStyle name="Normal 29 2 3 5 3 2 2 2" xfId="26759" xr:uid="{00000000-0005-0000-0000-0000D36D0000}"/>
    <cellStyle name="Normal 29 2 3 5 3 2 2 3" xfId="40000" xr:uid="{00000000-0005-0000-0000-0000D46D0000}"/>
    <cellStyle name="Normal 29 2 3 5 3 2 3" xfId="20004" xr:uid="{00000000-0005-0000-0000-0000D56D0000}"/>
    <cellStyle name="Normal 29 2 3 5 3 2 4" xfId="33245" xr:uid="{00000000-0005-0000-0000-0000D66D0000}"/>
    <cellStyle name="Normal 29 2 3 5 3 3" xfId="10517" xr:uid="{00000000-0005-0000-0000-0000D76D0000}"/>
    <cellStyle name="Normal 29 2 3 5 3 3 2" xfId="23268" xr:uid="{00000000-0005-0000-0000-0000D86D0000}"/>
    <cellStyle name="Normal 29 2 3 5 3 3 3" xfId="36509" xr:uid="{00000000-0005-0000-0000-0000D96D0000}"/>
    <cellStyle name="Normal 29 2 3 5 3 4" xfId="16738" xr:uid="{00000000-0005-0000-0000-0000DA6D0000}"/>
    <cellStyle name="Normal 29 2 3 5 3 5" xfId="29979" xr:uid="{00000000-0005-0000-0000-0000DB6D0000}"/>
    <cellStyle name="Normal 29 2 3 5 4" xfId="10518" xr:uid="{00000000-0005-0000-0000-0000DC6D0000}"/>
    <cellStyle name="Normal 29 2 3 5 4 2" xfId="10519" xr:uid="{00000000-0005-0000-0000-0000DD6D0000}"/>
    <cellStyle name="Normal 29 2 3 5 4 2 2" xfId="10520" xr:uid="{00000000-0005-0000-0000-0000DE6D0000}"/>
    <cellStyle name="Normal 29 2 3 5 4 2 2 2" xfId="25730" xr:uid="{00000000-0005-0000-0000-0000DF6D0000}"/>
    <cellStyle name="Normal 29 2 3 5 4 2 2 3" xfId="38971" xr:uid="{00000000-0005-0000-0000-0000E06D0000}"/>
    <cellStyle name="Normal 29 2 3 5 4 2 3" xfId="18975" xr:uid="{00000000-0005-0000-0000-0000E16D0000}"/>
    <cellStyle name="Normal 29 2 3 5 4 2 4" xfId="32216" xr:uid="{00000000-0005-0000-0000-0000E26D0000}"/>
    <cellStyle name="Normal 29 2 3 5 4 3" xfId="10521" xr:uid="{00000000-0005-0000-0000-0000E36D0000}"/>
    <cellStyle name="Normal 29 2 3 5 4 3 2" xfId="22239" xr:uid="{00000000-0005-0000-0000-0000E46D0000}"/>
    <cellStyle name="Normal 29 2 3 5 4 3 3" xfId="35480" xr:uid="{00000000-0005-0000-0000-0000E56D0000}"/>
    <cellStyle name="Normal 29 2 3 5 4 4" xfId="15709" xr:uid="{00000000-0005-0000-0000-0000E66D0000}"/>
    <cellStyle name="Normal 29 2 3 5 4 5" xfId="28950" xr:uid="{00000000-0005-0000-0000-0000E76D0000}"/>
    <cellStyle name="Normal 29 2 3 5 5" xfId="10522" xr:uid="{00000000-0005-0000-0000-0000E86D0000}"/>
    <cellStyle name="Normal 29 2 3 5 5 2" xfId="10523" xr:uid="{00000000-0005-0000-0000-0000E96D0000}"/>
    <cellStyle name="Normal 29 2 3 5 5 2 2" xfId="10524" xr:uid="{00000000-0005-0000-0000-0000EA6D0000}"/>
    <cellStyle name="Normal 29 2 3 5 5 2 2 2" xfId="27607" xr:uid="{00000000-0005-0000-0000-0000EB6D0000}"/>
    <cellStyle name="Normal 29 2 3 5 5 2 2 3" xfId="40848" xr:uid="{00000000-0005-0000-0000-0000EC6D0000}"/>
    <cellStyle name="Normal 29 2 3 5 5 2 3" xfId="20853" xr:uid="{00000000-0005-0000-0000-0000ED6D0000}"/>
    <cellStyle name="Normal 29 2 3 5 5 2 4" xfId="34094" xr:uid="{00000000-0005-0000-0000-0000EE6D0000}"/>
    <cellStyle name="Normal 29 2 3 5 5 3" xfId="10525" xr:uid="{00000000-0005-0000-0000-0000EF6D0000}"/>
    <cellStyle name="Normal 29 2 3 5 5 3 2" xfId="24117" xr:uid="{00000000-0005-0000-0000-0000F06D0000}"/>
    <cellStyle name="Normal 29 2 3 5 5 3 3" xfId="37358" xr:uid="{00000000-0005-0000-0000-0000F16D0000}"/>
    <cellStyle name="Normal 29 2 3 5 5 4" xfId="17587" xr:uid="{00000000-0005-0000-0000-0000F26D0000}"/>
    <cellStyle name="Normal 29 2 3 5 5 5" xfId="30828" xr:uid="{00000000-0005-0000-0000-0000F36D0000}"/>
    <cellStyle name="Normal 29 2 3 5 6" xfId="10526" xr:uid="{00000000-0005-0000-0000-0000F46D0000}"/>
    <cellStyle name="Normal 29 2 3 5 6 2" xfId="10527" xr:uid="{00000000-0005-0000-0000-0000F56D0000}"/>
    <cellStyle name="Normal 29 2 3 5 6 2 2" xfId="25372" xr:uid="{00000000-0005-0000-0000-0000F66D0000}"/>
    <cellStyle name="Normal 29 2 3 5 6 2 3" xfId="38613" xr:uid="{00000000-0005-0000-0000-0000F76D0000}"/>
    <cellStyle name="Normal 29 2 3 5 6 3" xfId="18617" xr:uid="{00000000-0005-0000-0000-0000F86D0000}"/>
    <cellStyle name="Normal 29 2 3 5 6 4" xfId="31858" xr:uid="{00000000-0005-0000-0000-0000F96D0000}"/>
    <cellStyle name="Normal 29 2 3 5 7" xfId="10528" xr:uid="{00000000-0005-0000-0000-0000FA6D0000}"/>
    <cellStyle name="Normal 29 2 3 5 7 2" xfId="21881" xr:uid="{00000000-0005-0000-0000-0000FB6D0000}"/>
    <cellStyle name="Normal 29 2 3 5 7 3" xfId="35122" xr:uid="{00000000-0005-0000-0000-0000FC6D0000}"/>
    <cellStyle name="Normal 29 2 3 5 8" xfId="15351" xr:uid="{00000000-0005-0000-0000-0000FD6D0000}"/>
    <cellStyle name="Normal 29 2 3 5 9" xfId="28592" xr:uid="{00000000-0005-0000-0000-0000FE6D0000}"/>
    <cellStyle name="Normal 29 2 3 6" xfId="10529" xr:uid="{00000000-0005-0000-0000-0000FF6D0000}"/>
    <cellStyle name="Normal 29 2 3 6 2" xfId="10530" xr:uid="{00000000-0005-0000-0000-0000006E0000}"/>
    <cellStyle name="Normal 29 2 3 6 2 2" xfId="10531" xr:uid="{00000000-0005-0000-0000-0000016E0000}"/>
    <cellStyle name="Normal 29 2 3 6 2 2 2" xfId="10532" xr:uid="{00000000-0005-0000-0000-0000026E0000}"/>
    <cellStyle name="Normal 29 2 3 6 2 2 2 2" xfId="26982" xr:uid="{00000000-0005-0000-0000-0000036E0000}"/>
    <cellStyle name="Normal 29 2 3 6 2 2 2 3" xfId="40223" xr:uid="{00000000-0005-0000-0000-0000046E0000}"/>
    <cellStyle name="Normal 29 2 3 6 2 2 3" xfId="20227" xr:uid="{00000000-0005-0000-0000-0000056E0000}"/>
    <cellStyle name="Normal 29 2 3 6 2 2 4" xfId="33468" xr:uid="{00000000-0005-0000-0000-0000066E0000}"/>
    <cellStyle name="Normal 29 2 3 6 2 3" xfId="10533" xr:uid="{00000000-0005-0000-0000-0000076E0000}"/>
    <cellStyle name="Normal 29 2 3 6 2 3 2" xfId="23491" xr:uid="{00000000-0005-0000-0000-0000086E0000}"/>
    <cellStyle name="Normal 29 2 3 6 2 3 3" xfId="36732" xr:uid="{00000000-0005-0000-0000-0000096E0000}"/>
    <cellStyle name="Normal 29 2 3 6 2 4" xfId="16961" xr:uid="{00000000-0005-0000-0000-00000A6E0000}"/>
    <cellStyle name="Normal 29 2 3 6 2 5" xfId="30202" xr:uid="{00000000-0005-0000-0000-00000B6E0000}"/>
    <cellStyle name="Normal 29 2 3 6 3" xfId="10534" xr:uid="{00000000-0005-0000-0000-00000C6E0000}"/>
    <cellStyle name="Normal 29 2 3 6 3 2" xfId="10535" xr:uid="{00000000-0005-0000-0000-00000D6E0000}"/>
    <cellStyle name="Normal 29 2 3 6 3 2 2" xfId="10536" xr:uid="{00000000-0005-0000-0000-00000E6E0000}"/>
    <cellStyle name="Normal 29 2 3 6 3 2 2 2" xfId="26177" xr:uid="{00000000-0005-0000-0000-00000F6E0000}"/>
    <cellStyle name="Normal 29 2 3 6 3 2 2 3" xfId="39418" xr:uid="{00000000-0005-0000-0000-0000106E0000}"/>
    <cellStyle name="Normal 29 2 3 6 3 2 3" xfId="19422" xr:uid="{00000000-0005-0000-0000-0000116E0000}"/>
    <cellStyle name="Normal 29 2 3 6 3 2 4" xfId="32663" xr:uid="{00000000-0005-0000-0000-0000126E0000}"/>
    <cellStyle name="Normal 29 2 3 6 3 3" xfId="10537" xr:uid="{00000000-0005-0000-0000-0000136E0000}"/>
    <cellStyle name="Normal 29 2 3 6 3 3 2" xfId="22686" xr:uid="{00000000-0005-0000-0000-0000146E0000}"/>
    <cellStyle name="Normal 29 2 3 6 3 3 3" xfId="35927" xr:uid="{00000000-0005-0000-0000-0000156E0000}"/>
    <cellStyle name="Normal 29 2 3 6 3 4" xfId="16156" xr:uid="{00000000-0005-0000-0000-0000166E0000}"/>
    <cellStyle name="Normal 29 2 3 6 3 5" xfId="29397" xr:uid="{00000000-0005-0000-0000-0000176E0000}"/>
    <cellStyle name="Normal 29 2 3 6 4" xfId="10538" xr:uid="{00000000-0005-0000-0000-0000186E0000}"/>
    <cellStyle name="Normal 29 2 3 6 4 2" xfId="10539" xr:uid="{00000000-0005-0000-0000-0000196E0000}"/>
    <cellStyle name="Normal 29 2 3 6 4 2 2" xfId="10540" xr:uid="{00000000-0005-0000-0000-00001A6E0000}"/>
    <cellStyle name="Normal 29 2 3 6 4 2 2 2" xfId="27829" xr:uid="{00000000-0005-0000-0000-00001B6E0000}"/>
    <cellStyle name="Normal 29 2 3 6 4 2 2 3" xfId="41070" xr:uid="{00000000-0005-0000-0000-00001C6E0000}"/>
    <cellStyle name="Normal 29 2 3 6 4 2 3" xfId="21076" xr:uid="{00000000-0005-0000-0000-00001D6E0000}"/>
    <cellStyle name="Normal 29 2 3 6 4 2 4" xfId="34317" xr:uid="{00000000-0005-0000-0000-00001E6E0000}"/>
    <cellStyle name="Normal 29 2 3 6 4 3" xfId="10541" xr:uid="{00000000-0005-0000-0000-00001F6E0000}"/>
    <cellStyle name="Normal 29 2 3 6 4 3 2" xfId="24340" xr:uid="{00000000-0005-0000-0000-0000206E0000}"/>
    <cellStyle name="Normal 29 2 3 6 4 3 3" xfId="37581" xr:uid="{00000000-0005-0000-0000-0000216E0000}"/>
    <cellStyle name="Normal 29 2 3 6 4 4" xfId="17810" xr:uid="{00000000-0005-0000-0000-0000226E0000}"/>
    <cellStyle name="Normal 29 2 3 6 4 5" xfId="31051" xr:uid="{00000000-0005-0000-0000-0000236E0000}"/>
    <cellStyle name="Normal 29 2 3 6 5" xfId="10542" xr:uid="{00000000-0005-0000-0000-0000246E0000}"/>
    <cellStyle name="Normal 29 2 3 6 5 2" xfId="10543" xr:uid="{00000000-0005-0000-0000-0000256E0000}"/>
    <cellStyle name="Normal 29 2 3 6 5 2 2" xfId="25193" xr:uid="{00000000-0005-0000-0000-0000266E0000}"/>
    <cellStyle name="Normal 29 2 3 6 5 2 3" xfId="38434" xr:uid="{00000000-0005-0000-0000-0000276E0000}"/>
    <cellStyle name="Normal 29 2 3 6 5 3" xfId="18438" xr:uid="{00000000-0005-0000-0000-0000286E0000}"/>
    <cellStyle name="Normal 29 2 3 6 5 4" xfId="31679" xr:uid="{00000000-0005-0000-0000-0000296E0000}"/>
    <cellStyle name="Normal 29 2 3 6 6" xfId="10544" xr:uid="{00000000-0005-0000-0000-00002A6E0000}"/>
    <cellStyle name="Normal 29 2 3 6 6 2" xfId="21702" xr:uid="{00000000-0005-0000-0000-00002B6E0000}"/>
    <cellStyle name="Normal 29 2 3 6 6 3" xfId="34943" xr:uid="{00000000-0005-0000-0000-00002C6E0000}"/>
    <cellStyle name="Normal 29 2 3 6 7" xfId="15172" xr:uid="{00000000-0005-0000-0000-00002D6E0000}"/>
    <cellStyle name="Normal 29 2 3 6 8" xfId="28413" xr:uid="{00000000-0005-0000-0000-00002E6E0000}"/>
    <cellStyle name="Normal 29 2 3 7" xfId="10545" xr:uid="{00000000-0005-0000-0000-00002F6E0000}"/>
    <cellStyle name="Normal 29 2 3 7 2" xfId="10546" xr:uid="{00000000-0005-0000-0000-0000306E0000}"/>
    <cellStyle name="Normal 29 2 3 7 2 2" xfId="10547" xr:uid="{00000000-0005-0000-0000-0000316E0000}"/>
    <cellStyle name="Normal 29 2 3 7 2 2 2" xfId="24747" xr:uid="{00000000-0005-0000-0000-0000326E0000}"/>
    <cellStyle name="Normal 29 2 3 7 2 2 3" xfId="37988" xr:uid="{00000000-0005-0000-0000-0000336E0000}"/>
    <cellStyle name="Normal 29 2 3 7 2 3" xfId="19199" xr:uid="{00000000-0005-0000-0000-0000346E0000}"/>
    <cellStyle name="Normal 29 2 3 7 2 4" xfId="32440" xr:uid="{00000000-0005-0000-0000-0000356E0000}"/>
    <cellStyle name="Normal 29 2 3 7 3" xfId="10548" xr:uid="{00000000-0005-0000-0000-0000366E0000}"/>
    <cellStyle name="Normal 29 2 3 7 3 2" xfId="25954" xr:uid="{00000000-0005-0000-0000-0000376E0000}"/>
    <cellStyle name="Normal 29 2 3 7 3 3" xfId="39195" xr:uid="{00000000-0005-0000-0000-0000386E0000}"/>
    <cellStyle name="Normal 29 2 3 7 4" xfId="10549" xr:uid="{00000000-0005-0000-0000-0000396E0000}"/>
    <cellStyle name="Normal 29 2 3 7 4 2" xfId="22463" xr:uid="{00000000-0005-0000-0000-00003A6E0000}"/>
    <cellStyle name="Normal 29 2 3 7 4 3" xfId="35704" xr:uid="{00000000-0005-0000-0000-00003B6E0000}"/>
    <cellStyle name="Normal 29 2 3 7 5" xfId="15933" xr:uid="{00000000-0005-0000-0000-00003C6E0000}"/>
    <cellStyle name="Normal 29 2 3 7 6" xfId="29174" xr:uid="{00000000-0005-0000-0000-00003D6E0000}"/>
    <cellStyle name="Normal 29 2 3 8" xfId="10550" xr:uid="{00000000-0005-0000-0000-00003E6E0000}"/>
    <cellStyle name="Normal 29 2 3 8 2" xfId="10551" xr:uid="{00000000-0005-0000-0000-00003F6E0000}"/>
    <cellStyle name="Normal 29 2 3 8 2 2" xfId="10552" xr:uid="{00000000-0005-0000-0000-0000406E0000}"/>
    <cellStyle name="Normal 29 2 3 8 2 2 2" xfId="26626" xr:uid="{00000000-0005-0000-0000-0000416E0000}"/>
    <cellStyle name="Normal 29 2 3 8 2 2 3" xfId="39867" xr:uid="{00000000-0005-0000-0000-0000426E0000}"/>
    <cellStyle name="Normal 29 2 3 8 2 3" xfId="19871" xr:uid="{00000000-0005-0000-0000-0000436E0000}"/>
    <cellStyle name="Normal 29 2 3 8 2 4" xfId="33112" xr:uid="{00000000-0005-0000-0000-0000446E0000}"/>
    <cellStyle name="Normal 29 2 3 8 3" xfId="10553" xr:uid="{00000000-0005-0000-0000-0000456E0000}"/>
    <cellStyle name="Normal 29 2 3 8 3 2" xfId="23135" xr:uid="{00000000-0005-0000-0000-0000466E0000}"/>
    <cellStyle name="Normal 29 2 3 8 3 3" xfId="36376" xr:uid="{00000000-0005-0000-0000-0000476E0000}"/>
    <cellStyle name="Normal 29 2 3 8 4" xfId="16605" xr:uid="{00000000-0005-0000-0000-0000486E0000}"/>
    <cellStyle name="Normal 29 2 3 8 5" xfId="29846" xr:uid="{00000000-0005-0000-0000-0000496E0000}"/>
    <cellStyle name="Normal 29 2 3 9" xfId="10554" xr:uid="{00000000-0005-0000-0000-00004A6E0000}"/>
    <cellStyle name="Normal 29 2 3 9 2" xfId="10555" xr:uid="{00000000-0005-0000-0000-00004B6E0000}"/>
    <cellStyle name="Normal 29 2 3 9 2 2" xfId="10556" xr:uid="{00000000-0005-0000-0000-00004C6E0000}"/>
    <cellStyle name="Normal 29 2 3 9 2 2 2" xfId="25596" xr:uid="{00000000-0005-0000-0000-00004D6E0000}"/>
    <cellStyle name="Normal 29 2 3 9 2 2 3" xfId="38837" xr:uid="{00000000-0005-0000-0000-00004E6E0000}"/>
    <cellStyle name="Normal 29 2 3 9 2 3" xfId="18841" xr:uid="{00000000-0005-0000-0000-00004F6E0000}"/>
    <cellStyle name="Normal 29 2 3 9 2 4" xfId="32082" xr:uid="{00000000-0005-0000-0000-0000506E0000}"/>
    <cellStyle name="Normal 29 2 3 9 3" xfId="10557" xr:uid="{00000000-0005-0000-0000-0000516E0000}"/>
    <cellStyle name="Normal 29 2 3 9 3 2" xfId="22105" xr:uid="{00000000-0005-0000-0000-0000526E0000}"/>
    <cellStyle name="Normal 29 2 3 9 3 3" xfId="35346" xr:uid="{00000000-0005-0000-0000-0000536E0000}"/>
    <cellStyle name="Normal 29 2 3 9 4" xfId="15575" xr:uid="{00000000-0005-0000-0000-0000546E0000}"/>
    <cellStyle name="Normal 29 2 3 9 5" xfId="28816" xr:uid="{00000000-0005-0000-0000-0000556E0000}"/>
    <cellStyle name="Normal 29 2 4" xfId="10558" xr:uid="{00000000-0005-0000-0000-0000566E0000}"/>
    <cellStyle name="Normal 29 2 4 10" xfId="10559" xr:uid="{00000000-0005-0000-0000-0000576E0000}"/>
    <cellStyle name="Normal 29 2 4 10 2" xfId="21562" xr:uid="{00000000-0005-0000-0000-0000586E0000}"/>
    <cellStyle name="Normal 29 2 4 10 3" xfId="34803" xr:uid="{00000000-0005-0000-0000-0000596E0000}"/>
    <cellStyle name="Normal 29 2 4 11" xfId="15032" xr:uid="{00000000-0005-0000-0000-00005A6E0000}"/>
    <cellStyle name="Normal 29 2 4 12" xfId="28273" xr:uid="{00000000-0005-0000-0000-00005B6E0000}"/>
    <cellStyle name="Normal 29 2 4 2" xfId="10560" xr:uid="{00000000-0005-0000-0000-00005C6E0000}"/>
    <cellStyle name="Normal 29 2 4 2 10" xfId="15122" xr:uid="{00000000-0005-0000-0000-00005D6E0000}"/>
    <cellStyle name="Normal 29 2 4 2 11" xfId="28363" xr:uid="{00000000-0005-0000-0000-00005E6E0000}"/>
    <cellStyle name="Normal 29 2 4 2 2" xfId="10561" xr:uid="{00000000-0005-0000-0000-00005F6E0000}"/>
    <cellStyle name="Normal 29 2 4 2 2 2" xfId="10562" xr:uid="{00000000-0005-0000-0000-0000606E0000}"/>
    <cellStyle name="Normal 29 2 4 2 2 2 2" xfId="10563" xr:uid="{00000000-0005-0000-0000-0000616E0000}"/>
    <cellStyle name="Normal 29 2 4 2 2 2 2 2" xfId="10564" xr:uid="{00000000-0005-0000-0000-0000626E0000}"/>
    <cellStyle name="Normal 29 2 4 2 2 2 2 2 2" xfId="10565" xr:uid="{00000000-0005-0000-0000-0000636E0000}"/>
    <cellStyle name="Normal 29 2 4 2 2 2 2 2 2 2" xfId="27379" xr:uid="{00000000-0005-0000-0000-0000646E0000}"/>
    <cellStyle name="Normal 29 2 4 2 2 2 2 2 2 3" xfId="40620" xr:uid="{00000000-0005-0000-0000-0000656E0000}"/>
    <cellStyle name="Normal 29 2 4 2 2 2 2 2 3" xfId="20624" xr:uid="{00000000-0005-0000-0000-0000666E0000}"/>
    <cellStyle name="Normal 29 2 4 2 2 2 2 2 4" xfId="33865" xr:uid="{00000000-0005-0000-0000-0000676E0000}"/>
    <cellStyle name="Normal 29 2 4 2 2 2 2 3" xfId="10566" xr:uid="{00000000-0005-0000-0000-0000686E0000}"/>
    <cellStyle name="Normal 29 2 4 2 2 2 2 3 2" xfId="23888" xr:uid="{00000000-0005-0000-0000-0000696E0000}"/>
    <cellStyle name="Normal 29 2 4 2 2 2 2 3 3" xfId="37129" xr:uid="{00000000-0005-0000-0000-00006A6E0000}"/>
    <cellStyle name="Normal 29 2 4 2 2 2 2 4" xfId="17358" xr:uid="{00000000-0005-0000-0000-00006B6E0000}"/>
    <cellStyle name="Normal 29 2 4 2 2 2 2 5" xfId="30599" xr:uid="{00000000-0005-0000-0000-00006C6E0000}"/>
    <cellStyle name="Normal 29 2 4 2 2 2 3" xfId="10567" xr:uid="{00000000-0005-0000-0000-00006D6E0000}"/>
    <cellStyle name="Normal 29 2 4 2 2 2 3 2" xfId="10568" xr:uid="{00000000-0005-0000-0000-00006E6E0000}"/>
    <cellStyle name="Normal 29 2 4 2 2 2 3 2 2" xfId="21428" xr:uid="{00000000-0005-0000-0000-00006F6E0000}"/>
    <cellStyle name="Normal 29 2 4 2 2 2 3 2 3" xfId="34669" xr:uid="{00000000-0005-0000-0000-0000706E0000}"/>
    <cellStyle name="Normal 29 2 4 2 2 2 3 3" xfId="10569" xr:uid="{00000000-0005-0000-0000-0000716E0000}"/>
    <cellStyle name="Normal 29 2 4 2 2 2 3 3 2" xfId="24692" xr:uid="{00000000-0005-0000-0000-0000726E0000}"/>
    <cellStyle name="Normal 29 2 4 2 2 2 3 3 3" xfId="37933" xr:uid="{00000000-0005-0000-0000-0000736E0000}"/>
    <cellStyle name="Normal 29 2 4 2 2 2 3 4" xfId="18162" xr:uid="{00000000-0005-0000-0000-0000746E0000}"/>
    <cellStyle name="Normal 29 2 4 2 2 2 3 5" xfId="31403" xr:uid="{00000000-0005-0000-0000-0000756E0000}"/>
    <cellStyle name="Normal 29 2 4 2 2 2 4" xfId="10570" xr:uid="{00000000-0005-0000-0000-0000766E0000}"/>
    <cellStyle name="Normal 29 2 4 2 2 2 4 2" xfId="10571" xr:uid="{00000000-0005-0000-0000-0000776E0000}"/>
    <cellStyle name="Normal 29 2 4 2 2 2 4 2 2" xfId="26575" xr:uid="{00000000-0005-0000-0000-0000786E0000}"/>
    <cellStyle name="Normal 29 2 4 2 2 2 4 2 3" xfId="39816" xr:uid="{00000000-0005-0000-0000-0000796E0000}"/>
    <cellStyle name="Normal 29 2 4 2 2 2 4 3" xfId="19820" xr:uid="{00000000-0005-0000-0000-00007A6E0000}"/>
    <cellStyle name="Normal 29 2 4 2 2 2 4 4" xfId="33061" xr:uid="{00000000-0005-0000-0000-00007B6E0000}"/>
    <cellStyle name="Normal 29 2 4 2 2 2 5" xfId="10572" xr:uid="{00000000-0005-0000-0000-00007C6E0000}"/>
    <cellStyle name="Normal 29 2 4 2 2 2 5 2" xfId="23084" xr:uid="{00000000-0005-0000-0000-00007D6E0000}"/>
    <cellStyle name="Normal 29 2 4 2 2 2 5 3" xfId="36325" xr:uid="{00000000-0005-0000-0000-00007E6E0000}"/>
    <cellStyle name="Normal 29 2 4 2 2 2 6" xfId="16554" xr:uid="{00000000-0005-0000-0000-00007F6E0000}"/>
    <cellStyle name="Normal 29 2 4 2 2 2 7" xfId="29795" xr:uid="{00000000-0005-0000-0000-0000806E0000}"/>
    <cellStyle name="Normal 29 2 4 2 2 3" xfId="10573" xr:uid="{00000000-0005-0000-0000-0000816E0000}"/>
    <cellStyle name="Normal 29 2 4 2 2 3 2" xfId="10574" xr:uid="{00000000-0005-0000-0000-0000826E0000}"/>
    <cellStyle name="Normal 29 2 4 2 2 3 2 2" xfId="10575" xr:uid="{00000000-0005-0000-0000-0000836E0000}"/>
    <cellStyle name="Normal 29 2 4 2 2 3 2 2 2" xfId="27333" xr:uid="{00000000-0005-0000-0000-0000846E0000}"/>
    <cellStyle name="Normal 29 2 4 2 2 3 2 2 3" xfId="40574" xr:uid="{00000000-0005-0000-0000-0000856E0000}"/>
    <cellStyle name="Normal 29 2 4 2 2 3 2 3" xfId="20578" xr:uid="{00000000-0005-0000-0000-0000866E0000}"/>
    <cellStyle name="Normal 29 2 4 2 2 3 2 4" xfId="33819" xr:uid="{00000000-0005-0000-0000-0000876E0000}"/>
    <cellStyle name="Normal 29 2 4 2 2 3 3" xfId="10576" xr:uid="{00000000-0005-0000-0000-0000886E0000}"/>
    <cellStyle name="Normal 29 2 4 2 2 3 3 2" xfId="23842" xr:uid="{00000000-0005-0000-0000-0000896E0000}"/>
    <cellStyle name="Normal 29 2 4 2 2 3 3 3" xfId="37083" xr:uid="{00000000-0005-0000-0000-00008A6E0000}"/>
    <cellStyle name="Normal 29 2 4 2 2 3 4" xfId="17312" xr:uid="{00000000-0005-0000-0000-00008B6E0000}"/>
    <cellStyle name="Normal 29 2 4 2 2 3 5" xfId="30553" xr:uid="{00000000-0005-0000-0000-00008C6E0000}"/>
    <cellStyle name="Normal 29 2 4 2 2 4" xfId="10577" xr:uid="{00000000-0005-0000-0000-00008D6E0000}"/>
    <cellStyle name="Normal 29 2 4 2 2 4 2" xfId="10578" xr:uid="{00000000-0005-0000-0000-00008E6E0000}"/>
    <cellStyle name="Normal 29 2 4 2 2 4 2 2" xfId="10579" xr:uid="{00000000-0005-0000-0000-00008F6E0000}"/>
    <cellStyle name="Normal 29 2 4 2 2 4 2 2 2" xfId="26529" xr:uid="{00000000-0005-0000-0000-0000906E0000}"/>
    <cellStyle name="Normal 29 2 4 2 2 4 2 2 3" xfId="39770" xr:uid="{00000000-0005-0000-0000-0000916E0000}"/>
    <cellStyle name="Normal 29 2 4 2 2 4 2 3" xfId="19774" xr:uid="{00000000-0005-0000-0000-0000926E0000}"/>
    <cellStyle name="Normal 29 2 4 2 2 4 2 4" xfId="33015" xr:uid="{00000000-0005-0000-0000-0000936E0000}"/>
    <cellStyle name="Normal 29 2 4 2 2 4 3" xfId="10580" xr:uid="{00000000-0005-0000-0000-0000946E0000}"/>
    <cellStyle name="Normal 29 2 4 2 2 4 3 2" xfId="23038" xr:uid="{00000000-0005-0000-0000-0000956E0000}"/>
    <cellStyle name="Normal 29 2 4 2 2 4 3 3" xfId="36279" xr:uid="{00000000-0005-0000-0000-0000966E0000}"/>
    <cellStyle name="Normal 29 2 4 2 2 4 4" xfId="16508" xr:uid="{00000000-0005-0000-0000-0000976E0000}"/>
    <cellStyle name="Normal 29 2 4 2 2 4 5" xfId="29749" xr:uid="{00000000-0005-0000-0000-0000986E0000}"/>
    <cellStyle name="Normal 29 2 4 2 2 5" xfId="10581" xr:uid="{00000000-0005-0000-0000-0000996E0000}"/>
    <cellStyle name="Normal 29 2 4 2 2 5 2" xfId="10582" xr:uid="{00000000-0005-0000-0000-00009A6E0000}"/>
    <cellStyle name="Normal 29 2 4 2 2 5 2 2" xfId="10583" xr:uid="{00000000-0005-0000-0000-00009B6E0000}"/>
    <cellStyle name="Normal 29 2 4 2 2 5 2 2 2" xfId="27779" xr:uid="{00000000-0005-0000-0000-00009C6E0000}"/>
    <cellStyle name="Normal 29 2 4 2 2 5 2 2 3" xfId="41020" xr:uid="{00000000-0005-0000-0000-00009D6E0000}"/>
    <cellStyle name="Normal 29 2 4 2 2 5 2 3" xfId="21026" xr:uid="{00000000-0005-0000-0000-00009E6E0000}"/>
    <cellStyle name="Normal 29 2 4 2 2 5 2 4" xfId="34267" xr:uid="{00000000-0005-0000-0000-00009F6E0000}"/>
    <cellStyle name="Normal 29 2 4 2 2 5 3" xfId="10584" xr:uid="{00000000-0005-0000-0000-0000A06E0000}"/>
    <cellStyle name="Normal 29 2 4 2 2 5 3 2" xfId="24290" xr:uid="{00000000-0005-0000-0000-0000A16E0000}"/>
    <cellStyle name="Normal 29 2 4 2 2 5 3 3" xfId="37531" xr:uid="{00000000-0005-0000-0000-0000A26E0000}"/>
    <cellStyle name="Normal 29 2 4 2 2 5 4" xfId="17760" xr:uid="{00000000-0005-0000-0000-0000A36E0000}"/>
    <cellStyle name="Normal 29 2 4 2 2 5 5" xfId="31001" xr:uid="{00000000-0005-0000-0000-0000A46E0000}"/>
    <cellStyle name="Normal 29 2 4 2 2 6" xfId="10585" xr:uid="{00000000-0005-0000-0000-0000A56E0000}"/>
    <cellStyle name="Normal 29 2 4 2 2 6 2" xfId="10586" xr:uid="{00000000-0005-0000-0000-0000A66E0000}"/>
    <cellStyle name="Normal 29 2 4 2 2 6 2 2" xfId="25545" xr:uid="{00000000-0005-0000-0000-0000A76E0000}"/>
    <cellStyle name="Normal 29 2 4 2 2 6 2 3" xfId="38786" xr:uid="{00000000-0005-0000-0000-0000A86E0000}"/>
    <cellStyle name="Normal 29 2 4 2 2 6 3" xfId="18790" xr:uid="{00000000-0005-0000-0000-0000A96E0000}"/>
    <cellStyle name="Normal 29 2 4 2 2 6 4" xfId="32031" xr:uid="{00000000-0005-0000-0000-0000AA6E0000}"/>
    <cellStyle name="Normal 29 2 4 2 2 7" xfId="10587" xr:uid="{00000000-0005-0000-0000-0000AB6E0000}"/>
    <cellStyle name="Normal 29 2 4 2 2 7 2" xfId="22054" xr:uid="{00000000-0005-0000-0000-0000AC6E0000}"/>
    <cellStyle name="Normal 29 2 4 2 2 7 3" xfId="35295" xr:uid="{00000000-0005-0000-0000-0000AD6E0000}"/>
    <cellStyle name="Normal 29 2 4 2 2 8" xfId="15524" xr:uid="{00000000-0005-0000-0000-0000AE6E0000}"/>
    <cellStyle name="Normal 29 2 4 2 2 9" xfId="28765" xr:uid="{00000000-0005-0000-0000-0000AF6E0000}"/>
    <cellStyle name="Normal 29 2 4 2 3" xfId="10588" xr:uid="{00000000-0005-0000-0000-0000B06E0000}"/>
    <cellStyle name="Normal 29 2 4 2 3 2" xfId="10589" xr:uid="{00000000-0005-0000-0000-0000B16E0000}"/>
    <cellStyle name="Normal 29 2 4 2 3 2 2" xfId="10590" xr:uid="{00000000-0005-0000-0000-0000B26E0000}"/>
    <cellStyle name="Normal 29 2 4 2 3 2 2 2" xfId="10591" xr:uid="{00000000-0005-0000-0000-0000B36E0000}"/>
    <cellStyle name="Normal 29 2 4 2 3 2 2 2 2" xfId="27110" xr:uid="{00000000-0005-0000-0000-0000B46E0000}"/>
    <cellStyle name="Normal 29 2 4 2 3 2 2 2 3" xfId="40351" xr:uid="{00000000-0005-0000-0000-0000B56E0000}"/>
    <cellStyle name="Normal 29 2 4 2 3 2 2 3" xfId="20355" xr:uid="{00000000-0005-0000-0000-0000B66E0000}"/>
    <cellStyle name="Normal 29 2 4 2 3 2 2 4" xfId="33596" xr:uid="{00000000-0005-0000-0000-0000B76E0000}"/>
    <cellStyle name="Normal 29 2 4 2 3 2 3" xfId="10592" xr:uid="{00000000-0005-0000-0000-0000B86E0000}"/>
    <cellStyle name="Normal 29 2 4 2 3 2 3 2" xfId="23619" xr:uid="{00000000-0005-0000-0000-0000B96E0000}"/>
    <cellStyle name="Normal 29 2 4 2 3 2 3 3" xfId="36860" xr:uid="{00000000-0005-0000-0000-0000BA6E0000}"/>
    <cellStyle name="Normal 29 2 4 2 3 2 4" xfId="17089" xr:uid="{00000000-0005-0000-0000-0000BB6E0000}"/>
    <cellStyle name="Normal 29 2 4 2 3 2 5" xfId="30330" xr:uid="{00000000-0005-0000-0000-0000BC6E0000}"/>
    <cellStyle name="Normal 29 2 4 2 3 3" xfId="10593" xr:uid="{00000000-0005-0000-0000-0000BD6E0000}"/>
    <cellStyle name="Normal 29 2 4 2 3 3 2" xfId="10594" xr:uid="{00000000-0005-0000-0000-0000BE6E0000}"/>
    <cellStyle name="Normal 29 2 4 2 3 3 2 2" xfId="10595" xr:uid="{00000000-0005-0000-0000-0000BF6E0000}"/>
    <cellStyle name="Normal 29 2 4 2 3 3 2 2 2" xfId="26305" xr:uid="{00000000-0005-0000-0000-0000C06E0000}"/>
    <cellStyle name="Normal 29 2 4 2 3 3 2 2 3" xfId="39546" xr:uid="{00000000-0005-0000-0000-0000C16E0000}"/>
    <cellStyle name="Normal 29 2 4 2 3 3 2 3" xfId="19550" xr:uid="{00000000-0005-0000-0000-0000C26E0000}"/>
    <cellStyle name="Normal 29 2 4 2 3 3 2 4" xfId="32791" xr:uid="{00000000-0005-0000-0000-0000C36E0000}"/>
    <cellStyle name="Normal 29 2 4 2 3 3 3" xfId="10596" xr:uid="{00000000-0005-0000-0000-0000C46E0000}"/>
    <cellStyle name="Normal 29 2 4 2 3 3 3 2" xfId="22814" xr:uid="{00000000-0005-0000-0000-0000C56E0000}"/>
    <cellStyle name="Normal 29 2 4 2 3 3 3 3" xfId="36055" xr:uid="{00000000-0005-0000-0000-0000C66E0000}"/>
    <cellStyle name="Normal 29 2 4 2 3 3 4" xfId="16284" xr:uid="{00000000-0005-0000-0000-0000C76E0000}"/>
    <cellStyle name="Normal 29 2 4 2 3 3 5" xfId="29525" xr:uid="{00000000-0005-0000-0000-0000C86E0000}"/>
    <cellStyle name="Normal 29 2 4 2 3 4" xfId="10597" xr:uid="{00000000-0005-0000-0000-0000C96E0000}"/>
    <cellStyle name="Normal 29 2 4 2 3 4 2" xfId="10598" xr:uid="{00000000-0005-0000-0000-0000CA6E0000}"/>
    <cellStyle name="Normal 29 2 4 2 3 4 2 2" xfId="10599" xr:uid="{00000000-0005-0000-0000-0000CB6E0000}"/>
    <cellStyle name="Normal 29 2 4 2 3 4 2 2 2" xfId="27957" xr:uid="{00000000-0005-0000-0000-0000CC6E0000}"/>
    <cellStyle name="Normal 29 2 4 2 3 4 2 2 3" xfId="41198" xr:uid="{00000000-0005-0000-0000-0000CD6E0000}"/>
    <cellStyle name="Normal 29 2 4 2 3 4 2 3" xfId="21204" xr:uid="{00000000-0005-0000-0000-0000CE6E0000}"/>
    <cellStyle name="Normal 29 2 4 2 3 4 2 4" xfId="34445" xr:uid="{00000000-0005-0000-0000-0000CF6E0000}"/>
    <cellStyle name="Normal 29 2 4 2 3 4 3" xfId="10600" xr:uid="{00000000-0005-0000-0000-0000D06E0000}"/>
    <cellStyle name="Normal 29 2 4 2 3 4 3 2" xfId="24468" xr:uid="{00000000-0005-0000-0000-0000D16E0000}"/>
    <cellStyle name="Normal 29 2 4 2 3 4 3 3" xfId="37709" xr:uid="{00000000-0005-0000-0000-0000D26E0000}"/>
    <cellStyle name="Normal 29 2 4 2 3 4 4" xfId="17938" xr:uid="{00000000-0005-0000-0000-0000D36E0000}"/>
    <cellStyle name="Normal 29 2 4 2 3 4 5" xfId="31179" xr:uid="{00000000-0005-0000-0000-0000D46E0000}"/>
    <cellStyle name="Normal 29 2 4 2 3 5" xfId="10601" xr:uid="{00000000-0005-0000-0000-0000D56E0000}"/>
    <cellStyle name="Normal 29 2 4 2 3 5 2" xfId="10602" xr:uid="{00000000-0005-0000-0000-0000D66E0000}"/>
    <cellStyle name="Normal 29 2 4 2 3 5 2 2" xfId="25321" xr:uid="{00000000-0005-0000-0000-0000D76E0000}"/>
    <cellStyle name="Normal 29 2 4 2 3 5 2 3" xfId="38562" xr:uid="{00000000-0005-0000-0000-0000D86E0000}"/>
    <cellStyle name="Normal 29 2 4 2 3 5 3" xfId="18566" xr:uid="{00000000-0005-0000-0000-0000D96E0000}"/>
    <cellStyle name="Normal 29 2 4 2 3 5 4" xfId="31807" xr:uid="{00000000-0005-0000-0000-0000DA6E0000}"/>
    <cellStyle name="Normal 29 2 4 2 3 6" xfId="10603" xr:uid="{00000000-0005-0000-0000-0000DB6E0000}"/>
    <cellStyle name="Normal 29 2 4 2 3 6 2" xfId="21830" xr:uid="{00000000-0005-0000-0000-0000DC6E0000}"/>
    <cellStyle name="Normal 29 2 4 2 3 6 3" xfId="35071" xr:uid="{00000000-0005-0000-0000-0000DD6E0000}"/>
    <cellStyle name="Normal 29 2 4 2 3 7" xfId="15300" xr:uid="{00000000-0005-0000-0000-0000DE6E0000}"/>
    <cellStyle name="Normal 29 2 4 2 3 8" xfId="28541" xr:uid="{00000000-0005-0000-0000-0000DF6E0000}"/>
    <cellStyle name="Normal 29 2 4 2 4" xfId="10604" xr:uid="{00000000-0005-0000-0000-0000E06E0000}"/>
    <cellStyle name="Normal 29 2 4 2 4 2" xfId="10605" xr:uid="{00000000-0005-0000-0000-0000E16E0000}"/>
    <cellStyle name="Normal 29 2 4 2 4 2 2" xfId="10606" xr:uid="{00000000-0005-0000-0000-0000E26E0000}"/>
    <cellStyle name="Normal 29 2 4 2 4 2 2 2" xfId="24921" xr:uid="{00000000-0005-0000-0000-0000E36E0000}"/>
    <cellStyle name="Normal 29 2 4 2 4 2 2 3" xfId="38162" xr:uid="{00000000-0005-0000-0000-0000E46E0000}"/>
    <cellStyle name="Normal 29 2 4 2 4 2 3" xfId="19372" xr:uid="{00000000-0005-0000-0000-0000E56E0000}"/>
    <cellStyle name="Normal 29 2 4 2 4 2 4" xfId="32613" xr:uid="{00000000-0005-0000-0000-0000E66E0000}"/>
    <cellStyle name="Normal 29 2 4 2 4 3" xfId="10607" xr:uid="{00000000-0005-0000-0000-0000E76E0000}"/>
    <cellStyle name="Normal 29 2 4 2 4 3 2" xfId="26127" xr:uid="{00000000-0005-0000-0000-0000E86E0000}"/>
    <cellStyle name="Normal 29 2 4 2 4 3 3" xfId="39368" xr:uid="{00000000-0005-0000-0000-0000E96E0000}"/>
    <cellStyle name="Normal 29 2 4 2 4 4" xfId="10608" xr:uid="{00000000-0005-0000-0000-0000EA6E0000}"/>
    <cellStyle name="Normal 29 2 4 2 4 4 2" xfId="22636" xr:uid="{00000000-0005-0000-0000-0000EB6E0000}"/>
    <cellStyle name="Normal 29 2 4 2 4 4 3" xfId="35877" xr:uid="{00000000-0005-0000-0000-0000EC6E0000}"/>
    <cellStyle name="Normal 29 2 4 2 4 5" xfId="16106" xr:uid="{00000000-0005-0000-0000-0000ED6E0000}"/>
    <cellStyle name="Normal 29 2 4 2 4 6" xfId="29347" xr:uid="{00000000-0005-0000-0000-0000EE6E0000}"/>
    <cellStyle name="Normal 29 2 4 2 5" xfId="10609" xr:uid="{00000000-0005-0000-0000-0000EF6E0000}"/>
    <cellStyle name="Normal 29 2 4 2 5 2" xfId="10610" xr:uid="{00000000-0005-0000-0000-0000F06E0000}"/>
    <cellStyle name="Normal 29 2 4 2 5 2 2" xfId="10611" xr:uid="{00000000-0005-0000-0000-0000F16E0000}"/>
    <cellStyle name="Normal 29 2 4 2 5 2 2 2" xfId="26887" xr:uid="{00000000-0005-0000-0000-0000F26E0000}"/>
    <cellStyle name="Normal 29 2 4 2 5 2 2 3" xfId="40128" xr:uid="{00000000-0005-0000-0000-0000F36E0000}"/>
    <cellStyle name="Normal 29 2 4 2 5 2 3" xfId="20132" xr:uid="{00000000-0005-0000-0000-0000F46E0000}"/>
    <cellStyle name="Normal 29 2 4 2 5 2 4" xfId="33373" xr:uid="{00000000-0005-0000-0000-0000F56E0000}"/>
    <cellStyle name="Normal 29 2 4 2 5 3" xfId="10612" xr:uid="{00000000-0005-0000-0000-0000F66E0000}"/>
    <cellStyle name="Normal 29 2 4 2 5 3 2" xfId="23396" xr:uid="{00000000-0005-0000-0000-0000F76E0000}"/>
    <cellStyle name="Normal 29 2 4 2 5 3 3" xfId="36637" xr:uid="{00000000-0005-0000-0000-0000F86E0000}"/>
    <cellStyle name="Normal 29 2 4 2 5 4" xfId="16866" xr:uid="{00000000-0005-0000-0000-0000F96E0000}"/>
    <cellStyle name="Normal 29 2 4 2 5 5" xfId="30107" xr:uid="{00000000-0005-0000-0000-0000FA6E0000}"/>
    <cellStyle name="Normal 29 2 4 2 6" xfId="10613" xr:uid="{00000000-0005-0000-0000-0000FB6E0000}"/>
    <cellStyle name="Normal 29 2 4 2 6 2" xfId="10614" xr:uid="{00000000-0005-0000-0000-0000FC6E0000}"/>
    <cellStyle name="Normal 29 2 4 2 6 2 2" xfId="10615" xr:uid="{00000000-0005-0000-0000-0000FD6E0000}"/>
    <cellStyle name="Normal 29 2 4 2 6 2 2 2" xfId="25858" xr:uid="{00000000-0005-0000-0000-0000FE6E0000}"/>
    <cellStyle name="Normal 29 2 4 2 6 2 2 3" xfId="39099" xr:uid="{00000000-0005-0000-0000-0000FF6E0000}"/>
    <cellStyle name="Normal 29 2 4 2 6 2 3" xfId="19103" xr:uid="{00000000-0005-0000-0000-0000006F0000}"/>
    <cellStyle name="Normal 29 2 4 2 6 2 4" xfId="32344" xr:uid="{00000000-0005-0000-0000-0000016F0000}"/>
    <cellStyle name="Normal 29 2 4 2 6 3" xfId="10616" xr:uid="{00000000-0005-0000-0000-0000026F0000}"/>
    <cellStyle name="Normal 29 2 4 2 6 3 2" xfId="22367" xr:uid="{00000000-0005-0000-0000-0000036F0000}"/>
    <cellStyle name="Normal 29 2 4 2 6 3 3" xfId="35608" xr:uid="{00000000-0005-0000-0000-0000046F0000}"/>
    <cellStyle name="Normal 29 2 4 2 6 4" xfId="15837" xr:uid="{00000000-0005-0000-0000-0000056F0000}"/>
    <cellStyle name="Normal 29 2 4 2 6 5" xfId="29078" xr:uid="{00000000-0005-0000-0000-0000066F0000}"/>
    <cellStyle name="Normal 29 2 4 2 7" xfId="10617" xr:uid="{00000000-0005-0000-0000-0000076F0000}"/>
    <cellStyle name="Normal 29 2 4 2 7 2" xfId="10618" xr:uid="{00000000-0005-0000-0000-0000086F0000}"/>
    <cellStyle name="Normal 29 2 4 2 7 2 2" xfId="10619" xr:uid="{00000000-0005-0000-0000-0000096F0000}"/>
    <cellStyle name="Normal 29 2 4 2 7 2 2 2" xfId="27557" xr:uid="{00000000-0005-0000-0000-00000A6F0000}"/>
    <cellStyle name="Normal 29 2 4 2 7 2 2 3" xfId="40798" xr:uid="{00000000-0005-0000-0000-00000B6F0000}"/>
    <cellStyle name="Normal 29 2 4 2 7 2 3" xfId="20802" xr:uid="{00000000-0005-0000-0000-00000C6F0000}"/>
    <cellStyle name="Normal 29 2 4 2 7 2 4" xfId="34043" xr:uid="{00000000-0005-0000-0000-00000D6F0000}"/>
    <cellStyle name="Normal 29 2 4 2 7 3" xfId="10620" xr:uid="{00000000-0005-0000-0000-00000E6F0000}"/>
    <cellStyle name="Normal 29 2 4 2 7 3 2" xfId="24066" xr:uid="{00000000-0005-0000-0000-00000F6F0000}"/>
    <cellStyle name="Normal 29 2 4 2 7 3 3" xfId="37307" xr:uid="{00000000-0005-0000-0000-0000106F0000}"/>
    <cellStyle name="Normal 29 2 4 2 7 4" xfId="17536" xr:uid="{00000000-0005-0000-0000-0000116F0000}"/>
    <cellStyle name="Normal 29 2 4 2 7 5" xfId="30777" xr:uid="{00000000-0005-0000-0000-0000126F0000}"/>
    <cellStyle name="Normal 29 2 4 2 8" xfId="10621" xr:uid="{00000000-0005-0000-0000-0000136F0000}"/>
    <cellStyle name="Normal 29 2 4 2 8 2" xfId="10622" xr:uid="{00000000-0005-0000-0000-0000146F0000}"/>
    <cellStyle name="Normal 29 2 4 2 8 2 2" xfId="25143" xr:uid="{00000000-0005-0000-0000-0000156F0000}"/>
    <cellStyle name="Normal 29 2 4 2 8 2 3" xfId="38384" xr:uid="{00000000-0005-0000-0000-0000166F0000}"/>
    <cellStyle name="Normal 29 2 4 2 8 3" xfId="18388" xr:uid="{00000000-0005-0000-0000-0000176F0000}"/>
    <cellStyle name="Normal 29 2 4 2 8 4" xfId="31629" xr:uid="{00000000-0005-0000-0000-0000186F0000}"/>
    <cellStyle name="Normal 29 2 4 2 9" xfId="10623" xr:uid="{00000000-0005-0000-0000-0000196F0000}"/>
    <cellStyle name="Normal 29 2 4 2 9 2" xfId="21652" xr:uid="{00000000-0005-0000-0000-00001A6F0000}"/>
    <cellStyle name="Normal 29 2 4 2 9 3" xfId="34893" xr:uid="{00000000-0005-0000-0000-00001B6F0000}"/>
    <cellStyle name="Normal 29 2 4 3" xfId="10624" xr:uid="{00000000-0005-0000-0000-00001C6F0000}"/>
    <cellStyle name="Normal 29 2 4 3 2" xfId="10625" xr:uid="{00000000-0005-0000-0000-00001D6F0000}"/>
    <cellStyle name="Normal 29 2 4 3 2 2" xfId="10626" xr:uid="{00000000-0005-0000-0000-00001E6F0000}"/>
    <cellStyle name="Normal 29 2 4 3 2 2 2" xfId="10627" xr:uid="{00000000-0005-0000-0000-00001F6F0000}"/>
    <cellStyle name="Normal 29 2 4 3 2 2 2 2" xfId="10628" xr:uid="{00000000-0005-0000-0000-0000206F0000}"/>
    <cellStyle name="Normal 29 2 4 3 2 2 2 2 2" xfId="27243" xr:uid="{00000000-0005-0000-0000-0000216F0000}"/>
    <cellStyle name="Normal 29 2 4 3 2 2 2 2 3" xfId="40484" xr:uid="{00000000-0005-0000-0000-0000226F0000}"/>
    <cellStyle name="Normal 29 2 4 3 2 2 2 3" xfId="20488" xr:uid="{00000000-0005-0000-0000-0000236F0000}"/>
    <cellStyle name="Normal 29 2 4 3 2 2 2 4" xfId="33729" xr:uid="{00000000-0005-0000-0000-0000246F0000}"/>
    <cellStyle name="Normal 29 2 4 3 2 2 3" xfId="10629" xr:uid="{00000000-0005-0000-0000-0000256F0000}"/>
    <cellStyle name="Normal 29 2 4 3 2 2 3 2" xfId="23752" xr:uid="{00000000-0005-0000-0000-0000266F0000}"/>
    <cellStyle name="Normal 29 2 4 3 2 2 3 3" xfId="36993" xr:uid="{00000000-0005-0000-0000-0000276F0000}"/>
    <cellStyle name="Normal 29 2 4 3 2 2 4" xfId="17222" xr:uid="{00000000-0005-0000-0000-0000286F0000}"/>
    <cellStyle name="Normal 29 2 4 3 2 2 5" xfId="30463" xr:uid="{00000000-0005-0000-0000-0000296F0000}"/>
    <cellStyle name="Normal 29 2 4 3 2 3" xfId="10630" xr:uid="{00000000-0005-0000-0000-00002A6F0000}"/>
    <cellStyle name="Normal 29 2 4 3 2 3 2" xfId="10631" xr:uid="{00000000-0005-0000-0000-00002B6F0000}"/>
    <cellStyle name="Normal 29 2 4 3 2 3 2 2" xfId="10632" xr:uid="{00000000-0005-0000-0000-00002C6F0000}"/>
    <cellStyle name="Normal 29 2 4 3 2 3 2 2 2" xfId="28091" xr:uid="{00000000-0005-0000-0000-00002D6F0000}"/>
    <cellStyle name="Normal 29 2 4 3 2 3 2 2 3" xfId="41332" xr:uid="{00000000-0005-0000-0000-00002E6F0000}"/>
    <cellStyle name="Normal 29 2 4 3 2 3 2 3" xfId="21338" xr:uid="{00000000-0005-0000-0000-00002F6F0000}"/>
    <cellStyle name="Normal 29 2 4 3 2 3 2 4" xfId="34579" xr:uid="{00000000-0005-0000-0000-0000306F0000}"/>
    <cellStyle name="Normal 29 2 4 3 2 3 3" xfId="10633" xr:uid="{00000000-0005-0000-0000-0000316F0000}"/>
    <cellStyle name="Normal 29 2 4 3 2 3 3 2" xfId="24602" xr:uid="{00000000-0005-0000-0000-0000326F0000}"/>
    <cellStyle name="Normal 29 2 4 3 2 3 3 3" xfId="37843" xr:uid="{00000000-0005-0000-0000-0000336F0000}"/>
    <cellStyle name="Normal 29 2 4 3 2 3 4" xfId="18072" xr:uid="{00000000-0005-0000-0000-0000346F0000}"/>
    <cellStyle name="Normal 29 2 4 3 2 3 5" xfId="31313" xr:uid="{00000000-0005-0000-0000-0000356F0000}"/>
    <cellStyle name="Normal 29 2 4 3 2 4" xfId="10634" xr:uid="{00000000-0005-0000-0000-0000366F0000}"/>
    <cellStyle name="Normal 29 2 4 3 2 4 2" xfId="10635" xr:uid="{00000000-0005-0000-0000-0000376F0000}"/>
    <cellStyle name="Normal 29 2 4 3 2 4 2 2" xfId="26439" xr:uid="{00000000-0005-0000-0000-0000386F0000}"/>
    <cellStyle name="Normal 29 2 4 3 2 4 2 3" xfId="39680" xr:uid="{00000000-0005-0000-0000-0000396F0000}"/>
    <cellStyle name="Normal 29 2 4 3 2 4 3" xfId="19684" xr:uid="{00000000-0005-0000-0000-00003A6F0000}"/>
    <cellStyle name="Normal 29 2 4 3 2 4 4" xfId="32925" xr:uid="{00000000-0005-0000-0000-00003B6F0000}"/>
    <cellStyle name="Normal 29 2 4 3 2 5" xfId="10636" xr:uid="{00000000-0005-0000-0000-00003C6F0000}"/>
    <cellStyle name="Normal 29 2 4 3 2 5 2" xfId="22948" xr:uid="{00000000-0005-0000-0000-00003D6F0000}"/>
    <cellStyle name="Normal 29 2 4 3 2 5 3" xfId="36189" xr:uid="{00000000-0005-0000-0000-00003E6F0000}"/>
    <cellStyle name="Normal 29 2 4 3 2 6" xfId="16418" xr:uid="{00000000-0005-0000-0000-00003F6F0000}"/>
    <cellStyle name="Normal 29 2 4 3 2 7" xfId="29659" xr:uid="{00000000-0005-0000-0000-0000406F0000}"/>
    <cellStyle name="Normal 29 2 4 3 3" xfId="10637" xr:uid="{00000000-0005-0000-0000-0000416F0000}"/>
    <cellStyle name="Normal 29 2 4 3 3 2" xfId="10638" xr:uid="{00000000-0005-0000-0000-0000426F0000}"/>
    <cellStyle name="Normal 29 2 4 3 3 2 2" xfId="10639" xr:uid="{00000000-0005-0000-0000-0000436F0000}"/>
    <cellStyle name="Normal 29 2 4 3 3 2 2 2" xfId="26797" xr:uid="{00000000-0005-0000-0000-0000446F0000}"/>
    <cellStyle name="Normal 29 2 4 3 3 2 2 3" xfId="40038" xr:uid="{00000000-0005-0000-0000-0000456F0000}"/>
    <cellStyle name="Normal 29 2 4 3 3 2 3" xfId="20042" xr:uid="{00000000-0005-0000-0000-0000466F0000}"/>
    <cellStyle name="Normal 29 2 4 3 3 2 4" xfId="33283" xr:uid="{00000000-0005-0000-0000-0000476F0000}"/>
    <cellStyle name="Normal 29 2 4 3 3 3" xfId="10640" xr:uid="{00000000-0005-0000-0000-0000486F0000}"/>
    <cellStyle name="Normal 29 2 4 3 3 3 2" xfId="23306" xr:uid="{00000000-0005-0000-0000-0000496F0000}"/>
    <cellStyle name="Normal 29 2 4 3 3 3 3" xfId="36547" xr:uid="{00000000-0005-0000-0000-00004A6F0000}"/>
    <cellStyle name="Normal 29 2 4 3 3 4" xfId="16776" xr:uid="{00000000-0005-0000-0000-00004B6F0000}"/>
    <cellStyle name="Normal 29 2 4 3 3 5" xfId="30017" xr:uid="{00000000-0005-0000-0000-00004C6F0000}"/>
    <cellStyle name="Normal 29 2 4 3 4" xfId="10641" xr:uid="{00000000-0005-0000-0000-00004D6F0000}"/>
    <cellStyle name="Normal 29 2 4 3 4 2" xfId="10642" xr:uid="{00000000-0005-0000-0000-00004E6F0000}"/>
    <cellStyle name="Normal 29 2 4 3 4 2 2" xfId="10643" xr:uid="{00000000-0005-0000-0000-00004F6F0000}"/>
    <cellStyle name="Normal 29 2 4 3 4 2 2 2" xfId="25768" xr:uid="{00000000-0005-0000-0000-0000506F0000}"/>
    <cellStyle name="Normal 29 2 4 3 4 2 2 3" xfId="39009" xr:uid="{00000000-0005-0000-0000-0000516F0000}"/>
    <cellStyle name="Normal 29 2 4 3 4 2 3" xfId="19013" xr:uid="{00000000-0005-0000-0000-0000526F0000}"/>
    <cellStyle name="Normal 29 2 4 3 4 2 4" xfId="32254" xr:uid="{00000000-0005-0000-0000-0000536F0000}"/>
    <cellStyle name="Normal 29 2 4 3 4 3" xfId="10644" xr:uid="{00000000-0005-0000-0000-0000546F0000}"/>
    <cellStyle name="Normal 29 2 4 3 4 3 2" xfId="22277" xr:uid="{00000000-0005-0000-0000-0000556F0000}"/>
    <cellStyle name="Normal 29 2 4 3 4 3 3" xfId="35518" xr:uid="{00000000-0005-0000-0000-0000566F0000}"/>
    <cellStyle name="Normal 29 2 4 3 4 4" xfId="15747" xr:uid="{00000000-0005-0000-0000-0000576F0000}"/>
    <cellStyle name="Normal 29 2 4 3 4 5" xfId="28988" xr:uid="{00000000-0005-0000-0000-0000586F0000}"/>
    <cellStyle name="Normal 29 2 4 3 5" xfId="10645" xr:uid="{00000000-0005-0000-0000-0000596F0000}"/>
    <cellStyle name="Normal 29 2 4 3 5 2" xfId="10646" xr:uid="{00000000-0005-0000-0000-00005A6F0000}"/>
    <cellStyle name="Normal 29 2 4 3 5 2 2" xfId="10647" xr:uid="{00000000-0005-0000-0000-00005B6F0000}"/>
    <cellStyle name="Normal 29 2 4 3 5 2 2 2" xfId="27689" xr:uid="{00000000-0005-0000-0000-00005C6F0000}"/>
    <cellStyle name="Normal 29 2 4 3 5 2 2 3" xfId="40930" xr:uid="{00000000-0005-0000-0000-00005D6F0000}"/>
    <cellStyle name="Normal 29 2 4 3 5 2 3" xfId="20936" xr:uid="{00000000-0005-0000-0000-00005E6F0000}"/>
    <cellStyle name="Normal 29 2 4 3 5 2 4" xfId="34177" xr:uid="{00000000-0005-0000-0000-00005F6F0000}"/>
    <cellStyle name="Normal 29 2 4 3 5 3" xfId="10648" xr:uid="{00000000-0005-0000-0000-0000606F0000}"/>
    <cellStyle name="Normal 29 2 4 3 5 3 2" xfId="24200" xr:uid="{00000000-0005-0000-0000-0000616F0000}"/>
    <cellStyle name="Normal 29 2 4 3 5 3 3" xfId="37441" xr:uid="{00000000-0005-0000-0000-0000626F0000}"/>
    <cellStyle name="Normal 29 2 4 3 5 4" xfId="17670" xr:uid="{00000000-0005-0000-0000-0000636F0000}"/>
    <cellStyle name="Normal 29 2 4 3 5 5" xfId="30911" xr:uid="{00000000-0005-0000-0000-0000646F0000}"/>
    <cellStyle name="Normal 29 2 4 3 6" xfId="10649" xr:uid="{00000000-0005-0000-0000-0000656F0000}"/>
    <cellStyle name="Normal 29 2 4 3 6 2" xfId="10650" xr:uid="{00000000-0005-0000-0000-0000666F0000}"/>
    <cellStyle name="Normal 29 2 4 3 6 2 2" xfId="25455" xr:uid="{00000000-0005-0000-0000-0000676F0000}"/>
    <cellStyle name="Normal 29 2 4 3 6 2 3" xfId="38696" xr:uid="{00000000-0005-0000-0000-0000686F0000}"/>
    <cellStyle name="Normal 29 2 4 3 6 3" xfId="18700" xr:uid="{00000000-0005-0000-0000-0000696F0000}"/>
    <cellStyle name="Normal 29 2 4 3 6 4" xfId="31941" xr:uid="{00000000-0005-0000-0000-00006A6F0000}"/>
    <cellStyle name="Normal 29 2 4 3 7" xfId="10651" xr:uid="{00000000-0005-0000-0000-00006B6F0000}"/>
    <cellStyle name="Normal 29 2 4 3 7 2" xfId="21964" xr:uid="{00000000-0005-0000-0000-00006C6F0000}"/>
    <cellStyle name="Normal 29 2 4 3 7 3" xfId="35205" xr:uid="{00000000-0005-0000-0000-00006D6F0000}"/>
    <cellStyle name="Normal 29 2 4 3 8" xfId="15434" xr:uid="{00000000-0005-0000-0000-00006E6F0000}"/>
    <cellStyle name="Normal 29 2 4 3 9" xfId="28675" xr:uid="{00000000-0005-0000-0000-00006F6F0000}"/>
    <cellStyle name="Normal 29 2 4 4" xfId="10652" xr:uid="{00000000-0005-0000-0000-0000706F0000}"/>
    <cellStyle name="Normal 29 2 4 4 2" xfId="10653" xr:uid="{00000000-0005-0000-0000-0000716F0000}"/>
    <cellStyle name="Normal 29 2 4 4 2 2" xfId="10654" xr:uid="{00000000-0005-0000-0000-0000726F0000}"/>
    <cellStyle name="Normal 29 2 4 4 2 2 2" xfId="10655" xr:uid="{00000000-0005-0000-0000-0000736F0000}"/>
    <cellStyle name="Normal 29 2 4 4 2 2 2 2" xfId="27020" xr:uid="{00000000-0005-0000-0000-0000746F0000}"/>
    <cellStyle name="Normal 29 2 4 4 2 2 2 3" xfId="40261" xr:uid="{00000000-0005-0000-0000-0000756F0000}"/>
    <cellStyle name="Normal 29 2 4 4 2 2 3" xfId="20265" xr:uid="{00000000-0005-0000-0000-0000766F0000}"/>
    <cellStyle name="Normal 29 2 4 4 2 2 4" xfId="33506" xr:uid="{00000000-0005-0000-0000-0000776F0000}"/>
    <cellStyle name="Normal 29 2 4 4 2 3" xfId="10656" xr:uid="{00000000-0005-0000-0000-0000786F0000}"/>
    <cellStyle name="Normal 29 2 4 4 2 3 2" xfId="23529" xr:uid="{00000000-0005-0000-0000-0000796F0000}"/>
    <cellStyle name="Normal 29 2 4 4 2 3 3" xfId="36770" xr:uid="{00000000-0005-0000-0000-00007A6F0000}"/>
    <cellStyle name="Normal 29 2 4 4 2 4" xfId="16999" xr:uid="{00000000-0005-0000-0000-00007B6F0000}"/>
    <cellStyle name="Normal 29 2 4 4 2 5" xfId="30240" xr:uid="{00000000-0005-0000-0000-00007C6F0000}"/>
    <cellStyle name="Normal 29 2 4 4 3" xfId="10657" xr:uid="{00000000-0005-0000-0000-00007D6F0000}"/>
    <cellStyle name="Normal 29 2 4 4 3 2" xfId="10658" xr:uid="{00000000-0005-0000-0000-00007E6F0000}"/>
    <cellStyle name="Normal 29 2 4 4 3 2 2" xfId="10659" xr:uid="{00000000-0005-0000-0000-00007F6F0000}"/>
    <cellStyle name="Normal 29 2 4 4 3 2 2 2" xfId="26215" xr:uid="{00000000-0005-0000-0000-0000806F0000}"/>
    <cellStyle name="Normal 29 2 4 4 3 2 2 3" xfId="39456" xr:uid="{00000000-0005-0000-0000-0000816F0000}"/>
    <cellStyle name="Normal 29 2 4 4 3 2 3" xfId="19460" xr:uid="{00000000-0005-0000-0000-0000826F0000}"/>
    <cellStyle name="Normal 29 2 4 4 3 2 4" xfId="32701" xr:uid="{00000000-0005-0000-0000-0000836F0000}"/>
    <cellStyle name="Normal 29 2 4 4 3 3" xfId="10660" xr:uid="{00000000-0005-0000-0000-0000846F0000}"/>
    <cellStyle name="Normal 29 2 4 4 3 3 2" xfId="22724" xr:uid="{00000000-0005-0000-0000-0000856F0000}"/>
    <cellStyle name="Normal 29 2 4 4 3 3 3" xfId="35965" xr:uid="{00000000-0005-0000-0000-0000866F0000}"/>
    <cellStyle name="Normal 29 2 4 4 3 4" xfId="16194" xr:uid="{00000000-0005-0000-0000-0000876F0000}"/>
    <cellStyle name="Normal 29 2 4 4 3 5" xfId="29435" xr:uid="{00000000-0005-0000-0000-0000886F0000}"/>
    <cellStyle name="Normal 29 2 4 4 4" xfId="10661" xr:uid="{00000000-0005-0000-0000-0000896F0000}"/>
    <cellStyle name="Normal 29 2 4 4 4 2" xfId="10662" xr:uid="{00000000-0005-0000-0000-00008A6F0000}"/>
    <cellStyle name="Normal 29 2 4 4 4 2 2" xfId="10663" xr:uid="{00000000-0005-0000-0000-00008B6F0000}"/>
    <cellStyle name="Normal 29 2 4 4 4 2 2 2" xfId="27867" xr:uid="{00000000-0005-0000-0000-00008C6F0000}"/>
    <cellStyle name="Normal 29 2 4 4 4 2 2 3" xfId="41108" xr:uid="{00000000-0005-0000-0000-00008D6F0000}"/>
    <cellStyle name="Normal 29 2 4 4 4 2 3" xfId="21114" xr:uid="{00000000-0005-0000-0000-00008E6F0000}"/>
    <cellStyle name="Normal 29 2 4 4 4 2 4" xfId="34355" xr:uid="{00000000-0005-0000-0000-00008F6F0000}"/>
    <cellStyle name="Normal 29 2 4 4 4 3" xfId="10664" xr:uid="{00000000-0005-0000-0000-0000906F0000}"/>
    <cellStyle name="Normal 29 2 4 4 4 3 2" xfId="24378" xr:uid="{00000000-0005-0000-0000-0000916F0000}"/>
    <cellStyle name="Normal 29 2 4 4 4 3 3" xfId="37619" xr:uid="{00000000-0005-0000-0000-0000926F0000}"/>
    <cellStyle name="Normal 29 2 4 4 4 4" xfId="17848" xr:uid="{00000000-0005-0000-0000-0000936F0000}"/>
    <cellStyle name="Normal 29 2 4 4 4 5" xfId="31089" xr:uid="{00000000-0005-0000-0000-0000946F0000}"/>
    <cellStyle name="Normal 29 2 4 4 5" xfId="10665" xr:uid="{00000000-0005-0000-0000-0000956F0000}"/>
    <cellStyle name="Normal 29 2 4 4 5 2" xfId="10666" xr:uid="{00000000-0005-0000-0000-0000966F0000}"/>
    <cellStyle name="Normal 29 2 4 4 5 2 2" xfId="25231" xr:uid="{00000000-0005-0000-0000-0000976F0000}"/>
    <cellStyle name="Normal 29 2 4 4 5 2 3" xfId="38472" xr:uid="{00000000-0005-0000-0000-0000986F0000}"/>
    <cellStyle name="Normal 29 2 4 4 5 3" xfId="18476" xr:uid="{00000000-0005-0000-0000-0000996F0000}"/>
    <cellStyle name="Normal 29 2 4 4 5 4" xfId="31717" xr:uid="{00000000-0005-0000-0000-00009A6F0000}"/>
    <cellStyle name="Normal 29 2 4 4 6" xfId="10667" xr:uid="{00000000-0005-0000-0000-00009B6F0000}"/>
    <cellStyle name="Normal 29 2 4 4 6 2" xfId="21740" xr:uid="{00000000-0005-0000-0000-00009C6F0000}"/>
    <cellStyle name="Normal 29 2 4 4 6 3" xfId="34981" xr:uid="{00000000-0005-0000-0000-00009D6F0000}"/>
    <cellStyle name="Normal 29 2 4 4 7" xfId="15210" xr:uid="{00000000-0005-0000-0000-00009E6F0000}"/>
    <cellStyle name="Normal 29 2 4 4 8" xfId="28451" xr:uid="{00000000-0005-0000-0000-00009F6F0000}"/>
    <cellStyle name="Normal 29 2 4 5" xfId="10668" xr:uid="{00000000-0005-0000-0000-0000A06F0000}"/>
    <cellStyle name="Normal 29 2 4 5 2" xfId="10669" xr:uid="{00000000-0005-0000-0000-0000A16F0000}"/>
    <cellStyle name="Normal 29 2 4 5 2 2" xfId="10670" xr:uid="{00000000-0005-0000-0000-0000A26F0000}"/>
    <cellStyle name="Normal 29 2 4 5 2 2 2" xfId="24742" xr:uid="{00000000-0005-0000-0000-0000A36F0000}"/>
    <cellStyle name="Normal 29 2 4 5 2 2 3" xfId="37983" xr:uid="{00000000-0005-0000-0000-0000A46F0000}"/>
    <cellStyle name="Normal 29 2 4 5 2 3" xfId="19282" xr:uid="{00000000-0005-0000-0000-0000A56F0000}"/>
    <cellStyle name="Normal 29 2 4 5 2 4" xfId="32523" xr:uid="{00000000-0005-0000-0000-0000A66F0000}"/>
    <cellStyle name="Normal 29 2 4 5 3" xfId="10671" xr:uid="{00000000-0005-0000-0000-0000A76F0000}"/>
    <cellStyle name="Normal 29 2 4 5 3 2" xfId="26037" xr:uid="{00000000-0005-0000-0000-0000A86F0000}"/>
    <cellStyle name="Normal 29 2 4 5 3 3" xfId="39278" xr:uid="{00000000-0005-0000-0000-0000A96F0000}"/>
    <cellStyle name="Normal 29 2 4 5 4" xfId="10672" xr:uid="{00000000-0005-0000-0000-0000AA6F0000}"/>
    <cellStyle name="Normal 29 2 4 5 4 2" xfId="22546" xr:uid="{00000000-0005-0000-0000-0000AB6F0000}"/>
    <cellStyle name="Normal 29 2 4 5 4 3" xfId="35787" xr:uid="{00000000-0005-0000-0000-0000AC6F0000}"/>
    <cellStyle name="Normal 29 2 4 5 5" xfId="16016" xr:uid="{00000000-0005-0000-0000-0000AD6F0000}"/>
    <cellStyle name="Normal 29 2 4 5 6" xfId="29257" xr:uid="{00000000-0005-0000-0000-0000AE6F0000}"/>
    <cellStyle name="Normal 29 2 4 6" xfId="10673" xr:uid="{00000000-0005-0000-0000-0000AF6F0000}"/>
    <cellStyle name="Normal 29 2 4 6 2" xfId="10674" xr:uid="{00000000-0005-0000-0000-0000B06F0000}"/>
    <cellStyle name="Normal 29 2 4 6 2 2" xfId="10675" xr:uid="{00000000-0005-0000-0000-0000B16F0000}"/>
    <cellStyle name="Normal 29 2 4 6 2 2 2" xfId="26698" xr:uid="{00000000-0005-0000-0000-0000B26F0000}"/>
    <cellStyle name="Normal 29 2 4 6 2 2 3" xfId="39939" xr:uid="{00000000-0005-0000-0000-0000B36F0000}"/>
    <cellStyle name="Normal 29 2 4 6 2 3" xfId="19943" xr:uid="{00000000-0005-0000-0000-0000B46F0000}"/>
    <cellStyle name="Normal 29 2 4 6 2 4" xfId="33184" xr:uid="{00000000-0005-0000-0000-0000B56F0000}"/>
    <cellStyle name="Normal 29 2 4 6 3" xfId="10676" xr:uid="{00000000-0005-0000-0000-0000B66F0000}"/>
    <cellStyle name="Normal 29 2 4 6 3 2" xfId="23207" xr:uid="{00000000-0005-0000-0000-0000B76F0000}"/>
    <cellStyle name="Normal 29 2 4 6 3 3" xfId="36448" xr:uid="{00000000-0005-0000-0000-0000B86F0000}"/>
    <cellStyle name="Normal 29 2 4 6 4" xfId="16677" xr:uid="{00000000-0005-0000-0000-0000B96F0000}"/>
    <cellStyle name="Normal 29 2 4 6 5" xfId="29918" xr:uid="{00000000-0005-0000-0000-0000BA6F0000}"/>
    <cellStyle name="Normal 29 2 4 7" xfId="10677" xr:uid="{00000000-0005-0000-0000-0000BB6F0000}"/>
    <cellStyle name="Normal 29 2 4 7 2" xfId="10678" xr:uid="{00000000-0005-0000-0000-0000BC6F0000}"/>
    <cellStyle name="Normal 29 2 4 7 2 2" xfId="10679" xr:uid="{00000000-0005-0000-0000-0000BD6F0000}"/>
    <cellStyle name="Normal 29 2 4 7 2 2 2" xfId="25668" xr:uid="{00000000-0005-0000-0000-0000BE6F0000}"/>
    <cellStyle name="Normal 29 2 4 7 2 2 3" xfId="38909" xr:uid="{00000000-0005-0000-0000-0000BF6F0000}"/>
    <cellStyle name="Normal 29 2 4 7 2 3" xfId="18913" xr:uid="{00000000-0005-0000-0000-0000C06F0000}"/>
    <cellStyle name="Normal 29 2 4 7 2 4" xfId="32154" xr:uid="{00000000-0005-0000-0000-0000C16F0000}"/>
    <cellStyle name="Normal 29 2 4 7 3" xfId="10680" xr:uid="{00000000-0005-0000-0000-0000C26F0000}"/>
    <cellStyle name="Normal 29 2 4 7 3 2" xfId="22177" xr:uid="{00000000-0005-0000-0000-0000C36F0000}"/>
    <cellStyle name="Normal 29 2 4 7 3 3" xfId="35418" xr:uid="{00000000-0005-0000-0000-0000C46F0000}"/>
    <cellStyle name="Normal 29 2 4 7 4" xfId="15647" xr:uid="{00000000-0005-0000-0000-0000C56F0000}"/>
    <cellStyle name="Normal 29 2 4 7 5" xfId="28888" xr:uid="{00000000-0005-0000-0000-0000C66F0000}"/>
    <cellStyle name="Normal 29 2 4 8" xfId="10681" xr:uid="{00000000-0005-0000-0000-0000C76F0000}"/>
    <cellStyle name="Normal 29 2 4 8 2" xfId="10682" xr:uid="{00000000-0005-0000-0000-0000C86F0000}"/>
    <cellStyle name="Normal 29 2 4 8 2 2" xfId="10683" xr:uid="{00000000-0005-0000-0000-0000C96F0000}"/>
    <cellStyle name="Normal 29 2 4 8 2 2 2" xfId="27467" xr:uid="{00000000-0005-0000-0000-0000CA6F0000}"/>
    <cellStyle name="Normal 29 2 4 8 2 2 3" xfId="40708" xr:uid="{00000000-0005-0000-0000-0000CB6F0000}"/>
    <cellStyle name="Normal 29 2 4 8 2 3" xfId="20712" xr:uid="{00000000-0005-0000-0000-0000CC6F0000}"/>
    <cellStyle name="Normal 29 2 4 8 2 4" xfId="33953" xr:uid="{00000000-0005-0000-0000-0000CD6F0000}"/>
    <cellStyle name="Normal 29 2 4 8 3" xfId="10684" xr:uid="{00000000-0005-0000-0000-0000CE6F0000}"/>
    <cellStyle name="Normal 29 2 4 8 3 2" xfId="23976" xr:uid="{00000000-0005-0000-0000-0000CF6F0000}"/>
    <cellStyle name="Normal 29 2 4 8 3 3" xfId="37217" xr:uid="{00000000-0005-0000-0000-0000D06F0000}"/>
    <cellStyle name="Normal 29 2 4 8 4" xfId="17446" xr:uid="{00000000-0005-0000-0000-0000D16F0000}"/>
    <cellStyle name="Normal 29 2 4 8 5" xfId="30687" xr:uid="{00000000-0005-0000-0000-0000D26F0000}"/>
    <cellStyle name="Normal 29 2 4 9" xfId="10685" xr:uid="{00000000-0005-0000-0000-0000D36F0000}"/>
    <cellStyle name="Normal 29 2 4 9 2" xfId="10686" xr:uid="{00000000-0005-0000-0000-0000D46F0000}"/>
    <cellStyle name="Normal 29 2 4 9 2 2" xfId="25053" xr:uid="{00000000-0005-0000-0000-0000D56F0000}"/>
    <cellStyle name="Normal 29 2 4 9 2 3" xfId="38294" xr:uid="{00000000-0005-0000-0000-0000D66F0000}"/>
    <cellStyle name="Normal 29 2 4 9 3" xfId="18298" xr:uid="{00000000-0005-0000-0000-0000D76F0000}"/>
    <cellStyle name="Normal 29 2 4 9 4" xfId="31539" xr:uid="{00000000-0005-0000-0000-0000D86F0000}"/>
    <cellStyle name="Normal 29 2 5" xfId="10687" xr:uid="{00000000-0005-0000-0000-0000D96F0000}"/>
    <cellStyle name="Normal 29 2 5 10" xfId="15081" xr:uid="{00000000-0005-0000-0000-0000DA6F0000}"/>
    <cellStyle name="Normal 29 2 5 11" xfId="28322" xr:uid="{00000000-0005-0000-0000-0000DB6F0000}"/>
    <cellStyle name="Normal 29 2 5 2" xfId="10688" xr:uid="{00000000-0005-0000-0000-0000DC6F0000}"/>
    <cellStyle name="Normal 29 2 5 2 2" xfId="10689" xr:uid="{00000000-0005-0000-0000-0000DD6F0000}"/>
    <cellStyle name="Normal 29 2 5 2 2 2" xfId="10690" xr:uid="{00000000-0005-0000-0000-0000DE6F0000}"/>
    <cellStyle name="Normal 29 2 5 2 2 2 2" xfId="10691" xr:uid="{00000000-0005-0000-0000-0000DF6F0000}"/>
    <cellStyle name="Normal 29 2 5 2 2 2 2 2" xfId="10692" xr:uid="{00000000-0005-0000-0000-0000E06F0000}"/>
    <cellStyle name="Normal 29 2 5 2 2 2 2 2 2" xfId="27292" xr:uid="{00000000-0005-0000-0000-0000E16F0000}"/>
    <cellStyle name="Normal 29 2 5 2 2 2 2 2 3" xfId="40533" xr:uid="{00000000-0005-0000-0000-0000E26F0000}"/>
    <cellStyle name="Normal 29 2 5 2 2 2 2 3" xfId="20537" xr:uid="{00000000-0005-0000-0000-0000E36F0000}"/>
    <cellStyle name="Normal 29 2 5 2 2 2 2 4" xfId="33778" xr:uid="{00000000-0005-0000-0000-0000E46F0000}"/>
    <cellStyle name="Normal 29 2 5 2 2 2 3" xfId="10693" xr:uid="{00000000-0005-0000-0000-0000E56F0000}"/>
    <cellStyle name="Normal 29 2 5 2 2 2 3 2" xfId="23801" xr:uid="{00000000-0005-0000-0000-0000E66F0000}"/>
    <cellStyle name="Normal 29 2 5 2 2 2 3 3" xfId="37042" xr:uid="{00000000-0005-0000-0000-0000E76F0000}"/>
    <cellStyle name="Normal 29 2 5 2 2 2 4" xfId="17271" xr:uid="{00000000-0005-0000-0000-0000E86F0000}"/>
    <cellStyle name="Normal 29 2 5 2 2 2 5" xfId="30512" xr:uid="{00000000-0005-0000-0000-0000E96F0000}"/>
    <cellStyle name="Normal 29 2 5 2 2 3" xfId="10694" xr:uid="{00000000-0005-0000-0000-0000EA6F0000}"/>
    <cellStyle name="Normal 29 2 5 2 2 3 2" xfId="10695" xr:uid="{00000000-0005-0000-0000-0000EB6F0000}"/>
    <cellStyle name="Normal 29 2 5 2 2 3 2 2" xfId="10696" xr:uid="{00000000-0005-0000-0000-0000EC6F0000}"/>
    <cellStyle name="Normal 29 2 5 2 2 3 2 2 2" xfId="28139" xr:uid="{00000000-0005-0000-0000-0000ED6F0000}"/>
    <cellStyle name="Normal 29 2 5 2 2 3 2 2 3" xfId="41380" xr:uid="{00000000-0005-0000-0000-0000EE6F0000}"/>
    <cellStyle name="Normal 29 2 5 2 2 3 2 3" xfId="21387" xr:uid="{00000000-0005-0000-0000-0000EF6F0000}"/>
    <cellStyle name="Normal 29 2 5 2 2 3 2 4" xfId="34628" xr:uid="{00000000-0005-0000-0000-0000F06F0000}"/>
    <cellStyle name="Normal 29 2 5 2 2 3 3" xfId="10697" xr:uid="{00000000-0005-0000-0000-0000F16F0000}"/>
    <cellStyle name="Normal 29 2 5 2 2 3 3 2" xfId="24651" xr:uid="{00000000-0005-0000-0000-0000F26F0000}"/>
    <cellStyle name="Normal 29 2 5 2 2 3 3 3" xfId="37892" xr:uid="{00000000-0005-0000-0000-0000F36F0000}"/>
    <cellStyle name="Normal 29 2 5 2 2 3 4" xfId="18121" xr:uid="{00000000-0005-0000-0000-0000F46F0000}"/>
    <cellStyle name="Normal 29 2 5 2 2 3 5" xfId="31362" xr:uid="{00000000-0005-0000-0000-0000F56F0000}"/>
    <cellStyle name="Normal 29 2 5 2 2 4" xfId="10698" xr:uid="{00000000-0005-0000-0000-0000F66F0000}"/>
    <cellStyle name="Normal 29 2 5 2 2 4 2" xfId="10699" xr:uid="{00000000-0005-0000-0000-0000F76F0000}"/>
    <cellStyle name="Normal 29 2 5 2 2 4 2 2" xfId="26488" xr:uid="{00000000-0005-0000-0000-0000F86F0000}"/>
    <cellStyle name="Normal 29 2 5 2 2 4 2 3" xfId="39729" xr:uid="{00000000-0005-0000-0000-0000F96F0000}"/>
    <cellStyle name="Normal 29 2 5 2 2 4 3" xfId="19733" xr:uid="{00000000-0005-0000-0000-0000FA6F0000}"/>
    <cellStyle name="Normal 29 2 5 2 2 4 4" xfId="32974" xr:uid="{00000000-0005-0000-0000-0000FB6F0000}"/>
    <cellStyle name="Normal 29 2 5 2 2 5" xfId="10700" xr:uid="{00000000-0005-0000-0000-0000FC6F0000}"/>
    <cellStyle name="Normal 29 2 5 2 2 5 2" xfId="22997" xr:uid="{00000000-0005-0000-0000-0000FD6F0000}"/>
    <cellStyle name="Normal 29 2 5 2 2 5 3" xfId="36238" xr:uid="{00000000-0005-0000-0000-0000FE6F0000}"/>
    <cellStyle name="Normal 29 2 5 2 2 6" xfId="16467" xr:uid="{00000000-0005-0000-0000-0000FF6F0000}"/>
    <cellStyle name="Normal 29 2 5 2 2 7" xfId="29708" xr:uid="{00000000-0005-0000-0000-000000700000}"/>
    <cellStyle name="Normal 29 2 5 2 3" xfId="10701" xr:uid="{00000000-0005-0000-0000-000001700000}"/>
    <cellStyle name="Normal 29 2 5 2 3 2" xfId="10702" xr:uid="{00000000-0005-0000-0000-000002700000}"/>
    <cellStyle name="Normal 29 2 5 2 3 2 2" xfId="10703" xr:uid="{00000000-0005-0000-0000-000003700000}"/>
    <cellStyle name="Normal 29 2 5 2 3 2 2 2" xfId="26846" xr:uid="{00000000-0005-0000-0000-000004700000}"/>
    <cellStyle name="Normal 29 2 5 2 3 2 2 3" xfId="40087" xr:uid="{00000000-0005-0000-0000-000005700000}"/>
    <cellStyle name="Normal 29 2 5 2 3 2 3" xfId="20091" xr:uid="{00000000-0005-0000-0000-000006700000}"/>
    <cellStyle name="Normal 29 2 5 2 3 2 4" xfId="33332" xr:uid="{00000000-0005-0000-0000-000007700000}"/>
    <cellStyle name="Normal 29 2 5 2 3 3" xfId="10704" xr:uid="{00000000-0005-0000-0000-000008700000}"/>
    <cellStyle name="Normal 29 2 5 2 3 3 2" xfId="23355" xr:uid="{00000000-0005-0000-0000-000009700000}"/>
    <cellStyle name="Normal 29 2 5 2 3 3 3" xfId="36596" xr:uid="{00000000-0005-0000-0000-00000A700000}"/>
    <cellStyle name="Normal 29 2 5 2 3 4" xfId="16825" xr:uid="{00000000-0005-0000-0000-00000B700000}"/>
    <cellStyle name="Normal 29 2 5 2 3 5" xfId="30066" xr:uid="{00000000-0005-0000-0000-00000C700000}"/>
    <cellStyle name="Normal 29 2 5 2 4" xfId="10705" xr:uid="{00000000-0005-0000-0000-00000D700000}"/>
    <cellStyle name="Normal 29 2 5 2 4 2" xfId="10706" xr:uid="{00000000-0005-0000-0000-00000E700000}"/>
    <cellStyle name="Normal 29 2 5 2 4 2 2" xfId="10707" xr:uid="{00000000-0005-0000-0000-00000F700000}"/>
    <cellStyle name="Normal 29 2 5 2 4 2 2 2" xfId="25817" xr:uid="{00000000-0005-0000-0000-000010700000}"/>
    <cellStyle name="Normal 29 2 5 2 4 2 2 3" xfId="39058" xr:uid="{00000000-0005-0000-0000-000011700000}"/>
    <cellStyle name="Normal 29 2 5 2 4 2 3" xfId="19062" xr:uid="{00000000-0005-0000-0000-000012700000}"/>
    <cellStyle name="Normal 29 2 5 2 4 2 4" xfId="32303" xr:uid="{00000000-0005-0000-0000-000013700000}"/>
    <cellStyle name="Normal 29 2 5 2 4 3" xfId="10708" xr:uid="{00000000-0005-0000-0000-000014700000}"/>
    <cellStyle name="Normal 29 2 5 2 4 3 2" xfId="22326" xr:uid="{00000000-0005-0000-0000-000015700000}"/>
    <cellStyle name="Normal 29 2 5 2 4 3 3" xfId="35567" xr:uid="{00000000-0005-0000-0000-000016700000}"/>
    <cellStyle name="Normal 29 2 5 2 4 4" xfId="15796" xr:uid="{00000000-0005-0000-0000-000017700000}"/>
    <cellStyle name="Normal 29 2 5 2 4 5" xfId="29037" xr:uid="{00000000-0005-0000-0000-000018700000}"/>
    <cellStyle name="Normal 29 2 5 2 5" xfId="10709" xr:uid="{00000000-0005-0000-0000-000019700000}"/>
    <cellStyle name="Normal 29 2 5 2 5 2" xfId="10710" xr:uid="{00000000-0005-0000-0000-00001A700000}"/>
    <cellStyle name="Normal 29 2 5 2 5 2 2" xfId="10711" xr:uid="{00000000-0005-0000-0000-00001B700000}"/>
    <cellStyle name="Normal 29 2 5 2 5 2 2 2" xfId="27738" xr:uid="{00000000-0005-0000-0000-00001C700000}"/>
    <cellStyle name="Normal 29 2 5 2 5 2 2 3" xfId="40979" xr:uid="{00000000-0005-0000-0000-00001D700000}"/>
    <cellStyle name="Normal 29 2 5 2 5 2 3" xfId="20985" xr:uid="{00000000-0005-0000-0000-00001E700000}"/>
    <cellStyle name="Normal 29 2 5 2 5 2 4" xfId="34226" xr:uid="{00000000-0005-0000-0000-00001F700000}"/>
    <cellStyle name="Normal 29 2 5 2 5 3" xfId="10712" xr:uid="{00000000-0005-0000-0000-000020700000}"/>
    <cellStyle name="Normal 29 2 5 2 5 3 2" xfId="24249" xr:uid="{00000000-0005-0000-0000-000021700000}"/>
    <cellStyle name="Normal 29 2 5 2 5 3 3" xfId="37490" xr:uid="{00000000-0005-0000-0000-000022700000}"/>
    <cellStyle name="Normal 29 2 5 2 5 4" xfId="17719" xr:uid="{00000000-0005-0000-0000-000023700000}"/>
    <cellStyle name="Normal 29 2 5 2 5 5" xfId="30960" xr:uid="{00000000-0005-0000-0000-000024700000}"/>
    <cellStyle name="Normal 29 2 5 2 6" xfId="10713" xr:uid="{00000000-0005-0000-0000-000025700000}"/>
    <cellStyle name="Normal 29 2 5 2 6 2" xfId="10714" xr:uid="{00000000-0005-0000-0000-000026700000}"/>
    <cellStyle name="Normal 29 2 5 2 6 2 2" xfId="25504" xr:uid="{00000000-0005-0000-0000-000027700000}"/>
    <cellStyle name="Normal 29 2 5 2 6 2 3" xfId="38745" xr:uid="{00000000-0005-0000-0000-000028700000}"/>
    <cellStyle name="Normal 29 2 5 2 6 3" xfId="18749" xr:uid="{00000000-0005-0000-0000-000029700000}"/>
    <cellStyle name="Normal 29 2 5 2 6 4" xfId="31990" xr:uid="{00000000-0005-0000-0000-00002A700000}"/>
    <cellStyle name="Normal 29 2 5 2 7" xfId="10715" xr:uid="{00000000-0005-0000-0000-00002B700000}"/>
    <cellStyle name="Normal 29 2 5 2 7 2" xfId="22013" xr:uid="{00000000-0005-0000-0000-00002C700000}"/>
    <cellStyle name="Normal 29 2 5 2 7 3" xfId="35254" xr:uid="{00000000-0005-0000-0000-00002D700000}"/>
    <cellStyle name="Normal 29 2 5 2 8" xfId="15483" xr:uid="{00000000-0005-0000-0000-00002E700000}"/>
    <cellStyle name="Normal 29 2 5 2 9" xfId="28724" xr:uid="{00000000-0005-0000-0000-00002F700000}"/>
    <cellStyle name="Normal 29 2 5 3" xfId="10716" xr:uid="{00000000-0005-0000-0000-000030700000}"/>
    <cellStyle name="Normal 29 2 5 3 2" xfId="10717" xr:uid="{00000000-0005-0000-0000-000031700000}"/>
    <cellStyle name="Normal 29 2 5 3 2 2" xfId="10718" xr:uid="{00000000-0005-0000-0000-000032700000}"/>
    <cellStyle name="Normal 29 2 5 3 2 2 2" xfId="10719" xr:uid="{00000000-0005-0000-0000-000033700000}"/>
    <cellStyle name="Normal 29 2 5 3 2 2 2 2" xfId="27069" xr:uid="{00000000-0005-0000-0000-000034700000}"/>
    <cellStyle name="Normal 29 2 5 3 2 2 2 3" xfId="40310" xr:uid="{00000000-0005-0000-0000-000035700000}"/>
    <cellStyle name="Normal 29 2 5 3 2 2 3" xfId="20314" xr:uid="{00000000-0005-0000-0000-000036700000}"/>
    <cellStyle name="Normal 29 2 5 3 2 2 4" xfId="33555" xr:uid="{00000000-0005-0000-0000-000037700000}"/>
    <cellStyle name="Normal 29 2 5 3 2 3" xfId="10720" xr:uid="{00000000-0005-0000-0000-000038700000}"/>
    <cellStyle name="Normal 29 2 5 3 2 3 2" xfId="23578" xr:uid="{00000000-0005-0000-0000-000039700000}"/>
    <cellStyle name="Normal 29 2 5 3 2 3 3" xfId="36819" xr:uid="{00000000-0005-0000-0000-00003A700000}"/>
    <cellStyle name="Normal 29 2 5 3 2 4" xfId="17048" xr:uid="{00000000-0005-0000-0000-00003B700000}"/>
    <cellStyle name="Normal 29 2 5 3 2 5" xfId="30289" xr:uid="{00000000-0005-0000-0000-00003C700000}"/>
    <cellStyle name="Normal 29 2 5 3 3" xfId="10721" xr:uid="{00000000-0005-0000-0000-00003D700000}"/>
    <cellStyle name="Normal 29 2 5 3 3 2" xfId="10722" xr:uid="{00000000-0005-0000-0000-00003E700000}"/>
    <cellStyle name="Normal 29 2 5 3 3 2 2" xfId="10723" xr:uid="{00000000-0005-0000-0000-00003F700000}"/>
    <cellStyle name="Normal 29 2 5 3 3 2 2 2" xfId="26264" xr:uid="{00000000-0005-0000-0000-000040700000}"/>
    <cellStyle name="Normal 29 2 5 3 3 2 2 3" xfId="39505" xr:uid="{00000000-0005-0000-0000-000041700000}"/>
    <cellStyle name="Normal 29 2 5 3 3 2 3" xfId="19509" xr:uid="{00000000-0005-0000-0000-000042700000}"/>
    <cellStyle name="Normal 29 2 5 3 3 2 4" xfId="32750" xr:uid="{00000000-0005-0000-0000-000043700000}"/>
    <cellStyle name="Normal 29 2 5 3 3 3" xfId="10724" xr:uid="{00000000-0005-0000-0000-000044700000}"/>
    <cellStyle name="Normal 29 2 5 3 3 3 2" xfId="22773" xr:uid="{00000000-0005-0000-0000-000045700000}"/>
    <cellStyle name="Normal 29 2 5 3 3 3 3" xfId="36014" xr:uid="{00000000-0005-0000-0000-000046700000}"/>
    <cellStyle name="Normal 29 2 5 3 3 4" xfId="16243" xr:uid="{00000000-0005-0000-0000-000047700000}"/>
    <cellStyle name="Normal 29 2 5 3 3 5" xfId="29484" xr:uid="{00000000-0005-0000-0000-000048700000}"/>
    <cellStyle name="Normal 29 2 5 3 4" xfId="10725" xr:uid="{00000000-0005-0000-0000-000049700000}"/>
    <cellStyle name="Normal 29 2 5 3 4 2" xfId="10726" xr:uid="{00000000-0005-0000-0000-00004A700000}"/>
    <cellStyle name="Normal 29 2 5 3 4 2 2" xfId="10727" xr:uid="{00000000-0005-0000-0000-00004B700000}"/>
    <cellStyle name="Normal 29 2 5 3 4 2 2 2" xfId="27916" xr:uid="{00000000-0005-0000-0000-00004C700000}"/>
    <cellStyle name="Normal 29 2 5 3 4 2 2 3" xfId="41157" xr:uid="{00000000-0005-0000-0000-00004D700000}"/>
    <cellStyle name="Normal 29 2 5 3 4 2 3" xfId="21163" xr:uid="{00000000-0005-0000-0000-00004E700000}"/>
    <cellStyle name="Normal 29 2 5 3 4 2 4" xfId="34404" xr:uid="{00000000-0005-0000-0000-00004F700000}"/>
    <cellStyle name="Normal 29 2 5 3 4 3" xfId="10728" xr:uid="{00000000-0005-0000-0000-000050700000}"/>
    <cellStyle name="Normal 29 2 5 3 4 3 2" xfId="24427" xr:uid="{00000000-0005-0000-0000-000051700000}"/>
    <cellStyle name="Normal 29 2 5 3 4 3 3" xfId="37668" xr:uid="{00000000-0005-0000-0000-000052700000}"/>
    <cellStyle name="Normal 29 2 5 3 4 4" xfId="17897" xr:uid="{00000000-0005-0000-0000-000053700000}"/>
    <cellStyle name="Normal 29 2 5 3 4 5" xfId="31138" xr:uid="{00000000-0005-0000-0000-000054700000}"/>
    <cellStyle name="Normal 29 2 5 3 5" xfId="10729" xr:uid="{00000000-0005-0000-0000-000055700000}"/>
    <cellStyle name="Normal 29 2 5 3 5 2" xfId="10730" xr:uid="{00000000-0005-0000-0000-000056700000}"/>
    <cellStyle name="Normal 29 2 5 3 5 2 2" xfId="25280" xr:uid="{00000000-0005-0000-0000-000057700000}"/>
    <cellStyle name="Normal 29 2 5 3 5 2 3" xfId="38521" xr:uid="{00000000-0005-0000-0000-000058700000}"/>
    <cellStyle name="Normal 29 2 5 3 5 3" xfId="18525" xr:uid="{00000000-0005-0000-0000-000059700000}"/>
    <cellStyle name="Normal 29 2 5 3 5 4" xfId="31766" xr:uid="{00000000-0005-0000-0000-00005A700000}"/>
    <cellStyle name="Normal 29 2 5 3 6" xfId="10731" xr:uid="{00000000-0005-0000-0000-00005B700000}"/>
    <cellStyle name="Normal 29 2 5 3 6 2" xfId="21789" xr:uid="{00000000-0005-0000-0000-00005C700000}"/>
    <cellStyle name="Normal 29 2 5 3 6 3" xfId="35030" xr:uid="{00000000-0005-0000-0000-00005D700000}"/>
    <cellStyle name="Normal 29 2 5 3 7" xfId="15259" xr:uid="{00000000-0005-0000-0000-00005E700000}"/>
    <cellStyle name="Normal 29 2 5 3 8" xfId="28500" xr:uid="{00000000-0005-0000-0000-00005F700000}"/>
    <cellStyle name="Normal 29 2 5 4" xfId="10732" xr:uid="{00000000-0005-0000-0000-000060700000}"/>
    <cellStyle name="Normal 29 2 5 4 2" xfId="10733" xr:uid="{00000000-0005-0000-0000-000061700000}"/>
    <cellStyle name="Normal 29 2 5 4 2 2" xfId="10734" xr:uid="{00000000-0005-0000-0000-000062700000}"/>
    <cellStyle name="Normal 29 2 5 4 2 2 2" xfId="24777" xr:uid="{00000000-0005-0000-0000-000063700000}"/>
    <cellStyle name="Normal 29 2 5 4 2 2 3" xfId="38018" xr:uid="{00000000-0005-0000-0000-000064700000}"/>
    <cellStyle name="Normal 29 2 5 4 2 3" xfId="19331" xr:uid="{00000000-0005-0000-0000-000065700000}"/>
    <cellStyle name="Normal 29 2 5 4 2 4" xfId="32572" xr:uid="{00000000-0005-0000-0000-000066700000}"/>
    <cellStyle name="Normal 29 2 5 4 3" xfId="10735" xr:uid="{00000000-0005-0000-0000-000067700000}"/>
    <cellStyle name="Normal 29 2 5 4 3 2" xfId="26086" xr:uid="{00000000-0005-0000-0000-000068700000}"/>
    <cellStyle name="Normal 29 2 5 4 3 3" xfId="39327" xr:uid="{00000000-0005-0000-0000-000069700000}"/>
    <cellStyle name="Normal 29 2 5 4 4" xfId="10736" xr:uid="{00000000-0005-0000-0000-00006A700000}"/>
    <cellStyle name="Normal 29 2 5 4 4 2" xfId="22595" xr:uid="{00000000-0005-0000-0000-00006B700000}"/>
    <cellStyle name="Normal 29 2 5 4 4 3" xfId="35836" xr:uid="{00000000-0005-0000-0000-00006C700000}"/>
    <cellStyle name="Normal 29 2 5 4 5" xfId="16065" xr:uid="{00000000-0005-0000-0000-00006D700000}"/>
    <cellStyle name="Normal 29 2 5 4 6" xfId="29306" xr:uid="{00000000-0005-0000-0000-00006E700000}"/>
    <cellStyle name="Normal 29 2 5 5" xfId="10737" xr:uid="{00000000-0005-0000-0000-00006F700000}"/>
    <cellStyle name="Normal 29 2 5 5 2" xfId="10738" xr:uid="{00000000-0005-0000-0000-000070700000}"/>
    <cellStyle name="Normal 29 2 5 5 2 2" xfId="10739" xr:uid="{00000000-0005-0000-0000-000071700000}"/>
    <cellStyle name="Normal 29 2 5 5 2 2 2" xfId="26693" xr:uid="{00000000-0005-0000-0000-000072700000}"/>
    <cellStyle name="Normal 29 2 5 5 2 2 3" xfId="39934" xr:uid="{00000000-0005-0000-0000-000073700000}"/>
    <cellStyle name="Normal 29 2 5 5 2 3" xfId="19938" xr:uid="{00000000-0005-0000-0000-000074700000}"/>
    <cellStyle name="Normal 29 2 5 5 2 4" xfId="33179" xr:uid="{00000000-0005-0000-0000-000075700000}"/>
    <cellStyle name="Normal 29 2 5 5 3" xfId="10740" xr:uid="{00000000-0005-0000-0000-000076700000}"/>
    <cellStyle name="Normal 29 2 5 5 3 2" xfId="23202" xr:uid="{00000000-0005-0000-0000-000077700000}"/>
    <cellStyle name="Normal 29 2 5 5 3 3" xfId="36443" xr:uid="{00000000-0005-0000-0000-000078700000}"/>
    <cellStyle name="Normal 29 2 5 5 4" xfId="16672" xr:uid="{00000000-0005-0000-0000-000079700000}"/>
    <cellStyle name="Normal 29 2 5 5 5" xfId="29913" xr:uid="{00000000-0005-0000-0000-00007A700000}"/>
    <cellStyle name="Normal 29 2 5 6" xfId="10741" xr:uid="{00000000-0005-0000-0000-00007B700000}"/>
    <cellStyle name="Normal 29 2 5 6 2" xfId="10742" xr:uid="{00000000-0005-0000-0000-00007C700000}"/>
    <cellStyle name="Normal 29 2 5 6 2 2" xfId="10743" xr:uid="{00000000-0005-0000-0000-00007D700000}"/>
    <cellStyle name="Normal 29 2 5 6 2 2 2" xfId="25663" xr:uid="{00000000-0005-0000-0000-00007E700000}"/>
    <cellStyle name="Normal 29 2 5 6 2 2 3" xfId="38904" xr:uid="{00000000-0005-0000-0000-00007F700000}"/>
    <cellStyle name="Normal 29 2 5 6 2 3" xfId="18908" xr:uid="{00000000-0005-0000-0000-000080700000}"/>
    <cellStyle name="Normal 29 2 5 6 2 4" xfId="32149" xr:uid="{00000000-0005-0000-0000-000081700000}"/>
    <cellStyle name="Normal 29 2 5 6 3" xfId="10744" xr:uid="{00000000-0005-0000-0000-000082700000}"/>
    <cellStyle name="Normal 29 2 5 6 3 2" xfId="22172" xr:uid="{00000000-0005-0000-0000-000083700000}"/>
    <cellStyle name="Normal 29 2 5 6 3 3" xfId="35413" xr:uid="{00000000-0005-0000-0000-000084700000}"/>
    <cellStyle name="Normal 29 2 5 6 4" xfId="15642" xr:uid="{00000000-0005-0000-0000-000085700000}"/>
    <cellStyle name="Normal 29 2 5 6 5" xfId="28883" xr:uid="{00000000-0005-0000-0000-000086700000}"/>
    <cellStyle name="Normal 29 2 5 7" xfId="10745" xr:uid="{00000000-0005-0000-0000-000087700000}"/>
    <cellStyle name="Normal 29 2 5 7 2" xfId="10746" xr:uid="{00000000-0005-0000-0000-000088700000}"/>
    <cellStyle name="Normal 29 2 5 7 2 2" xfId="10747" xr:uid="{00000000-0005-0000-0000-000089700000}"/>
    <cellStyle name="Normal 29 2 5 7 2 2 2" xfId="27516" xr:uid="{00000000-0005-0000-0000-00008A700000}"/>
    <cellStyle name="Normal 29 2 5 7 2 2 3" xfId="40757" xr:uid="{00000000-0005-0000-0000-00008B700000}"/>
    <cellStyle name="Normal 29 2 5 7 2 3" xfId="20761" xr:uid="{00000000-0005-0000-0000-00008C700000}"/>
    <cellStyle name="Normal 29 2 5 7 2 4" xfId="34002" xr:uid="{00000000-0005-0000-0000-00008D700000}"/>
    <cellStyle name="Normal 29 2 5 7 3" xfId="10748" xr:uid="{00000000-0005-0000-0000-00008E700000}"/>
    <cellStyle name="Normal 29 2 5 7 3 2" xfId="24025" xr:uid="{00000000-0005-0000-0000-00008F700000}"/>
    <cellStyle name="Normal 29 2 5 7 3 3" xfId="37266" xr:uid="{00000000-0005-0000-0000-000090700000}"/>
    <cellStyle name="Normal 29 2 5 7 4" xfId="17495" xr:uid="{00000000-0005-0000-0000-000091700000}"/>
    <cellStyle name="Normal 29 2 5 7 5" xfId="30736" xr:uid="{00000000-0005-0000-0000-000092700000}"/>
    <cellStyle name="Normal 29 2 5 8" xfId="10749" xr:uid="{00000000-0005-0000-0000-000093700000}"/>
    <cellStyle name="Normal 29 2 5 8 2" xfId="10750" xr:uid="{00000000-0005-0000-0000-000094700000}"/>
    <cellStyle name="Normal 29 2 5 8 2 2" xfId="25102" xr:uid="{00000000-0005-0000-0000-000095700000}"/>
    <cellStyle name="Normal 29 2 5 8 2 3" xfId="38343" xr:uid="{00000000-0005-0000-0000-000096700000}"/>
    <cellStyle name="Normal 29 2 5 8 3" xfId="18347" xr:uid="{00000000-0005-0000-0000-000097700000}"/>
    <cellStyle name="Normal 29 2 5 8 4" xfId="31588" xr:uid="{00000000-0005-0000-0000-000098700000}"/>
    <cellStyle name="Normal 29 2 5 9" xfId="10751" xr:uid="{00000000-0005-0000-0000-000099700000}"/>
    <cellStyle name="Normal 29 2 5 9 2" xfId="21611" xr:uid="{00000000-0005-0000-0000-00009A700000}"/>
    <cellStyle name="Normal 29 2 5 9 3" xfId="34852" xr:uid="{00000000-0005-0000-0000-00009B700000}"/>
    <cellStyle name="Normal 29 2 6" xfId="10752" xr:uid="{00000000-0005-0000-0000-00009C700000}"/>
    <cellStyle name="Normal 29 2 6 10" xfId="28233" xr:uid="{00000000-0005-0000-0000-00009D700000}"/>
    <cellStyle name="Normal 29 2 6 2" xfId="10753" xr:uid="{00000000-0005-0000-0000-00009E700000}"/>
    <cellStyle name="Normal 29 2 6 2 2" xfId="10754" xr:uid="{00000000-0005-0000-0000-00009F700000}"/>
    <cellStyle name="Normal 29 2 6 2 2 2" xfId="10755" xr:uid="{00000000-0005-0000-0000-0000A0700000}"/>
    <cellStyle name="Normal 29 2 6 2 2 2 2" xfId="10756" xr:uid="{00000000-0005-0000-0000-0000A1700000}"/>
    <cellStyle name="Normal 29 2 6 2 2 2 2 2" xfId="27203" xr:uid="{00000000-0005-0000-0000-0000A2700000}"/>
    <cellStyle name="Normal 29 2 6 2 2 2 2 3" xfId="40444" xr:uid="{00000000-0005-0000-0000-0000A3700000}"/>
    <cellStyle name="Normal 29 2 6 2 2 2 3" xfId="20448" xr:uid="{00000000-0005-0000-0000-0000A4700000}"/>
    <cellStyle name="Normal 29 2 6 2 2 2 4" xfId="33689" xr:uid="{00000000-0005-0000-0000-0000A5700000}"/>
    <cellStyle name="Normal 29 2 6 2 2 3" xfId="10757" xr:uid="{00000000-0005-0000-0000-0000A6700000}"/>
    <cellStyle name="Normal 29 2 6 2 2 3 2" xfId="23712" xr:uid="{00000000-0005-0000-0000-0000A7700000}"/>
    <cellStyle name="Normal 29 2 6 2 2 3 3" xfId="36953" xr:uid="{00000000-0005-0000-0000-0000A8700000}"/>
    <cellStyle name="Normal 29 2 6 2 2 4" xfId="17182" xr:uid="{00000000-0005-0000-0000-0000A9700000}"/>
    <cellStyle name="Normal 29 2 6 2 2 5" xfId="30423" xr:uid="{00000000-0005-0000-0000-0000AA700000}"/>
    <cellStyle name="Normal 29 2 6 2 3" xfId="10758" xr:uid="{00000000-0005-0000-0000-0000AB700000}"/>
    <cellStyle name="Normal 29 2 6 2 3 2" xfId="10759" xr:uid="{00000000-0005-0000-0000-0000AC700000}"/>
    <cellStyle name="Normal 29 2 6 2 3 2 2" xfId="10760" xr:uid="{00000000-0005-0000-0000-0000AD700000}"/>
    <cellStyle name="Normal 29 2 6 2 3 2 2 2" xfId="26399" xr:uid="{00000000-0005-0000-0000-0000AE700000}"/>
    <cellStyle name="Normal 29 2 6 2 3 2 2 3" xfId="39640" xr:uid="{00000000-0005-0000-0000-0000AF700000}"/>
    <cellStyle name="Normal 29 2 6 2 3 2 3" xfId="19644" xr:uid="{00000000-0005-0000-0000-0000B0700000}"/>
    <cellStyle name="Normal 29 2 6 2 3 2 4" xfId="32885" xr:uid="{00000000-0005-0000-0000-0000B1700000}"/>
    <cellStyle name="Normal 29 2 6 2 3 3" xfId="10761" xr:uid="{00000000-0005-0000-0000-0000B2700000}"/>
    <cellStyle name="Normal 29 2 6 2 3 3 2" xfId="22908" xr:uid="{00000000-0005-0000-0000-0000B3700000}"/>
    <cellStyle name="Normal 29 2 6 2 3 3 3" xfId="36149" xr:uid="{00000000-0005-0000-0000-0000B4700000}"/>
    <cellStyle name="Normal 29 2 6 2 3 4" xfId="16378" xr:uid="{00000000-0005-0000-0000-0000B5700000}"/>
    <cellStyle name="Normal 29 2 6 2 3 5" xfId="29619" xr:uid="{00000000-0005-0000-0000-0000B6700000}"/>
    <cellStyle name="Normal 29 2 6 2 4" xfId="10762" xr:uid="{00000000-0005-0000-0000-0000B7700000}"/>
    <cellStyle name="Normal 29 2 6 2 4 2" xfId="10763" xr:uid="{00000000-0005-0000-0000-0000B8700000}"/>
    <cellStyle name="Normal 29 2 6 2 4 2 2" xfId="10764" xr:uid="{00000000-0005-0000-0000-0000B9700000}"/>
    <cellStyle name="Normal 29 2 6 2 4 2 2 2" xfId="28051" xr:uid="{00000000-0005-0000-0000-0000BA700000}"/>
    <cellStyle name="Normal 29 2 6 2 4 2 2 3" xfId="41292" xr:uid="{00000000-0005-0000-0000-0000BB700000}"/>
    <cellStyle name="Normal 29 2 6 2 4 2 3" xfId="21298" xr:uid="{00000000-0005-0000-0000-0000BC700000}"/>
    <cellStyle name="Normal 29 2 6 2 4 2 4" xfId="34539" xr:uid="{00000000-0005-0000-0000-0000BD700000}"/>
    <cellStyle name="Normal 29 2 6 2 4 3" xfId="10765" xr:uid="{00000000-0005-0000-0000-0000BE700000}"/>
    <cellStyle name="Normal 29 2 6 2 4 3 2" xfId="24562" xr:uid="{00000000-0005-0000-0000-0000BF700000}"/>
    <cellStyle name="Normal 29 2 6 2 4 3 3" xfId="37803" xr:uid="{00000000-0005-0000-0000-0000C0700000}"/>
    <cellStyle name="Normal 29 2 6 2 4 4" xfId="18032" xr:uid="{00000000-0005-0000-0000-0000C1700000}"/>
    <cellStyle name="Normal 29 2 6 2 4 5" xfId="31273" xr:uid="{00000000-0005-0000-0000-0000C2700000}"/>
    <cellStyle name="Normal 29 2 6 2 5" xfId="10766" xr:uid="{00000000-0005-0000-0000-0000C3700000}"/>
    <cellStyle name="Normal 29 2 6 2 5 2" xfId="10767" xr:uid="{00000000-0005-0000-0000-0000C4700000}"/>
    <cellStyle name="Normal 29 2 6 2 5 2 2" xfId="25415" xr:uid="{00000000-0005-0000-0000-0000C5700000}"/>
    <cellStyle name="Normal 29 2 6 2 5 2 3" xfId="38656" xr:uid="{00000000-0005-0000-0000-0000C6700000}"/>
    <cellStyle name="Normal 29 2 6 2 5 3" xfId="18660" xr:uid="{00000000-0005-0000-0000-0000C7700000}"/>
    <cellStyle name="Normal 29 2 6 2 5 4" xfId="31901" xr:uid="{00000000-0005-0000-0000-0000C8700000}"/>
    <cellStyle name="Normal 29 2 6 2 6" xfId="10768" xr:uid="{00000000-0005-0000-0000-0000C9700000}"/>
    <cellStyle name="Normal 29 2 6 2 6 2" xfId="21924" xr:uid="{00000000-0005-0000-0000-0000CA700000}"/>
    <cellStyle name="Normal 29 2 6 2 6 3" xfId="35165" xr:uid="{00000000-0005-0000-0000-0000CB700000}"/>
    <cellStyle name="Normal 29 2 6 2 7" xfId="15394" xr:uid="{00000000-0005-0000-0000-0000CC700000}"/>
    <cellStyle name="Normal 29 2 6 2 8" xfId="28635" xr:uid="{00000000-0005-0000-0000-0000CD700000}"/>
    <cellStyle name="Normal 29 2 6 3" xfId="10769" xr:uid="{00000000-0005-0000-0000-0000CE700000}"/>
    <cellStyle name="Normal 29 2 6 3 2" xfId="10770" xr:uid="{00000000-0005-0000-0000-0000CF700000}"/>
    <cellStyle name="Normal 29 2 6 3 2 2" xfId="10771" xr:uid="{00000000-0005-0000-0000-0000D0700000}"/>
    <cellStyle name="Normal 29 2 6 3 2 2 2" xfId="24818" xr:uid="{00000000-0005-0000-0000-0000D1700000}"/>
    <cellStyle name="Normal 29 2 6 3 2 2 3" xfId="38059" xr:uid="{00000000-0005-0000-0000-0000D2700000}"/>
    <cellStyle name="Normal 29 2 6 3 2 3" xfId="19242" xr:uid="{00000000-0005-0000-0000-0000D3700000}"/>
    <cellStyle name="Normal 29 2 6 3 2 4" xfId="32483" xr:uid="{00000000-0005-0000-0000-0000D4700000}"/>
    <cellStyle name="Normal 29 2 6 3 3" xfId="10772" xr:uid="{00000000-0005-0000-0000-0000D5700000}"/>
    <cellStyle name="Normal 29 2 6 3 3 2" xfId="25997" xr:uid="{00000000-0005-0000-0000-0000D6700000}"/>
    <cellStyle name="Normal 29 2 6 3 3 3" xfId="39238" xr:uid="{00000000-0005-0000-0000-0000D7700000}"/>
    <cellStyle name="Normal 29 2 6 3 4" xfId="10773" xr:uid="{00000000-0005-0000-0000-0000D8700000}"/>
    <cellStyle name="Normal 29 2 6 3 4 2" xfId="22506" xr:uid="{00000000-0005-0000-0000-0000D9700000}"/>
    <cellStyle name="Normal 29 2 6 3 4 3" xfId="35747" xr:uid="{00000000-0005-0000-0000-0000DA700000}"/>
    <cellStyle name="Normal 29 2 6 3 5" xfId="15976" xr:uid="{00000000-0005-0000-0000-0000DB700000}"/>
    <cellStyle name="Normal 29 2 6 3 6" xfId="29217" xr:uid="{00000000-0005-0000-0000-0000DC700000}"/>
    <cellStyle name="Normal 29 2 6 4" xfId="10774" xr:uid="{00000000-0005-0000-0000-0000DD700000}"/>
    <cellStyle name="Normal 29 2 6 4 2" xfId="10775" xr:uid="{00000000-0005-0000-0000-0000DE700000}"/>
    <cellStyle name="Normal 29 2 6 4 2 2" xfId="10776" xr:uid="{00000000-0005-0000-0000-0000DF700000}"/>
    <cellStyle name="Normal 29 2 6 4 2 2 2" xfId="26936" xr:uid="{00000000-0005-0000-0000-0000E0700000}"/>
    <cellStyle name="Normal 29 2 6 4 2 2 3" xfId="40177" xr:uid="{00000000-0005-0000-0000-0000E1700000}"/>
    <cellStyle name="Normal 29 2 6 4 2 3" xfId="20181" xr:uid="{00000000-0005-0000-0000-0000E2700000}"/>
    <cellStyle name="Normal 29 2 6 4 2 4" xfId="33422" xr:uid="{00000000-0005-0000-0000-0000E3700000}"/>
    <cellStyle name="Normal 29 2 6 4 3" xfId="10777" xr:uid="{00000000-0005-0000-0000-0000E4700000}"/>
    <cellStyle name="Normal 29 2 6 4 3 2" xfId="23445" xr:uid="{00000000-0005-0000-0000-0000E5700000}"/>
    <cellStyle name="Normal 29 2 6 4 3 3" xfId="36686" xr:uid="{00000000-0005-0000-0000-0000E6700000}"/>
    <cellStyle name="Normal 29 2 6 4 4" xfId="16915" xr:uid="{00000000-0005-0000-0000-0000E7700000}"/>
    <cellStyle name="Normal 29 2 6 4 5" xfId="30156" xr:uid="{00000000-0005-0000-0000-0000E8700000}"/>
    <cellStyle name="Normal 29 2 6 5" xfId="10778" xr:uid="{00000000-0005-0000-0000-0000E9700000}"/>
    <cellStyle name="Normal 29 2 6 5 2" xfId="10779" xr:uid="{00000000-0005-0000-0000-0000EA700000}"/>
    <cellStyle name="Normal 29 2 6 5 2 2" xfId="10780" xr:uid="{00000000-0005-0000-0000-0000EB700000}"/>
    <cellStyle name="Normal 29 2 6 5 2 2 2" xfId="25907" xr:uid="{00000000-0005-0000-0000-0000EC700000}"/>
    <cellStyle name="Normal 29 2 6 5 2 2 3" xfId="39148" xr:uid="{00000000-0005-0000-0000-0000ED700000}"/>
    <cellStyle name="Normal 29 2 6 5 2 3" xfId="19152" xr:uid="{00000000-0005-0000-0000-0000EE700000}"/>
    <cellStyle name="Normal 29 2 6 5 2 4" xfId="32393" xr:uid="{00000000-0005-0000-0000-0000EF700000}"/>
    <cellStyle name="Normal 29 2 6 5 3" xfId="10781" xr:uid="{00000000-0005-0000-0000-0000F0700000}"/>
    <cellStyle name="Normal 29 2 6 5 3 2" xfId="22416" xr:uid="{00000000-0005-0000-0000-0000F1700000}"/>
    <cellStyle name="Normal 29 2 6 5 3 3" xfId="35657" xr:uid="{00000000-0005-0000-0000-0000F2700000}"/>
    <cellStyle name="Normal 29 2 6 5 4" xfId="15886" xr:uid="{00000000-0005-0000-0000-0000F3700000}"/>
    <cellStyle name="Normal 29 2 6 5 5" xfId="29127" xr:uid="{00000000-0005-0000-0000-0000F4700000}"/>
    <cellStyle name="Normal 29 2 6 6" xfId="10782" xr:uid="{00000000-0005-0000-0000-0000F5700000}"/>
    <cellStyle name="Normal 29 2 6 6 2" xfId="10783" xr:uid="{00000000-0005-0000-0000-0000F6700000}"/>
    <cellStyle name="Normal 29 2 6 6 2 2" xfId="10784" xr:uid="{00000000-0005-0000-0000-0000F7700000}"/>
    <cellStyle name="Normal 29 2 6 6 2 2 2" xfId="27649" xr:uid="{00000000-0005-0000-0000-0000F8700000}"/>
    <cellStyle name="Normal 29 2 6 6 2 2 3" xfId="40890" xr:uid="{00000000-0005-0000-0000-0000F9700000}"/>
    <cellStyle name="Normal 29 2 6 6 2 3" xfId="20896" xr:uid="{00000000-0005-0000-0000-0000FA700000}"/>
    <cellStyle name="Normal 29 2 6 6 2 4" xfId="34137" xr:uid="{00000000-0005-0000-0000-0000FB700000}"/>
    <cellStyle name="Normal 29 2 6 6 3" xfId="10785" xr:uid="{00000000-0005-0000-0000-0000FC700000}"/>
    <cellStyle name="Normal 29 2 6 6 3 2" xfId="24160" xr:uid="{00000000-0005-0000-0000-0000FD700000}"/>
    <cellStyle name="Normal 29 2 6 6 3 3" xfId="37401" xr:uid="{00000000-0005-0000-0000-0000FE700000}"/>
    <cellStyle name="Normal 29 2 6 6 4" xfId="17630" xr:uid="{00000000-0005-0000-0000-0000FF700000}"/>
    <cellStyle name="Normal 29 2 6 6 5" xfId="30871" xr:uid="{00000000-0005-0000-0000-000000710000}"/>
    <cellStyle name="Normal 29 2 6 7" xfId="10786" xr:uid="{00000000-0005-0000-0000-000001710000}"/>
    <cellStyle name="Normal 29 2 6 7 2" xfId="10787" xr:uid="{00000000-0005-0000-0000-000002710000}"/>
    <cellStyle name="Normal 29 2 6 7 2 2" xfId="25013" xr:uid="{00000000-0005-0000-0000-000003710000}"/>
    <cellStyle name="Normal 29 2 6 7 2 3" xfId="38254" xr:uid="{00000000-0005-0000-0000-000004710000}"/>
    <cellStyle name="Normal 29 2 6 7 3" xfId="18258" xr:uid="{00000000-0005-0000-0000-000005710000}"/>
    <cellStyle name="Normal 29 2 6 7 4" xfId="31499" xr:uid="{00000000-0005-0000-0000-000006710000}"/>
    <cellStyle name="Normal 29 2 6 8" xfId="10788" xr:uid="{00000000-0005-0000-0000-000007710000}"/>
    <cellStyle name="Normal 29 2 6 8 2" xfId="21522" xr:uid="{00000000-0005-0000-0000-000008710000}"/>
    <cellStyle name="Normal 29 2 6 8 3" xfId="34763" xr:uid="{00000000-0005-0000-0000-000009710000}"/>
    <cellStyle name="Normal 29 2 6 9" xfId="14992" xr:uid="{00000000-0005-0000-0000-00000A710000}"/>
    <cellStyle name="Normal 29 2 7" xfId="10789" xr:uid="{00000000-0005-0000-0000-00000B710000}"/>
    <cellStyle name="Normal 29 2 7 2" xfId="10790" xr:uid="{00000000-0005-0000-0000-00000C710000}"/>
    <cellStyle name="Normal 29 2 7 2 2" xfId="10791" xr:uid="{00000000-0005-0000-0000-00000D710000}"/>
    <cellStyle name="Normal 29 2 7 2 2 2" xfId="10792" xr:uid="{00000000-0005-0000-0000-00000E710000}"/>
    <cellStyle name="Normal 29 2 7 2 2 2 2" xfId="10793" xr:uid="{00000000-0005-0000-0000-00000F710000}"/>
    <cellStyle name="Normal 29 2 7 2 2 2 2 2" xfId="27159" xr:uid="{00000000-0005-0000-0000-000010710000}"/>
    <cellStyle name="Normal 29 2 7 2 2 2 2 3" xfId="40400" xr:uid="{00000000-0005-0000-0000-000011710000}"/>
    <cellStyle name="Normal 29 2 7 2 2 2 3" xfId="20404" xr:uid="{00000000-0005-0000-0000-000012710000}"/>
    <cellStyle name="Normal 29 2 7 2 2 2 4" xfId="33645" xr:uid="{00000000-0005-0000-0000-000013710000}"/>
    <cellStyle name="Normal 29 2 7 2 2 3" xfId="10794" xr:uid="{00000000-0005-0000-0000-000014710000}"/>
    <cellStyle name="Normal 29 2 7 2 2 3 2" xfId="23668" xr:uid="{00000000-0005-0000-0000-000015710000}"/>
    <cellStyle name="Normal 29 2 7 2 2 3 3" xfId="36909" xr:uid="{00000000-0005-0000-0000-000016710000}"/>
    <cellStyle name="Normal 29 2 7 2 2 4" xfId="17138" xr:uid="{00000000-0005-0000-0000-000017710000}"/>
    <cellStyle name="Normal 29 2 7 2 2 5" xfId="30379" xr:uid="{00000000-0005-0000-0000-000018710000}"/>
    <cellStyle name="Normal 29 2 7 2 3" xfId="10795" xr:uid="{00000000-0005-0000-0000-000019710000}"/>
    <cellStyle name="Normal 29 2 7 2 3 2" xfId="10796" xr:uid="{00000000-0005-0000-0000-00001A710000}"/>
    <cellStyle name="Normal 29 2 7 2 3 2 2" xfId="10797" xr:uid="{00000000-0005-0000-0000-00001B710000}"/>
    <cellStyle name="Normal 29 2 7 2 3 2 2 2" xfId="28006" xr:uid="{00000000-0005-0000-0000-00001C710000}"/>
    <cellStyle name="Normal 29 2 7 2 3 2 2 3" xfId="41247" xr:uid="{00000000-0005-0000-0000-00001D710000}"/>
    <cellStyle name="Normal 29 2 7 2 3 2 3" xfId="21253" xr:uid="{00000000-0005-0000-0000-00001E710000}"/>
    <cellStyle name="Normal 29 2 7 2 3 2 4" xfId="34494" xr:uid="{00000000-0005-0000-0000-00001F710000}"/>
    <cellStyle name="Normal 29 2 7 2 3 3" xfId="10798" xr:uid="{00000000-0005-0000-0000-000020710000}"/>
    <cellStyle name="Normal 29 2 7 2 3 3 2" xfId="24517" xr:uid="{00000000-0005-0000-0000-000021710000}"/>
    <cellStyle name="Normal 29 2 7 2 3 3 3" xfId="37758" xr:uid="{00000000-0005-0000-0000-000022710000}"/>
    <cellStyle name="Normal 29 2 7 2 3 4" xfId="17987" xr:uid="{00000000-0005-0000-0000-000023710000}"/>
    <cellStyle name="Normal 29 2 7 2 3 5" xfId="31228" xr:uid="{00000000-0005-0000-0000-000024710000}"/>
    <cellStyle name="Normal 29 2 7 2 4" xfId="10799" xr:uid="{00000000-0005-0000-0000-000025710000}"/>
    <cellStyle name="Normal 29 2 7 2 4 2" xfId="10800" xr:uid="{00000000-0005-0000-0000-000026710000}"/>
    <cellStyle name="Normal 29 2 7 2 4 2 2" xfId="26354" xr:uid="{00000000-0005-0000-0000-000027710000}"/>
    <cellStyle name="Normal 29 2 7 2 4 2 3" xfId="39595" xr:uid="{00000000-0005-0000-0000-000028710000}"/>
    <cellStyle name="Normal 29 2 7 2 4 3" xfId="19599" xr:uid="{00000000-0005-0000-0000-000029710000}"/>
    <cellStyle name="Normal 29 2 7 2 4 4" xfId="32840" xr:uid="{00000000-0005-0000-0000-00002A710000}"/>
    <cellStyle name="Normal 29 2 7 2 5" xfId="10801" xr:uid="{00000000-0005-0000-0000-00002B710000}"/>
    <cellStyle name="Normal 29 2 7 2 5 2" xfId="22863" xr:uid="{00000000-0005-0000-0000-00002C710000}"/>
    <cellStyle name="Normal 29 2 7 2 5 3" xfId="36104" xr:uid="{00000000-0005-0000-0000-00002D710000}"/>
    <cellStyle name="Normal 29 2 7 2 6" xfId="16333" xr:uid="{00000000-0005-0000-0000-00002E710000}"/>
    <cellStyle name="Normal 29 2 7 2 7" xfId="29574" xr:uid="{00000000-0005-0000-0000-00002F710000}"/>
    <cellStyle name="Normal 29 2 7 3" xfId="10802" xr:uid="{00000000-0005-0000-0000-000030710000}"/>
    <cellStyle name="Normal 29 2 7 3 2" xfId="10803" xr:uid="{00000000-0005-0000-0000-000031710000}"/>
    <cellStyle name="Normal 29 2 7 3 2 2" xfId="10804" xr:uid="{00000000-0005-0000-0000-000032710000}"/>
    <cellStyle name="Normal 29 2 7 3 2 2 2" xfId="26757" xr:uid="{00000000-0005-0000-0000-000033710000}"/>
    <cellStyle name="Normal 29 2 7 3 2 2 3" xfId="39998" xr:uid="{00000000-0005-0000-0000-000034710000}"/>
    <cellStyle name="Normal 29 2 7 3 2 3" xfId="20002" xr:uid="{00000000-0005-0000-0000-000035710000}"/>
    <cellStyle name="Normal 29 2 7 3 2 4" xfId="33243" xr:uid="{00000000-0005-0000-0000-000036710000}"/>
    <cellStyle name="Normal 29 2 7 3 3" xfId="10805" xr:uid="{00000000-0005-0000-0000-000037710000}"/>
    <cellStyle name="Normal 29 2 7 3 3 2" xfId="23266" xr:uid="{00000000-0005-0000-0000-000038710000}"/>
    <cellStyle name="Normal 29 2 7 3 3 3" xfId="36507" xr:uid="{00000000-0005-0000-0000-000039710000}"/>
    <cellStyle name="Normal 29 2 7 3 4" xfId="16736" xr:uid="{00000000-0005-0000-0000-00003A710000}"/>
    <cellStyle name="Normal 29 2 7 3 5" xfId="29977" xr:uid="{00000000-0005-0000-0000-00003B710000}"/>
    <cellStyle name="Normal 29 2 7 4" xfId="10806" xr:uid="{00000000-0005-0000-0000-00003C710000}"/>
    <cellStyle name="Normal 29 2 7 4 2" xfId="10807" xr:uid="{00000000-0005-0000-0000-00003D710000}"/>
    <cellStyle name="Normal 29 2 7 4 2 2" xfId="10808" xr:uid="{00000000-0005-0000-0000-00003E710000}"/>
    <cellStyle name="Normal 29 2 7 4 2 2 2" xfId="25728" xr:uid="{00000000-0005-0000-0000-00003F710000}"/>
    <cellStyle name="Normal 29 2 7 4 2 2 3" xfId="38969" xr:uid="{00000000-0005-0000-0000-000040710000}"/>
    <cellStyle name="Normal 29 2 7 4 2 3" xfId="18973" xr:uid="{00000000-0005-0000-0000-000041710000}"/>
    <cellStyle name="Normal 29 2 7 4 2 4" xfId="32214" xr:uid="{00000000-0005-0000-0000-000042710000}"/>
    <cellStyle name="Normal 29 2 7 4 3" xfId="10809" xr:uid="{00000000-0005-0000-0000-000043710000}"/>
    <cellStyle name="Normal 29 2 7 4 3 2" xfId="22237" xr:uid="{00000000-0005-0000-0000-000044710000}"/>
    <cellStyle name="Normal 29 2 7 4 3 3" xfId="35478" xr:uid="{00000000-0005-0000-0000-000045710000}"/>
    <cellStyle name="Normal 29 2 7 4 4" xfId="15707" xr:uid="{00000000-0005-0000-0000-000046710000}"/>
    <cellStyle name="Normal 29 2 7 4 5" xfId="28948" xr:uid="{00000000-0005-0000-0000-000047710000}"/>
    <cellStyle name="Normal 29 2 7 5" xfId="10810" xr:uid="{00000000-0005-0000-0000-000048710000}"/>
    <cellStyle name="Normal 29 2 7 5 2" xfId="10811" xr:uid="{00000000-0005-0000-0000-000049710000}"/>
    <cellStyle name="Normal 29 2 7 5 2 2" xfId="10812" xr:uid="{00000000-0005-0000-0000-00004A710000}"/>
    <cellStyle name="Normal 29 2 7 5 2 2 2" xfId="27605" xr:uid="{00000000-0005-0000-0000-00004B710000}"/>
    <cellStyle name="Normal 29 2 7 5 2 2 3" xfId="40846" xr:uid="{00000000-0005-0000-0000-00004C710000}"/>
    <cellStyle name="Normal 29 2 7 5 2 3" xfId="20851" xr:uid="{00000000-0005-0000-0000-00004D710000}"/>
    <cellStyle name="Normal 29 2 7 5 2 4" xfId="34092" xr:uid="{00000000-0005-0000-0000-00004E710000}"/>
    <cellStyle name="Normal 29 2 7 5 3" xfId="10813" xr:uid="{00000000-0005-0000-0000-00004F710000}"/>
    <cellStyle name="Normal 29 2 7 5 3 2" xfId="24115" xr:uid="{00000000-0005-0000-0000-000050710000}"/>
    <cellStyle name="Normal 29 2 7 5 3 3" xfId="37356" xr:uid="{00000000-0005-0000-0000-000051710000}"/>
    <cellStyle name="Normal 29 2 7 5 4" xfId="17585" xr:uid="{00000000-0005-0000-0000-000052710000}"/>
    <cellStyle name="Normal 29 2 7 5 5" xfId="30826" xr:uid="{00000000-0005-0000-0000-000053710000}"/>
    <cellStyle name="Normal 29 2 7 6" xfId="10814" xr:uid="{00000000-0005-0000-0000-000054710000}"/>
    <cellStyle name="Normal 29 2 7 6 2" xfId="10815" xr:uid="{00000000-0005-0000-0000-000055710000}"/>
    <cellStyle name="Normal 29 2 7 6 2 2" xfId="25370" xr:uid="{00000000-0005-0000-0000-000056710000}"/>
    <cellStyle name="Normal 29 2 7 6 2 3" xfId="38611" xr:uid="{00000000-0005-0000-0000-000057710000}"/>
    <cellStyle name="Normal 29 2 7 6 3" xfId="18615" xr:uid="{00000000-0005-0000-0000-000058710000}"/>
    <cellStyle name="Normal 29 2 7 6 4" xfId="31856" xr:uid="{00000000-0005-0000-0000-000059710000}"/>
    <cellStyle name="Normal 29 2 7 7" xfId="10816" xr:uid="{00000000-0005-0000-0000-00005A710000}"/>
    <cellStyle name="Normal 29 2 7 7 2" xfId="21879" xr:uid="{00000000-0005-0000-0000-00005B710000}"/>
    <cellStyle name="Normal 29 2 7 7 3" xfId="35120" xr:uid="{00000000-0005-0000-0000-00005C710000}"/>
    <cellStyle name="Normal 29 2 7 8" xfId="15349" xr:uid="{00000000-0005-0000-0000-00005D710000}"/>
    <cellStyle name="Normal 29 2 7 9" xfId="28590" xr:uid="{00000000-0005-0000-0000-00005E710000}"/>
    <cellStyle name="Normal 29 2 8" xfId="10817" xr:uid="{00000000-0005-0000-0000-00005F710000}"/>
    <cellStyle name="Normal 29 2 8 2" xfId="10818" xr:uid="{00000000-0005-0000-0000-000060710000}"/>
    <cellStyle name="Normal 29 2 8 2 2" xfId="10819" xr:uid="{00000000-0005-0000-0000-000061710000}"/>
    <cellStyle name="Normal 29 2 8 2 2 2" xfId="10820" xr:uid="{00000000-0005-0000-0000-000062710000}"/>
    <cellStyle name="Normal 29 2 8 2 2 2 2" xfId="26980" xr:uid="{00000000-0005-0000-0000-000063710000}"/>
    <cellStyle name="Normal 29 2 8 2 2 2 3" xfId="40221" xr:uid="{00000000-0005-0000-0000-000064710000}"/>
    <cellStyle name="Normal 29 2 8 2 2 3" xfId="20225" xr:uid="{00000000-0005-0000-0000-000065710000}"/>
    <cellStyle name="Normal 29 2 8 2 2 4" xfId="33466" xr:uid="{00000000-0005-0000-0000-000066710000}"/>
    <cellStyle name="Normal 29 2 8 2 3" xfId="10821" xr:uid="{00000000-0005-0000-0000-000067710000}"/>
    <cellStyle name="Normal 29 2 8 2 3 2" xfId="23489" xr:uid="{00000000-0005-0000-0000-000068710000}"/>
    <cellStyle name="Normal 29 2 8 2 3 3" xfId="36730" xr:uid="{00000000-0005-0000-0000-000069710000}"/>
    <cellStyle name="Normal 29 2 8 2 4" xfId="16959" xr:uid="{00000000-0005-0000-0000-00006A710000}"/>
    <cellStyle name="Normal 29 2 8 2 5" xfId="30200" xr:uid="{00000000-0005-0000-0000-00006B710000}"/>
    <cellStyle name="Normal 29 2 8 3" xfId="10822" xr:uid="{00000000-0005-0000-0000-00006C710000}"/>
    <cellStyle name="Normal 29 2 8 3 2" xfId="10823" xr:uid="{00000000-0005-0000-0000-00006D710000}"/>
    <cellStyle name="Normal 29 2 8 3 2 2" xfId="10824" xr:uid="{00000000-0005-0000-0000-00006E710000}"/>
    <cellStyle name="Normal 29 2 8 3 2 2 2" xfId="26175" xr:uid="{00000000-0005-0000-0000-00006F710000}"/>
    <cellStyle name="Normal 29 2 8 3 2 2 3" xfId="39416" xr:uid="{00000000-0005-0000-0000-000070710000}"/>
    <cellStyle name="Normal 29 2 8 3 2 3" xfId="19420" xr:uid="{00000000-0005-0000-0000-000071710000}"/>
    <cellStyle name="Normal 29 2 8 3 2 4" xfId="32661" xr:uid="{00000000-0005-0000-0000-000072710000}"/>
    <cellStyle name="Normal 29 2 8 3 3" xfId="10825" xr:uid="{00000000-0005-0000-0000-000073710000}"/>
    <cellStyle name="Normal 29 2 8 3 3 2" xfId="22684" xr:uid="{00000000-0005-0000-0000-000074710000}"/>
    <cellStyle name="Normal 29 2 8 3 3 3" xfId="35925" xr:uid="{00000000-0005-0000-0000-000075710000}"/>
    <cellStyle name="Normal 29 2 8 3 4" xfId="16154" xr:uid="{00000000-0005-0000-0000-000076710000}"/>
    <cellStyle name="Normal 29 2 8 3 5" xfId="29395" xr:uid="{00000000-0005-0000-0000-000077710000}"/>
    <cellStyle name="Normal 29 2 8 4" xfId="10826" xr:uid="{00000000-0005-0000-0000-000078710000}"/>
    <cellStyle name="Normal 29 2 8 4 2" xfId="10827" xr:uid="{00000000-0005-0000-0000-000079710000}"/>
    <cellStyle name="Normal 29 2 8 4 2 2" xfId="10828" xr:uid="{00000000-0005-0000-0000-00007A710000}"/>
    <cellStyle name="Normal 29 2 8 4 2 2 2" xfId="27827" xr:uid="{00000000-0005-0000-0000-00007B710000}"/>
    <cellStyle name="Normal 29 2 8 4 2 2 3" xfId="41068" xr:uid="{00000000-0005-0000-0000-00007C710000}"/>
    <cellStyle name="Normal 29 2 8 4 2 3" xfId="21074" xr:uid="{00000000-0005-0000-0000-00007D710000}"/>
    <cellStyle name="Normal 29 2 8 4 2 4" xfId="34315" xr:uid="{00000000-0005-0000-0000-00007E710000}"/>
    <cellStyle name="Normal 29 2 8 4 3" xfId="10829" xr:uid="{00000000-0005-0000-0000-00007F710000}"/>
    <cellStyle name="Normal 29 2 8 4 3 2" xfId="24338" xr:uid="{00000000-0005-0000-0000-000080710000}"/>
    <cellStyle name="Normal 29 2 8 4 3 3" xfId="37579" xr:uid="{00000000-0005-0000-0000-000081710000}"/>
    <cellStyle name="Normal 29 2 8 4 4" xfId="17808" xr:uid="{00000000-0005-0000-0000-000082710000}"/>
    <cellStyle name="Normal 29 2 8 4 5" xfId="31049" xr:uid="{00000000-0005-0000-0000-000083710000}"/>
    <cellStyle name="Normal 29 2 8 5" xfId="10830" xr:uid="{00000000-0005-0000-0000-000084710000}"/>
    <cellStyle name="Normal 29 2 8 5 2" xfId="10831" xr:uid="{00000000-0005-0000-0000-000085710000}"/>
    <cellStyle name="Normal 29 2 8 5 2 2" xfId="25191" xr:uid="{00000000-0005-0000-0000-000086710000}"/>
    <cellStyle name="Normal 29 2 8 5 2 3" xfId="38432" xr:uid="{00000000-0005-0000-0000-000087710000}"/>
    <cellStyle name="Normal 29 2 8 5 3" xfId="18436" xr:uid="{00000000-0005-0000-0000-000088710000}"/>
    <cellStyle name="Normal 29 2 8 5 4" xfId="31677" xr:uid="{00000000-0005-0000-0000-000089710000}"/>
    <cellStyle name="Normal 29 2 8 6" xfId="10832" xr:uid="{00000000-0005-0000-0000-00008A710000}"/>
    <cellStyle name="Normal 29 2 8 6 2" xfId="21700" xr:uid="{00000000-0005-0000-0000-00008B710000}"/>
    <cellStyle name="Normal 29 2 8 6 3" xfId="34941" xr:uid="{00000000-0005-0000-0000-00008C710000}"/>
    <cellStyle name="Normal 29 2 8 7" xfId="15170" xr:uid="{00000000-0005-0000-0000-00008D710000}"/>
    <cellStyle name="Normal 29 2 8 8" xfId="28411" xr:uid="{00000000-0005-0000-0000-00008E710000}"/>
    <cellStyle name="Normal 29 2 9" xfId="10833" xr:uid="{00000000-0005-0000-0000-00008F710000}"/>
    <cellStyle name="Normal 29 2 9 2" xfId="10834" xr:uid="{00000000-0005-0000-0000-000090710000}"/>
    <cellStyle name="Normal 29 2 9 2 2" xfId="10835" xr:uid="{00000000-0005-0000-0000-000091710000}"/>
    <cellStyle name="Normal 29 2 9 2 2 2" xfId="24866" xr:uid="{00000000-0005-0000-0000-000092710000}"/>
    <cellStyle name="Normal 29 2 9 2 2 3" xfId="38107" xr:uid="{00000000-0005-0000-0000-000093710000}"/>
    <cellStyle name="Normal 29 2 9 2 3" xfId="19197" xr:uid="{00000000-0005-0000-0000-000094710000}"/>
    <cellStyle name="Normal 29 2 9 2 4" xfId="32438" xr:uid="{00000000-0005-0000-0000-000095710000}"/>
    <cellStyle name="Normal 29 2 9 3" xfId="10836" xr:uid="{00000000-0005-0000-0000-000096710000}"/>
    <cellStyle name="Normal 29 2 9 3 2" xfId="25952" xr:uid="{00000000-0005-0000-0000-000097710000}"/>
    <cellStyle name="Normal 29 2 9 3 3" xfId="39193" xr:uid="{00000000-0005-0000-0000-000098710000}"/>
    <cellStyle name="Normal 29 2 9 4" xfId="10837" xr:uid="{00000000-0005-0000-0000-000099710000}"/>
    <cellStyle name="Normal 29 2 9 4 2" xfId="22461" xr:uid="{00000000-0005-0000-0000-00009A710000}"/>
    <cellStyle name="Normal 29 2 9 4 3" xfId="35702" xr:uid="{00000000-0005-0000-0000-00009B710000}"/>
    <cellStyle name="Normal 29 2 9 5" xfId="15931" xr:uid="{00000000-0005-0000-0000-00009C710000}"/>
    <cellStyle name="Normal 29 2 9 6" xfId="29172" xr:uid="{00000000-0005-0000-0000-00009D710000}"/>
    <cellStyle name="Normal 29 3" xfId="244" xr:uid="{00000000-0005-0000-0000-00009E710000}"/>
    <cellStyle name="Normal 29 3 10" xfId="10838" xr:uid="{00000000-0005-0000-0000-00009F710000}"/>
    <cellStyle name="Normal 29 3 10 2" xfId="10839" xr:uid="{00000000-0005-0000-0000-0000A0710000}"/>
    <cellStyle name="Normal 29 3 10 2 2" xfId="10840" xr:uid="{00000000-0005-0000-0000-0000A1710000}"/>
    <cellStyle name="Normal 29 3 10 2 2 2" xfId="26627" xr:uid="{00000000-0005-0000-0000-0000A2710000}"/>
    <cellStyle name="Normal 29 3 10 2 2 3" xfId="39868" xr:uid="{00000000-0005-0000-0000-0000A3710000}"/>
    <cellStyle name="Normal 29 3 10 2 3" xfId="19872" xr:uid="{00000000-0005-0000-0000-0000A4710000}"/>
    <cellStyle name="Normal 29 3 10 2 4" xfId="33113" xr:uid="{00000000-0005-0000-0000-0000A5710000}"/>
    <cellStyle name="Normal 29 3 10 3" xfId="10841" xr:uid="{00000000-0005-0000-0000-0000A6710000}"/>
    <cellStyle name="Normal 29 3 10 3 2" xfId="23136" xr:uid="{00000000-0005-0000-0000-0000A7710000}"/>
    <cellStyle name="Normal 29 3 10 3 3" xfId="36377" xr:uid="{00000000-0005-0000-0000-0000A8710000}"/>
    <cellStyle name="Normal 29 3 10 4" xfId="16606" xr:uid="{00000000-0005-0000-0000-0000A9710000}"/>
    <cellStyle name="Normal 29 3 10 5" xfId="29847" xr:uid="{00000000-0005-0000-0000-0000AA710000}"/>
    <cellStyle name="Normal 29 3 11" xfId="10842" xr:uid="{00000000-0005-0000-0000-0000AB710000}"/>
    <cellStyle name="Normal 29 3 11 2" xfId="10843" xr:uid="{00000000-0005-0000-0000-0000AC710000}"/>
    <cellStyle name="Normal 29 3 11 2 2" xfId="10844" xr:uid="{00000000-0005-0000-0000-0000AD710000}"/>
    <cellStyle name="Normal 29 3 11 2 2 2" xfId="25597" xr:uid="{00000000-0005-0000-0000-0000AE710000}"/>
    <cellStyle name="Normal 29 3 11 2 2 3" xfId="38838" xr:uid="{00000000-0005-0000-0000-0000AF710000}"/>
    <cellStyle name="Normal 29 3 11 2 3" xfId="18842" xr:uid="{00000000-0005-0000-0000-0000B0710000}"/>
    <cellStyle name="Normal 29 3 11 2 4" xfId="32083" xr:uid="{00000000-0005-0000-0000-0000B1710000}"/>
    <cellStyle name="Normal 29 3 11 3" xfId="10845" xr:uid="{00000000-0005-0000-0000-0000B2710000}"/>
    <cellStyle name="Normal 29 3 11 3 2" xfId="22106" xr:uid="{00000000-0005-0000-0000-0000B3710000}"/>
    <cellStyle name="Normal 29 3 11 3 3" xfId="35347" xr:uid="{00000000-0005-0000-0000-0000B4710000}"/>
    <cellStyle name="Normal 29 3 11 4" xfId="15576" xr:uid="{00000000-0005-0000-0000-0000B5710000}"/>
    <cellStyle name="Normal 29 3 11 5" xfId="28817" xr:uid="{00000000-0005-0000-0000-0000B6710000}"/>
    <cellStyle name="Normal 29 3 12" xfId="10846" xr:uid="{00000000-0005-0000-0000-0000B7710000}"/>
    <cellStyle name="Normal 29 3 12 2" xfId="10847" xr:uid="{00000000-0005-0000-0000-0000B8710000}"/>
    <cellStyle name="Normal 29 3 12 2 2" xfId="10848" xr:uid="{00000000-0005-0000-0000-0000B9710000}"/>
    <cellStyle name="Normal 29 3 12 2 2 2" xfId="27430" xr:uid="{00000000-0005-0000-0000-0000BA710000}"/>
    <cellStyle name="Normal 29 3 12 2 2 3" xfId="40671" xr:uid="{00000000-0005-0000-0000-0000BB710000}"/>
    <cellStyle name="Normal 29 3 12 2 3" xfId="20675" xr:uid="{00000000-0005-0000-0000-0000BC710000}"/>
    <cellStyle name="Normal 29 3 12 2 4" xfId="33916" xr:uid="{00000000-0005-0000-0000-0000BD710000}"/>
    <cellStyle name="Normal 29 3 12 3" xfId="10849" xr:uid="{00000000-0005-0000-0000-0000BE710000}"/>
    <cellStyle name="Normal 29 3 12 3 2" xfId="23939" xr:uid="{00000000-0005-0000-0000-0000BF710000}"/>
    <cellStyle name="Normal 29 3 12 3 3" xfId="37180" xr:uid="{00000000-0005-0000-0000-0000C0710000}"/>
    <cellStyle name="Normal 29 3 12 4" xfId="17409" xr:uid="{00000000-0005-0000-0000-0000C1710000}"/>
    <cellStyle name="Normal 29 3 12 5" xfId="30650" xr:uid="{00000000-0005-0000-0000-0000C2710000}"/>
    <cellStyle name="Normal 29 3 13" xfId="10850" xr:uid="{00000000-0005-0000-0000-0000C3710000}"/>
    <cellStyle name="Normal 29 3 13 2" xfId="10851" xr:uid="{00000000-0005-0000-0000-0000C4710000}"/>
    <cellStyle name="Normal 29 3 13 2 2" xfId="24971" xr:uid="{00000000-0005-0000-0000-0000C5710000}"/>
    <cellStyle name="Normal 29 3 13 2 3" xfId="38212" xr:uid="{00000000-0005-0000-0000-0000C6710000}"/>
    <cellStyle name="Normal 29 3 13 3" xfId="18216" xr:uid="{00000000-0005-0000-0000-0000C7710000}"/>
    <cellStyle name="Normal 29 3 13 4" xfId="31457" xr:uid="{00000000-0005-0000-0000-0000C8710000}"/>
    <cellStyle name="Normal 29 3 14" xfId="10852" xr:uid="{00000000-0005-0000-0000-0000C9710000}"/>
    <cellStyle name="Normal 29 3 14 2" xfId="21480" xr:uid="{00000000-0005-0000-0000-0000CA710000}"/>
    <cellStyle name="Normal 29 3 14 3" xfId="34721" xr:uid="{00000000-0005-0000-0000-0000CB710000}"/>
    <cellStyle name="Normal 29 3 15" xfId="14950" xr:uid="{00000000-0005-0000-0000-0000CC710000}"/>
    <cellStyle name="Normal 29 3 16" xfId="28191" xr:uid="{00000000-0005-0000-0000-0000CD710000}"/>
    <cellStyle name="Normal 29 3 2" xfId="285" xr:uid="{00000000-0005-0000-0000-0000CE710000}"/>
    <cellStyle name="Normal 29 3 2 10" xfId="10853" xr:uid="{00000000-0005-0000-0000-0000CF710000}"/>
    <cellStyle name="Normal 29 3 2 10 2" xfId="10854" xr:uid="{00000000-0005-0000-0000-0000D0710000}"/>
    <cellStyle name="Normal 29 3 2 10 2 2" xfId="10855" xr:uid="{00000000-0005-0000-0000-0000D1710000}"/>
    <cellStyle name="Normal 29 3 2 10 2 2 2" xfId="27431" xr:uid="{00000000-0005-0000-0000-0000D2710000}"/>
    <cellStyle name="Normal 29 3 2 10 2 2 3" xfId="40672" xr:uid="{00000000-0005-0000-0000-0000D3710000}"/>
    <cellStyle name="Normal 29 3 2 10 2 3" xfId="20676" xr:uid="{00000000-0005-0000-0000-0000D4710000}"/>
    <cellStyle name="Normal 29 3 2 10 2 4" xfId="33917" xr:uid="{00000000-0005-0000-0000-0000D5710000}"/>
    <cellStyle name="Normal 29 3 2 10 3" xfId="10856" xr:uid="{00000000-0005-0000-0000-0000D6710000}"/>
    <cellStyle name="Normal 29 3 2 10 3 2" xfId="23940" xr:uid="{00000000-0005-0000-0000-0000D7710000}"/>
    <cellStyle name="Normal 29 3 2 10 3 3" xfId="37181" xr:uid="{00000000-0005-0000-0000-0000D8710000}"/>
    <cellStyle name="Normal 29 3 2 10 4" xfId="17410" xr:uid="{00000000-0005-0000-0000-0000D9710000}"/>
    <cellStyle name="Normal 29 3 2 10 5" xfId="30651" xr:uid="{00000000-0005-0000-0000-0000DA710000}"/>
    <cellStyle name="Normal 29 3 2 11" xfId="10857" xr:uid="{00000000-0005-0000-0000-0000DB710000}"/>
    <cellStyle name="Normal 29 3 2 11 2" xfId="10858" xr:uid="{00000000-0005-0000-0000-0000DC710000}"/>
    <cellStyle name="Normal 29 3 2 11 2 2" xfId="24972" xr:uid="{00000000-0005-0000-0000-0000DD710000}"/>
    <cellStyle name="Normal 29 3 2 11 2 3" xfId="38213" xr:uid="{00000000-0005-0000-0000-0000DE710000}"/>
    <cellStyle name="Normal 29 3 2 11 3" xfId="18217" xr:uid="{00000000-0005-0000-0000-0000DF710000}"/>
    <cellStyle name="Normal 29 3 2 11 4" xfId="31458" xr:uid="{00000000-0005-0000-0000-0000E0710000}"/>
    <cellStyle name="Normal 29 3 2 12" xfId="10859" xr:uid="{00000000-0005-0000-0000-0000E1710000}"/>
    <cellStyle name="Normal 29 3 2 12 2" xfId="21481" xr:uid="{00000000-0005-0000-0000-0000E2710000}"/>
    <cellStyle name="Normal 29 3 2 12 3" xfId="34722" xr:uid="{00000000-0005-0000-0000-0000E3710000}"/>
    <cellStyle name="Normal 29 3 2 13" xfId="14951" xr:uid="{00000000-0005-0000-0000-0000E4710000}"/>
    <cellStyle name="Normal 29 3 2 14" xfId="28192" xr:uid="{00000000-0005-0000-0000-0000E5710000}"/>
    <cellStyle name="Normal 29 3 2 2" xfId="10860" xr:uid="{00000000-0005-0000-0000-0000E6710000}"/>
    <cellStyle name="Normal 29 3 2 2 10" xfId="10861" xr:uid="{00000000-0005-0000-0000-0000E7710000}"/>
    <cellStyle name="Normal 29 3 2 2 10 2" xfId="21566" xr:uid="{00000000-0005-0000-0000-0000E8710000}"/>
    <cellStyle name="Normal 29 3 2 2 10 3" xfId="34807" xr:uid="{00000000-0005-0000-0000-0000E9710000}"/>
    <cellStyle name="Normal 29 3 2 2 11" xfId="15036" xr:uid="{00000000-0005-0000-0000-0000EA710000}"/>
    <cellStyle name="Normal 29 3 2 2 12" xfId="28277" xr:uid="{00000000-0005-0000-0000-0000EB710000}"/>
    <cellStyle name="Normal 29 3 2 2 2" xfId="10862" xr:uid="{00000000-0005-0000-0000-0000EC710000}"/>
    <cellStyle name="Normal 29 3 2 2 2 10" xfId="15126" xr:uid="{00000000-0005-0000-0000-0000ED710000}"/>
    <cellStyle name="Normal 29 3 2 2 2 11" xfId="28367" xr:uid="{00000000-0005-0000-0000-0000EE710000}"/>
    <cellStyle name="Normal 29 3 2 2 2 2" xfId="10863" xr:uid="{00000000-0005-0000-0000-0000EF710000}"/>
    <cellStyle name="Normal 29 3 2 2 2 2 2" xfId="10864" xr:uid="{00000000-0005-0000-0000-0000F0710000}"/>
    <cellStyle name="Normal 29 3 2 2 2 2 2 2" xfId="10865" xr:uid="{00000000-0005-0000-0000-0000F1710000}"/>
    <cellStyle name="Normal 29 3 2 2 2 2 2 2 2" xfId="10866" xr:uid="{00000000-0005-0000-0000-0000F2710000}"/>
    <cellStyle name="Normal 29 3 2 2 2 2 2 2 2 2" xfId="10867" xr:uid="{00000000-0005-0000-0000-0000F3710000}"/>
    <cellStyle name="Normal 29 3 2 2 2 2 2 2 2 2 2" xfId="27383" xr:uid="{00000000-0005-0000-0000-0000F4710000}"/>
    <cellStyle name="Normal 29 3 2 2 2 2 2 2 2 2 3" xfId="40624" xr:uid="{00000000-0005-0000-0000-0000F5710000}"/>
    <cellStyle name="Normal 29 3 2 2 2 2 2 2 2 3" xfId="20628" xr:uid="{00000000-0005-0000-0000-0000F6710000}"/>
    <cellStyle name="Normal 29 3 2 2 2 2 2 2 2 4" xfId="33869" xr:uid="{00000000-0005-0000-0000-0000F7710000}"/>
    <cellStyle name="Normal 29 3 2 2 2 2 2 2 3" xfId="10868" xr:uid="{00000000-0005-0000-0000-0000F8710000}"/>
    <cellStyle name="Normal 29 3 2 2 2 2 2 2 3 2" xfId="23892" xr:uid="{00000000-0005-0000-0000-0000F9710000}"/>
    <cellStyle name="Normal 29 3 2 2 2 2 2 2 3 3" xfId="37133" xr:uid="{00000000-0005-0000-0000-0000FA710000}"/>
    <cellStyle name="Normal 29 3 2 2 2 2 2 2 4" xfId="17362" xr:uid="{00000000-0005-0000-0000-0000FB710000}"/>
    <cellStyle name="Normal 29 3 2 2 2 2 2 2 5" xfId="30603" xr:uid="{00000000-0005-0000-0000-0000FC710000}"/>
    <cellStyle name="Normal 29 3 2 2 2 2 2 3" xfId="10869" xr:uid="{00000000-0005-0000-0000-0000FD710000}"/>
    <cellStyle name="Normal 29 3 2 2 2 2 2 3 2" xfId="10870" xr:uid="{00000000-0005-0000-0000-0000FE710000}"/>
    <cellStyle name="Normal 29 3 2 2 2 2 2 3 2 2" xfId="21432" xr:uid="{00000000-0005-0000-0000-0000FF710000}"/>
    <cellStyle name="Normal 29 3 2 2 2 2 2 3 2 3" xfId="34673" xr:uid="{00000000-0005-0000-0000-000000720000}"/>
    <cellStyle name="Normal 29 3 2 2 2 2 2 3 3" xfId="10871" xr:uid="{00000000-0005-0000-0000-000001720000}"/>
    <cellStyle name="Normal 29 3 2 2 2 2 2 3 3 2" xfId="24696" xr:uid="{00000000-0005-0000-0000-000002720000}"/>
    <cellStyle name="Normal 29 3 2 2 2 2 2 3 3 3" xfId="37937" xr:uid="{00000000-0005-0000-0000-000003720000}"/>
    <cellStyle name="Normal 29 3 2 2 2 2 2 3 4" xfId="18166" xr:uid="{00000000-0005-0000-0000-000004720000}"/>
    <cellStyle name="Normal 29 3 2 2 2 2 2 3 5" xfId="31407" xr:uid="{00000000-0005-0000-0000-000005720000}"/>
    <cellStyle name="Normal 29 3 2 2 2 2 2 4" xfId="10872" xr:uid="{00000000-0005-0000-0000-000006720000}"/>
    <cellStyle name="Normal 29 3 2 2 2 2 2 4 2" xfId="10873" xr:uid="{00000000-0005-0000-0000-000007720000}"/>
    <cellStyle name="Normal 29 3 2 2 2 2 2 4 2 2" xfId="26579" xr:uid="{00000000-0005-0000-0000-000008720000}"/>
    <cellStyle name="Normal 29 3 2 2 2 2 2 4 2 3" xfId="39820" xr:uid="{00000000-0005-0000-0000-000009720000}"/>
    <cellStyle name="Normal 29 3 2 2 2 2 2 4 3" xfId="19824" xr:uid="{00000000-0005-0000-0000-00000A720000}"/>
    <cellStyle name="Normal 29 3 2 2 2 2 2 4 4" xfId="33065" xr:uid="{00000000-0005-0000-0000-00000B720000}"/>
    <cellStyle name="Normal 29 3 2 2 2 2 2 5" xfId="10874" xr:uid="{00000000-0005-0000-0000-00000C720000}"/>
    <cellStyle name="Normal 29 3 2 2 2 2 2 5 2" xfId="23088" xr:uid="{00000000-0005-0000-0000-00000D720000}"/>
    <cellStyle name="Normal 29 3 2 2 2 2 2 5 3" xfId="36329" xr:uid="{00000000-0005-0000-0000-00000E720000}"/>
    <cellStyle name="Normal 29 3 2 2 2 2 2 6" xfId="16558" xr:uid="{00000000-0005-0000-0000-00000F720000}"/>
    <cellStyle name="Normal 29 3 2 2 2 2 2 7" xfId="29799" xr:uid="{00000000-0005-0000-0000-000010720000}"/>
    <cellStyle name="Normal 29 3 2 2 2 2 3" xfId="10875" xr:uid="{00000000-0005-0000-0000-000011720000}"/>
    <cellStyle name="Normal 29 3 2 2 2 2 3 2" xfId="10876" xr:uid="{00000000-0005-0000-0000-000012720000}"/>
    <cellStyle name="Normal 29 3 2 2 2 2 3 2 2" xfId="10877" xr:uid="{00000000-0005-0000-0000-000013720000}"/>
    <cellStyle name="Normal 29 3 2 2 2 2 3 2 2 2" xfId="27337" xr:uid="{00000000-0005-0000-0000-000014720000}"/>
    <cellStyle name="Normal 29 3 2 2 2 2 3 2 2 3" xfId="40578" xr:uid="{00000000-0005-0000-0000-000015720000}"/>
    <cellStyle name="Normal 29 3 2 2 2 2 3 2 3" xfId="20582" xr:uid="{00000000-0005-0000-0000-000016720000}"/>
    <cellStyle name="Normal 29 3 2 2 2 2 3 2 4" xfId="33823" xr:uid="{00000000-0005-0000-0000-000017720000}"/>
    <cellStyle name="Normal 29 3 2 2 2 2 3 3" xfId="10878" xr:uid="{00000000-0005-0000-0000-000018720000}"/>
    <cellStyle name="Normal 29 3 2 2 2 2 3 3 2" xfId="23846" xr:uid="{00000000-0005-0000-0000-000019720000}"/>
    <cellStyle name="Normal 29 3 2 2 2 2 3 3 3" xfId="37087" xr:uid="{00000000-0005-0000-0000-00001A720000}"/>
    <cellStyle name="Normal 29 3 2 2 2 2 3 4" xfId="17316" xr:uid="{00000000-0005-0000-0000-00001B720000}"/>
    <cellStyle name="Normal 29 3 2 2 2 2 3 5" xfId="30557" xr:uid="{00000000-0005-0000-0000-00001C720000}"/>
    <cellStyle name="Normal 29 3 2 2 2 2 4" xfId="10879" xr:uid="{00000000-0005-0000-0000-00001D720000}"/>
    <cellStyle name="Normal 29 3 2 2 2 2 4 2" xfId="10880" xr:uid="{00000000-0005-0000-0000-00001E720000}"/>
    <cellStyle name="Normal 29 3 2 2 2 2 4 2 2" xfId="10881" xr:uid="{00000000-0005-0000-0000-00001F720000}"/>
    <cellStyle name="Normal 29 3 2 2 2 2 4 2 2 2" xfId="26533" xr:uid="{00000000-0005-0000-0000-000020720000}"/>
    <cellStyle name="Normal 29 3 2 2 2 2 4 2 2 3" xfId="39774" xr:uid="{00000000-0005-0000-0000-000021720000}"/>
    <cellStyle name="Normal 29 3 2 2 2 2 4 2 3" xfId="19778" xr:uid="{00000000-0005-0000-0000-000022720000}"/>
    <cellStyle name="Normal 29 3 2 2 2 2 4 2 4" xfId="33019" xr:uid="{00000000-0005-0000-0000-000023720000}"/>
    <cellStyle name="Normal 29 3 2 2 2 2 4 3" xfId="10882" xr:uid="{00000000-0005-0000-0000-000024720000}"/>
    <cellStyle name="Normal 29 3 2 2 2 2 4 3 2" xfId="23042" xr:uid="{00000000-0005-0000-0000-000025720000}"/>
    <cellStyle name="Normal 29 3 2 2 2 2 4 3 3" xfId="36283" xr:uid="{00000000-0005-0000-0000-000026720000}"/>
    <cellStyle name="Normal 29 3 2 2 2 2 4 4" xfId="16512" xr:uid="{00000000-0005-0000-0000-000027720000}"/>
    <cellStyle name="Normal 29 3 2 2 2 2 4 5" xfId="29753" xr:uid="{00000000-0005-0000-0000-000028720000}"/>
    <cellStyle name="Normal 29 3 2 2 2 2 5" xfId="10883" xr:uid="{00000000-0005-0000-0000-000029720000}"/>
    <cellStyle name="Normal 29 3 2 2 2 2 5 2" xfId="10884" xr:uid="{00000000-0005-0000-0000-00002A720000}"/>
    <cellStyle name="Normal 29 3 2 2 2 2 5 2 2" xfId="10885" xr:uid="{00000000-0005-0000-0000-00002B720000}"/>
    <cellStyle name="Normal 29 3 2 2 2 2 5 2 2 2" xfId="27783" xr:uid="{00000000-0005-0000-0000-00002C720000}"/>
    <cellStyle name="Normal 29 3 2 2 2 2 5 2 2 3" xfId="41024" xr:uid="{00000000-0005-0000-0000-00002D720000}"/>
    <cellStyle name="Normal 29 3 2 2 2 2 5 2 3" xfId="21030" xr:uid="{00000000-0005-0000-0000-00002E720000}"/>
    <cellStyle name="Normal 29 3 2 2 2 2 5 2 4" xfId="34271" xr:uid="{00000000-0005-0000-0000-00002F720000}"/>
    <cellStyle name="Normal 29 3 2 2 2 2 5 3" xfId="10886" xr:uid="{00000000-0005-0000-0000-000030720000}"/>
    <cellStyle name="Normal 29 3 2 2 2 2 5 3 2" xfId="24294" xr:uid="{00000000-0005-0000-0000-000031720000}"/>
    <cellStyle name="Normal 29 3 2 2 2 2 5 3 3" xfId="37535" xr:uid="{00000000-0005-0000-0000-000032720000}"/>
    <cellStyle name="Normal 29 3 2 2 2 2 5 4" xfId="17764" xr:uid="{00000000-0005-0000-0000-000033720000}"/>
    <cellStyle name="Normal 29 3 2 2 2 2 5 5" xfId="31005" xr:uid="{00000000-0005-0000-0000-000034720000}"/>
    <cellStyle name="Normal 29 3 2 2 2 2 6" xfId="10887" xr:uid="{00000000-0005-0000-0000-000035720000}"/>
    <cellStyle name="Normal 29 3 2 2 2 2 6 2" xfId="10888" xr:uid="{00000000-0005-0000-0000-000036720000}"/>
    <cellStyle name="Normal 29 3 2 2 2 2 6 2 2" xfId="25549" xr:uid="{00000000-0005-0000-0000-000037720000}"/>
    <cellStyle name="Normal 29 3 2 2 2 2 6 2 3" xfId="38790" xr:uid="{00000000-0005-0000-0000-000038720000}"/>
    <cellStyle name="Normal 29 3 2 2 2 2 6 3" xfId="18794" xr:uid="{00000000-0005-0000-0000-000039720000}"/>
    <cellStyle name="Normal 29 3 2 2 2 2 6 4" xfId="32035" xr:uid="{00000000-0005-0000-0000-00003A720000}"/>
    <cellStyle name="Normal 29 3 2 2 2 2 7" xfId="10889" xr:uid="{00000000-0005-0000-0000-00003B720000}"/>
    <cellStyle name="Normal 29 3 2 2 2 2 7 2" xfId="22058" xr:uid="{00000000-0005-0000-0000-00003C720000}"/>
    <cellStyle name="Normal 29 3 2 2 2 2 7 3" xfId="35299" xr:uid="{00000000-0005-0000-0000-00003D720000}"/>
    <cellStyle name="Normal 29 3 2 2 2 2 8" xfId="15528" xr:uid="{00000000-0005-0000-0000-00003E720000}"/>
    <cellStyle name="Normal 29 3 2 2 2 2 9" xfId="28769" xr:uid="{00000000-0005-0000-0000-00003F720000}"/>
    <cellStyle name="Normal 29 3 2 2 2 3" xfId="10890" xr:uid="{00000000-0005-0000-0000-000040720000}"/>
    <cellStyle name="Normal 29 3 2 2 2 3 2" xfId="10891" xr:uid="{00000000-0005-0000-0000-000041720000}"/>
    <cellStyle name="Normal 29 3 2 2 2 3 2 2" xfId="10892" xr:uid="{00000000-0005-0000-0000-000042720000}"/>
    <cellStyle name="Normal 29 3 2 2 2 3 2 2 2" xfId="10893" xr:uid="{00000000-0005-0000-0000-000043720000}"/>
    <cellStyle name="Normal 29 3 2 2 2 3 2 2 2 2" xfId="27114" xr:uid="{00000000-0005-0000-0000-000044720000}"/>
    <cellStyle name="Normal 29 3 2 2 2 3 2 2 2 3" xfId="40355" xr:uid="{00000000-0005-0000-0000-000045720000}"/>
    <cellStyle name="Normal 29 3 2 2 2 3 2 2 3" xfId="20359" xr:uid="{00000000-0005-0000-0000-000046720000}"/>
    <cellStyle name="Normal 29 3 2 2 2 3 2 2 4" xfId="33600" xr:uid="{00000000-0005-0000-0000-000047720000}"/>
    <cellStyle name="Normal 29 3 2 2 2 3 2 3" xfId="10894" xr:uid="{00000000-0005-0000-0000-000048720000}"/>
    <cellStyle name="Normal 29 3 2 2 2 3 2 3 2" xfId="23623" xr:uid="{00000000-0005-0000-0000-000049720000}"/>
    <cellStyle name="Normal 29 3 2 2 2 3 2 3 3" xfId="36864" xr:uid="{00000000-0005-0000-0000-00004A720000}"/>
    <cellStyle name="Normal 29 3 2 2 2 3 2 4" xfId="17093" xr:uid="{00000000-0005-0000-0000-00004B720000}"/>
    <cellStyle name="Normal 29 3 2 2 2 3 2 5" xfId="30334" xr:uid="{00000000-0005-0000-0000-00004C720000}"/>
    <cellStyle name="Normal 29 3 2 2 2 3 3" xfId="10895" xr:uid="{00000000-0005-0000-0000-00004D720000}"/>
    <cellStyle name="Normal 29 3 2 2 2 3 3 2" xfId="10896" xr:uid="{00000000-0005-0000-0000-00004E720000}"/>
    <cellStyle name="Normal 29 3 2 2 2 3 3 2 2" xfId="10897" xr:uid="{00000000-0005-0000-0000-00004F720000}"/>
    <cellStyle name="Normal 29 3 2 2 2 3 3 2 2 2" xfId="26309" xr:uid="{00000000-0005-0000-0000-000050720000}"/>
    <cellStyle name="Normal 29 3 2 2 2 3 3 2 2 3" xfId="39550" xr:uid="{00000000-0005-0000-0000-000051720000}"/>
    <cellStyle name="Normal 29 3 2 2 2 3 3 2 3" xfId="19554" xr:uid="{00000000-0005-0000-0000-000052720000}"/>
    <cellStyle name="Normal 29 3 2 2 2 3 3 2 4" xfId="32795" xr:uid="{00000000-0005-0000-0000-000053720000}"/>
    <cellStyle name="Normal 29 3 2 2 2 3 3 3" xfId="10898" xr:uid="{00000000-0005-0000-0000-000054720000}"/>
    <cellStyle name="Normal 29 3 2 2 2 3 3 3 2" xfId="22818" xr:uid="{00000000-0005-0000-0000-000055720000}"/>
    <cellStyle name="Normal 29 3 2 2 2 3 3 3 3" xfId="36059" xr:uid="{00000000-0005-0000-0000-000056720000}"/>
    <cellStyle name="Normal 29 3 2 2 2 3 3 4" xfId="16288" xr:uid="{00000000-0005-0000-0000-000057720000}"/>
    <cellStyle name="Normal 29 3 2 2 2 3 3 5" xfId="29529" xr:uid="{00000000-0005-0000-0000-000058720000}"/>
    <cellStyle name="Normal 29 3 2 2 2 3 4" xfId="10899" xr:uid="{00000000-0005-0000-0000-000059720000}"/>
    <cellStyle name="Normal 29 3 2 2 2 3 4 2" xfId="10900" xr:uid="{00000000-0005-0000-0000-00005A720000}"/>
    <cellStyle name="Normal 29 3 2 2 2 3 4 2 2" xfId="10901" xr:uid="{00000000-0005-0000-0000-00005B720000}"/>
    <cellStyle name="Normal 29 3 2 2 2 3 4 2 2 2" xfId="27961" xr:uid="{00000000-0005-0000-0000-00005C720000}"/>
    <cellStyle name="Normal 29 3 2 2 2 3 4 2 2 3" xfId="41202" xr:uid="{00000000-0005-0000-0000-00005D720000}"/>
    <cellStyle name="Normal 29 3 2 2 2 3 4 2 3" xfId="21208" xr:uid="{00000000-0005-0000-0000-00005E720000}"/>
    <cellStyle name="Normal 29 3 2 2 2 3 4 2 4" xfId="34449" xr:uid="{00000000-0005-0000-0000-00005F720000}"/>
    <cellStyle name="Normal 29 3 2 2 2 3 4 3" xfId="10902" xr:uid="{00000000-0005-0000-0000-000060720000}"/>
    <cellStyle name="Normal 29 3 2 2 2 3 4 3 2" xfId="24472" xr:uid="{00000000-0005-0000-0000-000061720000}"/>
    <cellStyle name="Normal 29 3 2 2 2 3 4 3 3" xfId="37713" xr:uid="{00000000-0005-0000-0000-000062720000}"/>
    <cellStyle name="Normal 29 3 2 2 2 3 4 4" xfId="17942" xr:uid="{00000000-0005-0000-0000-000063720000}"/>
    <cellStyle name="Normal 29 3 2 2 2 3 4 5" xfId="31183" xr:uid="{00000000-0005-0000-0000-000064720000}"/>
    <cellStyle name="Normal 29 3 2 2 2 3 5" xfId="10903" xr:uid="{00000000-0005-0000-0000-000065720000}"/>
    <cellStyle name="Normal 29 3 2 2 2 3 5 2" xfId="10904" xr:uid="{00000000-0005-0000-0000-000066720000}"/>
    <cellStyle name="Normal 29 3 2 2 2 3 5 2 2" xfId="25325" xr:uid="{00000000-0005-0000-0000-000067720000}"/>
    <cellStyle name="Normal 29 3 2 2 2 3 5 2 3" xfId="38566" xr:uid="{00000000-0005-0000-0000-000068720000}"/>
    <cellStyle name="Normal 29 3 2 2 2 3 5 3" xfId="18570" xr:uid="{00000000-0005-0000-0000-000069720000}"/>
    <cellStyle name="Normal 29 3 2 2 2 3 5 4" xfId="31811" xr:uid="{00000000-0005-0000-0000-00006A720000}"/>
    <cellStyle name="Normal 29 3 2 2 2 3 6" xfId="10905" xr:uid="{00000000-0005-0000-0000-00006B720000}"/>
    <cellStyle name="Normal 29 3 2 2 2 3 6 2" xfId="21834" xr:uid="{00000000-0005-0000-0000-00006C720000}"/>
    <cellStyle name="Normal 29 3 2 2 2 3 6 3" xfId="35075" xr:uid="{00000000-0005-0000-0000-00006D720000}"/>
    <cellStyle name="Normal 29 3 2 2 2 3 7" xfId="15304" xr:uid="{00000000-0005-0000-0000-00006E720000}"/>
    <cellStyle name="Normal 29 3 2 2 2 3 8" xfId="28545" xr:uid="{00000000-0005-0000-0000-00006F720000}"/>
    <cellStyle name="Normal 29 3 2 2 2 4" xfId="10906" xr:uid="{00000000-0005-0000-0000-000070720000}"/>
    <cellStyle name="Normal 29 3 2 2 2 4 2" xfId="10907" xr:uid="{00000000-0005-0000-0000-000071720000}"/>
    <cellStyle name="Normal 29 3 2 2 2 4 2 2" xfId="10908" xr:uid="{00000000-0005-0000-0000-000072720000}"/>
    <cellStyle name="Normal 29 3 2 2 2 4 2 2 2" xfId="24739" xr:uid="{00000000-0005-0000-0000-000073720000}"/>
    <cellStyle name="Normal 29 3 2 2 2 4 2 2 3" xfId="37980" xr:uid="{00000000-0005-0000-0000-000074720000}"/>
    <cellStyle name="Normal 29 3 2 2 2 4 2 3" xfId="19376" xr:uid="{00000000-0005-0000-0000-000075720000}"/>
    <cellStyle name="Normal 29 3 2 2 2 4 2 4" xfId="32617" xr:uid="{00000000-0005-0000-0000-000076720000}"/>
    <cellStyle name="Normal 29 3 2 2 2 4 3" xfId="10909" xr:uid="{00000000-0005-0000-0000-000077720000}"/>
    <cellStyle name="Normal 29 3 2 2 2 4 3 2" xfId="26131" xr:uid="{00000000-0005-0000-0000-000078720000}"/>
    <cellStyle name="Normal 29 3 2 2 2 4 3 3" xfId="39372" xr:uid="{00000000-0005-0000-0000-000079720000}"/>
    <cellStyle name="Normal 29 3 2 2 2 4 4" xfId="10910" xr:uid="{00000000-0005-0000-0000-00007A720000}"/>
    <cellStyle name="Normal 29 3 2 2 2 4 4 2" xfId="22640" xr:uid="{00000000-0005-0000-0000-00007B720000}"/>
    <cellStyle name="Normal 29 3 2 2 2 4 4 3" xfId="35881" xr:uid="{00000000-0005-0000-0000-00007C720000}"/>
    <cellStyle name="Normal 29 3 2 2 2 4 5" xfId="16110" xr:uid="{00000000-0005-0000-0000-00007D720000}"/>
    <cellStyle name="Normal 29 3 2 2 2 4 6" xfId="29351" xr:uid="{00000000-0005-0000-0000-00007E720000}"/>
    <cellStyle name="Normal 29 3 2 2 2 5" xfId="10911" xr:uid="{00000000-0005-0000-0000-00007F720000}"/>
    <cellStyle name="Normal 29 3 2 2 2 5 2" xfId="10912" xr:uid="{00000000-0005-0000-0000-000080720000}"/>
    <cellStyle name="Normal 29 3 2 2 2 5 2 2" xfId="10913" xr:uid="{00000000-0005-0000-0000-000081720000}"/>
    <cellStyle name="Normal 29 3 2 2 2 5 2 2 2" xfId="26891" xr:uid="{00000000-0005-0000-0000-000082720000}"/>
    <cellStyle name="Normal 29 3 2 2 2 5 2 2 3" xfId="40132" xr:uid="{00000000-0005-0000-0000-000083720000}"/>
    <cellStyle name="Normal 29 3 2 2 2 5 2 3" xfId="20136" xr:uid="{00000000-0005-0000-0000-000084720000}"/>
    <cellStyle name="Normal 29 3 2 2 2 5 2 4" xfId="33377" xr:uid="{00000000-0005-0000-0000-000085720000}"/>
    <cellStyle name="Normal 29 3 2 2 2 5 3" xfId="10914" xr:uid="{00000000-0005-0000-0000-000086720000}"/>
    <cellStyle name="Normal 29 3 2 2 2 5 3 2" xfId="23400" xr:uid="{00000000-0005-0000-0000-000087720000}"/>
    <cellStyle name="Normal 29 3 2 2 2 5 3 3" xfId="36641" xr:uid="{00000000-0005-0000-0000-000088720000}"/>
    <cellStyle name="Normal 29 3 2 2 2 5 4" xfId="16870" xr:uid="{00000000-0005-0000-0000-000089720000}"/>
    <cellStyle name="Normal 29 3 2 2 2 5 5" xfId="30111" xr:uid="{00000000-0005-0000-0000-00008A720000}"/>
    <cellStyle name="Normal 29 3 2 2 2 6" xfId="10915" xr:uid="{00000000-0005-0000-0000-00008B720000}"/>
    <cellStyle name="Normal 29 3 2 2 2 6 2" xfId="10916" xr:uid="{00000000-0005-0000-0000-00008C720000}"/>
    <cellStyle name="Normal 29 3 2 2 2 6 2 2" xfId="10917" xr:uid="{00000000-0005-0000-0000-00008D720000}"/>
    <cellStyle name="Normal 29 3 2 2 2 6 2 2 2" xfId="25862" xr:uid="{00000000-0005-0000-0000-00008E720000}"/>
    <cellStyle name="Normal 29 3 2 2 2 6 2 2 3" xfId="39103" xr:uid="{00000000-0005-0000-0000-00008F720000}"/>
    <cellStyle name="Normal 29 3 2 2 2 6 2 3" xfId="19107" xr:uid="{00000000-0005-0000-0000-000090720000}"/>
    <cellStyle name="Normal 29 3 2 2 2 6 2 4" xfId="32348" xr:uid="{00000000-0005-0000-0000-000091720000}"/>
    <cellStyle name="Normal 29 3 2 2 2 6 3" xfId="10918" xr:uid="{00000000-0005-0000-0000-000092720000}"/>
    <cellStyle name="Normal 29 3 2 2 2 6 3 2" xfId="22371" xr:uid="{00000000-0005-0000-0000-000093720000}"/>
    <cellStyle name="Normal 29 3 2 2 2 6 3 3" xfId="35612" xr:uid="{00000000-0005-0000-0000-000094720000}"/>
    <cellStyle name="Normal 29 3 2 2 2 6 4" xfId="15841" xr:uid="{00000000-0005-0000-0000-000095720000}"/>
    <cellStyle name="Normal 29 3 2 2 2 6 5" xfId="29082" xr:uid="{00000000-0005-0000-0000-000096720000}"/>
    <cellStyle name="Normal 29 3 2 2 2 7" xfId="10919" xr:uid="{00000000-0005-0000-0000-000097720000}"/>
    <cellStyle name="Normal 29 3 2 2 2 7 2" xfId="10920" xr:uid="{00000000-0005-0000-0000-000098720000}"/>
    <cellStyle name="Normal 29 3 2 2 2 7 2 2" xfId="10921" xr:uid="{00000000-0005-0000-0000-000099720000}"/>
    <cellStyle name="Normal 29 3 2 2 2 7 2 2 2" xfId="27561" xr:uid="{00000000-0005-0000-0000-00009A720000}"/>
    <cellStyle name="Normal 29 3 2 2 2 7 2 2 3" xfId="40802" xr:uid="{00000000-0005-0000-0000-00009B720000}"/>
    <cellStyle name="Normal 29 3 2 2 2 7 2 3" xfId="20806" xr:uid="{00000000-0005-0000-0000-00009C720000}"/>
    <cellStyle name="Normal 29 3 2 2 2 7 2 4" xfId="34047" xr:uid="{00000000-0005-0000-0000-00009D720000}"/>
    <cellStyle name="Normal 29 3 2 2 2 7 3" xfId="10922" xr:uid="{00000000-0005-0000-0000-00009E720000}"/>
    <cellStyle name="Normal 29 3 2 2 2 7 3 2" xfId="24070" xr:uid="{00000000-0005-0000-0000-00009F720000}"/>
    <cellStyle name="Normal 29 3 2 2 2 7 3 3" xfId="37311" xr:uid="{00000000-0005-0000-0000-0000A0720000}"/>
    <cellStyle name="Normal 29 3 2 2 2 7 4" xfId="17540" xr:uid="{00000000-0005-0000-0000-0000A1720000}"/>
    <cellStyle name="Normal 29 3 2 2 2 7 5" xfId="30781" xr:uid="{00000000-0005-0000-0000-0000A2720000}"/>
    <cellStyle name="Normal 29 3 2 2 2 8" xfId="10923" xr:uid="{00000000-0005-0000-0000-0000A3720000}"/>
    <cellStyle name="Normal 29 3 2 2 2 8 2" xfId="10924" xr:uid="{00000000-0005-0000-0000-0000A4720000}"/>
    <cellStyle name="Normal 29 3 2 2 2 8 2 2" xfId="25147" xr:uid="{00000000-0005-0000-0000-0000A5720000}"/>
    <cellStyle name="Normal 29 3 2 2 2 8 2 3" xfId="38388" xr:uid="{00000000-0005-0000-0000-0000A6720000}"/>
    <cellStyle name="Normal 29 3 2 2 2 8 3" xfId="18392" xr:uid="{00000000-0005-0000-0000-0000A7720000}"/>
    <cellStyle name="Normal 29 3 2 2 2 8 4" xfId="31633" xr:uid="{00000000-0005-0000-0000-0000A8720000}"/>
    <cellStyle name="Normal 29 3 2 2 2 9" xfId="10925" xr:uid="{00000000-0005-0000-0000-0000A9720000}"/>
    <cellStyle name="Normal 29 3 2 2 2 9 2" xfId="21656" xr:uid="{00000000-0005-0000-0000-0000AA720000}"/>
    <cellStyle name="Normal 29 3 2 2 2 9 3" xfId="34897" xr:uid="{00000000-0005-0000-0000-0000AB720000}"/>
    <cellStyle name="Normal 29 3 2 2 3" xfId="10926" xr:uid="{00000000-0005-0000-0000-0000AC720000}"/>
    <cellStyle name="Normal 29 3 2 2 3 2" xfId="10927" xr:uid="{00000000-0005-0000-0000-0000AD720000}"/>
    <cellStyle name="Normal 29 3 2 2 3 2 2" xfId="10928" xr:uid="{00000000-0005-0000-0000-0000AE720000}"/>
    <cellStyle name="Normal 29 3 2 2 3 2 2 2" xfId="10929" xr:uid="{00000000-0005-0000-0000-0000AF720000}"/>
    <cellStyle name="Normal 29 3 2 2 3 2 2 2 2" xfId="10930" xr:uid="{00000000-0005-0000-0000-0000B0720000}"/>
    <cellStyle name="Normal 29 3 2 2 3 2 2 2 2 2" xfId="27247" xr:uid="{00000000-0005-0000-0000-0000B1720000}"/>
    <cellStyle name="Normal 29 3 2 2 3 2 2 2 2 3" xfId="40488" xr:uid="{00000000-0005-0000-0000-0000B2720000}"/>
    <cellStyle name="Normal 29 3 2 2 3 2 2 2 3" xfId="20492" xr:uid="{00000000-0005-0000-0000-0000B3720000}"/>
    <cellStyle name="Normal 29 3 2 2 3 2 2 2 4" xfId="33733" xr:uid="{00000000-0005-0000-0000-0000B4720000}"/>
    <cellStyle name="Normal 29 3 2 2 3 2 2 3" xfId="10931" xr:uid="{00000000-0005-0000-0000-0000B5720000}"/>
    <cellStyle name="Normal 29 3 2 2 3 2 2 3 2" xfId="23756" xr:uid="{00000000-0005-0000-0000-0000B6720000}"/>
    <cellStyle name="Normal 29 3 2 2 3 2 2 3 3" xfId="36997" xr:uid="{00000000-0005-0000-0000-0000B7720000}"/>
    <cellStyle name="Normal 29 3 2 2 3 2 2 4" xfId="17226" xr:uid="{00000000-0005-0000-0000-0000B8720000}"/>
    <cellStyle name="Normal 29 3 2 2 3 2 2 5" xfId="30467" xr:uid="{00000000-0005-0000-0000-0000B9720000}"/>
    <cellStyle name="Normal 29 3 2 2 3 2 3" xfId="10932" xr:uid="{00000000-0005-0000-0000-0000BA720000}"/>
    <cellStyle name="Normal 29 3 2 2 3 2 3 2" xfId="10933" xr:uid="{00000000-0005-0000-0000-0000BB720000}"/>
    <cellStyle name="Normal 29 3 2 2 3 2 3 2 2" xfId="10934" xr:uid="{00000000-0005-0000-0000-0000BC720000}"/>
    <cellStyle name="Normal 29 3 2 2 3 2 3 2 2 2" xfId="28095" xr:uid="{00000000-0005-0000-0000-0000BD720000}"/>
    <cellStyle name="Normal 29 3 2 2 3 2 3 2 2 3" xfId="41336" xr:uid="{00000000-0005-0000-0000-0000BE720000}"/>
    <cellStyle name="Normal 29 3 2 2 3 2 3 2 3" xfId="21342" xr:uid="{00000000-0005-0000-0000-0000BF720000}"/>
    <cellStyle name="Normal 29 3 2 2 3 2 3 2 4" xfId="34583" xr:uid="{00000000-0005-0000-0000-0000C0720000}"/>
    <cellStyle name="Normal 29 3 2 2 3 2 3 3" xfId="10935" xr:uid="{00000000-0005-0000-0000-0000C1720000}"/>
    <cellStyle name="Normal 29 3 2 2 3 2 3 3 2" xfId="24606" xr:uid="{00000000-0005-0000-0000-0000C2720000}"/>
    <cellStyle name="Normal 29 3 2 2 3 2 3 3 3" xfId="37847" xr:uid="{00000000-0005-0000-0000-0000C3720000}"/>
    <cellStyle name="Normal 29 3 2 2 3 2 3 4" xfId="18076" xr:uid="{00000000-0005-0000-0000-0000C4720000}"/>
    <cellStyle name="Normal 29 3 2 2 3 2 3 5" xfId="31317" xr:uid="{00000000-0005-0000-0000-0000C5720000}"/>
    <cellStyle name="Normal 29 3 2 2 3 2 4" xfId="10936" xr:uid="{00000000-0005-0000-0000-0000C6720000}"/>
    <cellStyle name="Normal 29 3 2 2 3 2 4 2" xfId="10937" xr:uid="{00000000-0005-0000-0000-0000C7720000}"/>
    <cellStyle name="Normal 29 3 2 2 3 2 4 2 2" xfId="26443" xr:uid="{00000000-0005-0000-0000-0000C8720000}"/>
    <cellStyle name="Normal 29 3 2 2 3 2 4 2 3" xfId="39684" xr:uid="{00000000-0005-0000-0000-0000C9720000}"/>
    <cellStyle name="Normal 29 3 2 2 3 2 4 3" xfId="19688" xr:uid="{00000000-0005-0000-0000-0000CA720000}"/>
    <cellStyle name="Normal 29 3 2 2 3 2 4 4" xfId="32929" xr:uid="{00000000-0005-0000-0000-0000CB720000}"/>
    <cellStyle name="Normal 29 3 2 2 3 2 5" xfId="10938" xr:uid="{00000000-0005-0000-0000-0000CC720000}"/>
    <cellStyle name="Normal 29 3 2 2 3 2 5 2" xfId="22952" xr:uid="{00000000-0005-0000-0000-0000CD720000}"/>
    <cellStyle name="Normal 29 3 2 2 3 2 5 3" xfId="36193" xr:uid="{00000000-0005-0000-0000-0000CE720000}"/>
    <cellStyle name="Normal 29 3 2 2 3 2 6" xfId="16422" xr:uid="{00000000-0005-0000-0000-0000CF720000}"/>
    <cellStyle name="Normal 29 3 2 2 3 2 7" xfId="29663" xr:uid="{00000000-0005-0000-0000-0000D0720000}"/>
    <cellStyle name="Normal 29 3 2 2 3 3" xfId="10939" xr:uid="{00000000-0005-0000-0000-0000D1720000}"/>
    <cellStyle name="Normal 29 3 2 2 3 3 2" xfId="10940" xr:uid="{00000000-0005-0000-0000-0000D2720000}"/>
    <cellStyle name="Normal 29 3 2 2 3 3 2 2" xfId="10941" xr:uid="{00000000-0005-0000-0000-0000D3720000}"/>
    <cellStyle name="Normal 29 3 2 2 3 3 2 2 2" xfId="26801" xr:uid="{00000000-0005-0000-0000-0000D4720000}"/>
    <cellStyle name="Normal 29 3 2 2 3 3 2 2 3" xfId="40042" xr:uid="{00000000-0005-0000-0000-0000D5720000}"/>
    <cellStyle name="Normal 29 3 2 2 3 3 2 3" xfId="20046" xr:uid="{00000000-0005-0000-0000-0000D6720000}"/>
    <cellStyle name="Normal 29 3 2 2 3 3 2 4" xfId="33287" xr:uid="{00000000-0005-0000-0000-0000D7720000}"/>
    <cellStyle name="Normal 29 3 2 2 3 3 3" xfId="10942" xr:uid="{00000000-0005-0000-0000-0000D8720000}"/>
    <cellStyle name="Normal 29 3 2 2 3 3 3 2" xfId="23310" xr:uid="{00000000-0005-0000-0000-0000D9720000}"/>
    <cellStyle name="Normal 29 3 2 2 3 3 3 3" xfId="36551" xr:uid="{00000000-0005-0000-0000-0000DA720000}"/>
    <cellStyle name="Normal 29 3 2 2 3 3 4" xfId="16780" xr:uid="{00000000-0005-0000-0000-0000DB720000}"/>
    <cellStyle name="Normal 29 3 2 2 3 3 5" xfId="30021" xr:uid="{00000000-0005-0000-0000-0000DC720000}"/>
    <cellStyle name="Normal 29 3 2 2 3 4" xfId="10943" xr:uid="{00000000-0005-0000-0000-0000DD720000}"/>
    <cellStyle name="Normal 29 3 2 2 3 4 2" xfId="10944" xr:uid="{00000000-0005-0000-0000-0000DE720000}"/>
    <cellStyle name="Normal 29 3 2 2 3 4 2 2" xfId="10945" xr:uid="{00000000-0005-0000-0000-0000DF720000}"/>
    <cellStyle name="Normal 29 3 2 2 3 4 2 2 2" xfId="25772" xr:uid="{00000000-0005-0000-0000-0000E0720000}"/>
    <cellStyle name="Normal 29 3 2 2 3 4 2 2 3" xfId="39013" xr:uid="{00000000-0005-0000-0000-0000E1720000}"/>
    <cellStyle name="Normal 29 3 2 2 3 4 2 3" xfId="19017" xr:uid="{00000000-0005-0000-0000-0000E2720000}"/>
    <cellStyle name="Normal 29 3 2 2 3 4 2 4" xfId="32258" xr:uid="{00000000-0005-0000-0000-0000E3720000}"/>
    <cellStyle name="Normal 29 3 2 2 3 4 3" xfId="10946" xr:uid="{00000000-0005-0000-0000-0000E4720000}"/>
    <cellStyle name="Normal 29 3 2 2 3 4 3 2" xfId="22281" xr:uid="{00000000-0005-0000-0000-0000E5720000}"/>
    <cellStyle name="Normal 29 3 2 2 3 4 3 3" xfId="35522" xr:uid="{00000000-0005-0000-0000-0000E6720000}"/>
    <cellStyle name="Normal 29 3 2 2 3 4 4" xfId="15751" xr:uid="{00000000-0005-0000-0000-0000E7720000}"/>
    <cellStyle name="Normal 29 3 2 2 3 4 5" xfId="28992" xr:uid="{00000000-0005-0000-0000-0000E8720000}"/>
    <cellStyle name="Normal 29 3 2 2 3 5" xfId="10947" xr:uid="{00000000-0005-0000-0000-0000E9720000}"/>
    <cellStyle name="Normal 29 3 2 2 3 5 2" xfId="10948" xr:uid="{00000000-0005-0000-0000-0000EA720000}"/>
    <cellStyle name="Normal 29 3 2 2 3 5 2 2" xfId="10949" xr:uid="{00000000-0005-0000-0000-0000EB720000}"/>
    <cellStyle name="Normal 29 3 2 2 3 5 2 2 2" xfId="27693" xr:uid="{00000000-0005-0000-0000-0000EC720000}"/>
    <cellStyle name="Normal 29 3 2 2 3 5 2 2 3" xfId="40934" xr:uid="{00000000-0005-0000-0000-0000ED720000}"/>
    <cellStyle name="Normal 29 3 2 2 3 5 2 3" xfId="20940" xr:uid="{00000000-0005-0000-0000-0000EE720000}"/>
    <cellStyle name="Normal 29 3 2 2 3 5 2 4" xfId="34181" xr:uid="{00000000-0005-0000-0000-0000EF720000}"/>
    <cellStyle name="Normal 29 3 2 2 3 5 3" xfId="10950" xr:uid="{00000000-0005-0000-0000-0000F0720000}"/>
    <cellStyle name="Normal 29 3 2 2 3 5 3 2" xfId="24204" xr:uid="{00000000-0005-0000-0000-0000F1720000}"/>
    <cellStyle name="Normal 29 3 2 2 3 5 3 3" xfId="37445" xr:uid="{00000000-0005-0000-0000-0000F2720000}"/>
    <cellStyle name="Normal 29 3 2 2 3 5 4" xfId="17674" xr:uid="{00000000-0005-0000-0000-0000F3720000}"/>
    <cellStyle name="Normal 29 3 2 2 3 5 5" xfId="30915" xr:uid="{00000000-0005-0000-0000-0000F4720000}"/>
    <cellStyle name="Normal 29 3 2 2 3 6" xfId="10951" xr:uid="{00000000-0005-0000-0000-0000F5720000}"/>
    <cellStyle name="Normal 29 3 2 2 3 6 2" xfId="10952" xr:uid="{00000000-0005-0000-0000-0000F6720000}"/>
    <cellStyle name="Normal 29 3 2 2 3 6 2 2" xfId="25459" xr:uid="{00000000-0005-0000-0000-0000F7720000}"/>
    <cellStyle name="Normal 29 3 2 2 3 6 2 3" xfId="38700" xr:uid="{00000000-0005-0000-0000-0000F8720000}"/>
    <cellStyle name="Normal 29 3 2 2 3 6 3" xfId="18704" xr:uid="{00000000-0005-0000-0000-0000F9720000}"/>
    <cellStyle name="Normal 29 3 2 2 3 6 4" xfId="31945" xr:uid="{00000000-0005-0000-0000-0000FA720000}"/>
    <cellStyle name="Normal 29 3 2 2 3 7" xfId="10953" xr:uid="{00000000-0005-0000-0000-0000FB720000}"/>
    <cellStyle name="Normal 29 3 2 2 3 7 2" xfId="21968" xr:uid="{00000000-0005-0000-0000-0000FC720000}"/>
    <cellStyle name="Normal 29 3 2 2 3 7 3" xfId="35209" xr:uid="{00000000-0005-0000-0000-0000FD720000}"/>
    <cellStyle name="Normal 29 3 2 2 3 8" xfId="15438" xr:uid="{00000000-0005-0000-0000-0000FE720000}"/>
    <cellStyle name="Normal 29 3 2 2 3 9" xfId="28679" xr:uid="{00000000-0005-0000-0000-0000FF720000}"/>
    <cellStyle name="Normal 29 3 2 2 4" xfId="10954" xr:uid="{00000000-0005-0000-0000-000000730000}"/>
    <cellStyle name="Normal 29 3 2 2 4 2" xfId="10955" xr:uid="{00000000-0005-0000-0000-000001730000}"/>
    <cellStyle name="Normal 29 3 2 2 4 2 2" xfId="10956" xr:uid="{00000000-0005-0000-0000-000002730000}"/>
    <cellStyle name="Normal 29 3 2 2 4 2 2 2" xfId="10957" xr:uid="{00000000-0005-0000-0000-000003730000}"/>
    <cellStyle name="Normal 29 3 2 2 4 2 2 2 2" xfId="27024" xr:uid="{00000000-0005-0000-0000-000004730000}"/>
    <cellStyle name="Normal 29 3 2 2 4 2 2 2 3" xfId="40265" xr:uid="{00000000-0005-0000-0000-000005730000}"/>
    <cellStyle name="Normal 29 3 2 2 4 2 2 3" xfId="20269" xr:uid="{00000000-0005-0000-0000-000006730000}"/>
    <cellStyle name="Normal 29 3 2 2 4 2 2 4" xfId="33510" xr:uid="{00000000-0005-0000-0000-000007730000}"/>
    <cellStyle name="Normal 29 3 2 2 4 2 3" xfId="10958" xr:uid="{00000000-0005-0000-0000-000008730000}"/>
    <cellStyle name="Normal 29 3 2 2 4 2 3 2" xfId="23533" xr:uid="{00000000-0005-0000-0000-000009730000}"/>
    <cellStyle name="Normal 29 3 2 2 4 2 3 3" xfId="36774" xr:uid="{00000000-0005-0000-0000-00000A730000}"/>
    <cellStyle name="Normal 29 3 2 2 4 2 4" xfId="17003" xr:uid="{00000000-0005-0000-0000-00000B730000}"/>
    <cellStyle name="Normal 29 3 2 2 4 2 5" xfId="30244" xr:uid="{00000000-0005-0000-0000-00000C730000}"/>
    <cellStyle name="Normal 29 3 2 2 4 3" xfId="10959" xr:uid="{00000000-0005-0000-0000-00000D730000}"/>
    <cellStyle name="Normal 29 3 2 2 4 3 2" xfId="10960" xr:uid="{00000000-0005-0000-0000-00000E730000}"/>
    <cellStyle name="Normal 29 3 2 2 4 3 2 2" xfId="10961" xr:uid="{00000000-0005-0000-0000-00000F730000}"/>
    <cellStyle name="Normal 29 3 2 2 4 3 2 2 2" xfId="26219" xr:uid="{00000000-0005-0000-0000-000010730000}"/>
    <cellStyle name="Normal 29 3 2 2 4 3 2 2 3" xfId="39460" xr:uid="{00000000-0005-0000-0000-000011730000}"/>
    <cellStyle name="Normal 29 3 2 2 4 3 2 3" xfId="19464" xr:uid="{00000000-0005-0000-0000-000012730000}"/>
    <cellStyle name="Normal 29 3 2 2 4 3 2 4" xfId="32705" xr:uid="{00000000-0005-0000-0000-000013730000}"/>
    <cellStyle name="Normal 29 3 2 2 4 3 3" xfId="10962" xr:uid="{00000000-0005-0000-0000-000014730000}"/>
    <cellStyle name="Normal 29 3 2 2 4 3 3 2" xfId="22728" xr:uid="{00000000-0005-0000-0000-000015730000}"/>
    <cellStyle name="Normal 29 3 2 2 4 3 3 3" xfId="35969" xr:uid="{00000000-0005-0000-0000-000016730000}"/>
    <cellStyle name="Normal 29 3 2 2 4 3 4" xfId="16198" xr:uid="{00000000-0005-0000-0000-000017730000}"/>
    <cellStyle name="Normal 29 3 2 2 4 3 5" xfId="29439" xr:uid="{00000000-0005-0000-0000-000018730000}"/>
    <cellStyle name="Normal 29 3 2 2 4 4" xfId="10963" xr:uid="{00000000-0005-0000-0000-000019730000}"/>
    <cellStyle name="Normal 29 3 2 2 4 4 2" xfId="10964" xr:uid="{00000000-0005-0000-0000-00001A730000}"/>
    <cellStyle name="Normal 29 3 2 2 4 4 2 2" xfId="10965" xr:uid="{00000000-0005-0000-0000-00001B730000}"/>
    <cellStyle name="Normal 29 3 2 2 4 4 2 2 2" xfId="27871" xr:uid="{00000000-0005-0000-0000-00001C730000}"/>
    <cellStyle name="Normal 29 3 2 2 4 4 2 2 3" xfId="41112" xr:uid="{00000000-0005-0000-0000-00001D730000}"/>
    <cellStyle name="Normal 29 3 2 2 4 4 2 3" xfId="21118" xr:uid="{00000000-0005-0000-0000-00001E730000}"/>
    <cellStyle name="Normal 29 3 2 2 4 4 2 4" xfId="34359" xr:uid="{00000000-0005-0000-0000-00001F730000}"/>
    <cellStyle name="Normal 29 3 2 2 4 4 3" xfId="10966" xr:uid="{00000000-0005-0000-0000-000020730000}"/>
    <cellStyle name="Normal 29 3 2 2 4 4 3 2" xfId="24382" xr:uid="{00000000-0005-0000-0000-000021730000}"/>
    <cellStyle name="Normal 29 3 2 2 4 4 3 3" xfId="37623" xr:uid="{00000000-0005-0000-0000-000022730000}"/>
    <cellStyle name="Normal 29 3 2 2 4 4 4" xfId="17852" xr:uid="{00000000-0005-0000-0000-000023730000}"/>
    <cellStyle name="Normal 29 3 2 2 4 4 5" xfId="31093" xr:uid="{00000000-0005-0000-0000-000024730000}"/>
    <cellStyle name="Normal 29 3 2 2 4 5" xfId="10967" xr:uid="{00000000-0005-0000-0000-000025730000}"/>
    <cellStyle name="Normal 29 3 2 2 4 5 2" xfId="10968" xr:uid="{00000000-0005-0000-0000-000026730000}"/>
    <cellStyle name="Normal 29 3 2 2 4 5 2 2" xfId="25235" xr:uid="{00000000-0005-0000-0000-000027730000}"/>
    <cellStyle name="Normal 29 3 2 2 4 5 2 3" xfId="38476" xr:uid="{00000000-0005-0000-0000-000028730000}"/>
    <cellStyle name="Normal 29 3 2 2 4 5 3" xfId="18480" xr:uid="{00000000-0005-0000-0000-000029730000}"/>
    <cellStyle name="Normal 29 3 2 2 4 5 4" xfId="31721" xr:uid="{00000000-0005-0000-0000-00002A730000}"/>
    <cellStyle name="Normal 29 3 2 2 4 6" xfId="10969" xr:uid="{00000000-0005-0000-0000-00002B730000}"/>
    <cellStyle name="Normal 29 3 2 2 4 6 2" xfId="21744" xr:uid="{00000000-0005-0000-0000-00002C730000}"/>
    <cellStyle name="Normal 29 3 2 2 4 6 3" xfId="34985" xr:uid="{00000000-0005-0000-0000-00002D730000}"/>
    <cellStyle name="Normal 29 3 2 2 4 7" xfId="15214" xr:uid="{00000000-0005-0000-0000-00002E730000}"/>
    <cellStyle name="Normal 29 3 2 2 4 8" xfId="28455" xr:uid="{00000000-0005-0000-0000-00002F730000}"/>
    <cellStyle name="Normal 29 3 2 2 5" xfId="10970" xr:uid="{00000000-0005-0000-0000-000030730000}"/>
    <cellStyle name="Normal 29 3 2 2 5 2" xfId="10971" xr:uid="{00000000-0005-0000-0000-000031730000}"/>
    <cellStyle name="Normal 29 3 2 2 5 2 2" xfId="10972" xr:uid="{00000000-0005-0000-0000-000032730000}"/>
    <cellStyle name="Normal 29 3 2 2 5 2 2 2" xfId="24895" xr:uid="{00000000-0005-0000-0000-000033730000}"/>
    <cellStyle name="Normal 29 3 2 2 5 2 2 3" xfId="38136" xr:uid="{00000000-0005-0000-0000-000034730000}"/>
    <cellStyle name="Normal 29 3 2 2 5 2 3" xfId="19286" xr:uid="{00000000-0005-0000-0000-000035730000}"/>
    <cellStyle name="Normal 29 3 2 2 5 2 4" xfId="32527" xr:uid="{00000000-0005-0000-0000-000036730000}"/>
    <cellStyle name="Normal 29 3 2 2 5 3" xfId="10973" xr:uid="{00000000-0005-0000-0000-000037730000}"/>
    <cellStyle name="Normal 29 3 2 2 5 3 2" xfId="26041" xr:uid="{00000000-0005-0000-0000-000038730000}"/>
    <cellStyle name="Normal 29 3 2 2 5 3 3" xfId="39282" xr:uid="{00000000-0005-0000-0000-000039730000}"/>
    <cellStyle name="Normal 29 3 2 2 5 4" xfId="10974" xr:uid="{00000000-0005-0000-0000-00003A730000}"/>
    <cellStyle name="Normal 29 3 2 2 5 4 2" xfId="22550" xr:uid="{00000000-0005-0000-0000-00003B730000}"/>
    <cellStyle name="Normal 29 3 2 2 5 4 3" xfId="35791" xr:uid="{00000000-0005-0000-0000-00003C730000}"/>
    <cellStyle name="Normal 29 3 2 2 5 5" xfId="16020" xr:uid="{00000000-0005-0000-0000-00003D730000}"/>
    <cellStyle name="Normal 29 3 2 2 5 6" xfId="29261" xr:uid="{00000000-0005-0000-0000-00003E730000}"/>
    <cellStyle name="Normal 29 3 2 2 6" xfId="10975" xr:uid="{00000000-0005-0000-0000-00003F730000}"/>
    <cellStyle name="Normal 29 3 2 2 6 2" xfId="10976" xr:uid="{00000000-0005-0000-0000-000040730000}"/>
    <cellStyle name="Normal 29 3 2 2 6 2 2" xfId="10977" xr:uid="{00000000-0005-0000-0000-000041730000}"/>
    <cellStyle name="Normal 29 3 2 2 6 2 2 2" xfId="26701" xr:uid="{00000000-0005-0000-0000-000042730000}"/>
    <cellStyle name="Normal 29 3 2 2 6 2 2 3" xfId="39942" xr:uid="{00000000-0005-0000-0000-000043730000}"/>
    <cellStyle name="Normal 29 3 2 2 6 2 3" xfId="19946" xr:uid="{00000000-0005-0000-0000-000044730000}"/>
    <cellStyle name="Normal 29 3 2 2 6 2 4" xfId="33187" xr:uid="{00000000-0005-0000-0000-000045730000}"/>
    <cellStyle name="Normal 29 3 2 2 6 3" xfId="10978" xr:uid="{00000000-0005-0000-0000-000046730000}"/>
    <cellStyle name="Normal 29 3 2 2 6 3 2" xfId="23210" xr:uid="{00000000-0005-0000-0000-000047730000}"/>
    <cellStyle name="Normal 29 3 2 2 6 3 3" xfId="36451" xr:uid="{00000000-0005-0000-0000-000048730000}"/>
    <cellStyle name="Normal 29 3 2 2 6 4" xfId="16680" xr:uid="{00000000-0005-0000-0000-000049730000}"/>
    <cellStyle name="Normal 29 3 2 2 6 5" xfId="29921" xr:uid="{00000000-0005-0000-0000-00004A730000}"/>
    <cellStyle name="Normal 29 3 2 2 7" xfId="10979" xr:uid="{00000000-0005-0000-0000-00004B730000}"/>
    <cellStyle name="Normal 29 3 2 2 7 2" xfId="10980" xr:uid="{00000000-0005-0000-0000-00004C730000}"/>
    <cellStyle name="Normal 29 3 2 2 7 2 2" xfId="10981" xr:uid="{00000000-0005-0000-0000-00004D730000}"/>
    <cellStyle name="Normal 29 3 2 2 7 2 2 2" xfId="25671" xr:uid="{00000000-0005-0000-0000-00004E730000}"/>
    <cellStyle name="Normal 29 3 2 2 7 2 2 3" xfId="38912" xr:uid="{00000000-0005-0000-0000-00004F730000}"/>
    <cellStyle name="Normal 29 3 2 2 7 2 3" xfId="18916" xr:uid="{00000000-0005-0000-0000-000050730000}"/>
    <cellStyle name="Normal 29 3 2 2 7 2 4" xfId="32157" xr:uid="{00000000-0005-0000-0000-000051730000}"/>
    <cellStyle name="Normal 29 3 2 2 7 3" xfId="10982" xr:uid="{00000000-0005-0000-0000-000052730000}"/>
    <cellStyle name="Normal 29 3 2 2 7 3 2" xfId="22180" xr:uid="{00000000-0005-0000-0000-000053730000}"/>
    <cellStyle name="Normal 29 3 2 2 7 3 3" xfId="35421" xr:uid="{00000000-0005-0000-0000-000054730000}"/>
    <cellStyle name="Normal 29 3 2 2 7 4" xfId="15650" xr:uid="{00000000-0005-0000-0000-000055730000}"/>
    <cellStyle name="Normal 29 3 2 2 7 5" xfId="28891" xr:uid="{00000000-0005-0000-0000-000056730000}"/>
    <cellStyle name="Normal 29 3 2 2 8" xfId="10983" xr:uid="{00000000-0005-0000-0000-000057730000}"/>
    <cellStyle name="Normal 29 3 2 2 8 2" xfId="10984" xr:uid="{00000000-0005-0000-0000-000058730000}"/>
    <cellStyle name="Normal 29 3 2 2 8 2 2" xfId="10985" xr:uid="{00000000-0005-0000-0000-000059730000}"/>
    <cellStyle name="Normal 29 3 2 2 8 2 2 2" xfId="27471" xr:uid="{00000000-0005-0000-0000-00005A730000}"/>
    <cellStyle name="Normal 29 3 2 2 8 2 2 3" xfId="40712" xr:uid="{00000000-0005-0000-0000-00005B730000}"/>
    <cellStyle name="Normal 29 3 2 2 8 2 3" xfId="20716" xr:uid="{00000000-0005-0000-0000-00005C730000}"/>
    <cellStyle name="Normal 29 3 2 2 8 2 4" xfId="33957" xr:uid="{00000000-0005-0000-0000-00005D730000}"/>
    <cellStyle name="Normal 29 3 2 2 8 3" xfId="10986" xr:uid="{00000000-0005-0000-0000-00005E730000}"/>
    <cellStyle name="Normal 29 3 2 2 8 3 2" xfId="23980" xr:uid="{00000000-0005-0000-0000-00005F730000}"/>
    <cellStyle name="Normal 29 3 2 2 8 3 3" xfId="37221" xr:uid="{00000000-0005-0000-0000-000060730000}"/>
    <cellStyle name="Normal 29 3 2 2 8 4" xfId="17450" xr:uid="{00000000-0005-0000-0000-000061730000}"/>
    <cellStyle name="Normal 29 3 2 2 8 5" xfId="30691" xr:uid="{00000000-0005-0000-0000-000062730000}"/>
    <cellStyle name="Normal 29 3 2 2 9" xfId="10987" xr:uid="{00000000-0005-0000-0000-000063730000}"/>
    <cellStyle name="Normal 29 3 2 2 9 2" xfId="10988" xr:uid="{00000000-0005-0000-0000-000064730000}"/>
    <cellStyle name="Normal 29 3 2 2 9 2 2" xfId="25057" xr:uid="{00000000-0005-0000-0000-000065730000}"/>
    <cellStyle name="Normal 29 3 2 2 9 2 3" xfId="38298" xr:uid="{00000000-0005-0000-0000-000066730000}"/>
    <cellStyle name="Normal 29 3 2 2 9 3" xfId="18302" xr:uid="{00000000-0005-0000-0000-000067730000}"/>
    <cellStyle name="Normal 29 3 2 2 9 4" xfId="31543" xr:uid="{00000000-0005-0000-0000-000068730000}"/>
    <cellStyle name="Normal 29 3 2 3" xfId="10989" xr:uid="{00000000-0005-0000-0000-000069730000}"/>
    <cellStyle name="Normal 29 3 2 3 10" xfId="15085" xr:uid="{00000000-0005-0000-0000-00006A730000}"/>
    <cellStyle name="Normal 29 3 2 3 11" xfId="28326" xr:uid="{00000000-0005-0000-0000-00006B730000}"/>
    <cellStyle name="Normal 29 3 2 3 2" xfId="10990" xr:uid="{00000000-0005-0000-0000-00006C730000}"/>
    <cellStyle name="Normal 29 3 2 3 2 2" xfId="10991" xr:uid="{00000000-0005-0000-0000-00006D730000}"/>
    <cellStyle name="Normal 29 3 2 3 2 2 2" xfId="10992" xr:uid="{00000000-0005-0000-0000-00006E730000}"/>
    <cellStyle name="Normal 29 3 2 3 2 2 2 2" xfId="10993" xr:uid="{00000000-0005-0000-0000-00006F730000}"/>
    <cellStyle name="Normal 29 3 2 3 2 2 2 2 2" xfId="10994" xr:uid="{00000000-0005-0000-0000-000070730000}"/>
    <cellStyle name="Normal 29 3 2 3 2 2 2 2 2 2" xfId="27296" xr:uid="{00000000-0005-0000-0000-000071730000}"/>
    <cellStyle name="Normal 29 3 2 3 2 2 2 2 2 3" xfId="40537" xr:uid="{00000000-0005-0000-0000-000072730000}"/>
    <cellStyle name="Normal 29 3 2 3 2 2 2 2 3" xfId="20541" xr:uid="{00000000-0005-0000-0000-000073730000}"/>
    <cellStyle name="Normal 29 3 2 3 2 2 2 2 4" xfId="33782" xr:uid="{00000000-0005-0000-0000-000074730000}"/>
    <cellStyle name="Normal 29 3 2 3 2 2 2 3" xfId="10995" xr:uid="{00000000-0005-0000-0000-000075730000}"/>
    <cellStyle name="Normal 29 3 2 3 2 2 2 3 2" xfId="23805" xr:uid="{00000000-0005-0000-0000-000076730000}"/>
    <cellStyle name="Normal 29 3 2 3 2 2 2 3 3" xfId="37046" xr:uid="{00000000-0005-0000-0000-000077730000}"/>
    <cellStyle name="Normal 29 3 2 3 2 2 2 4" xfId="17275" xr:uid="{00000000-0005-0000-0000-000078730000}"/>
    <cellStyle name="Normal 29 3 2 3 2 2 2 5" xfId="30516" xr:uid="{00000000-0005-0000-0000-000079730000}"/>
    <cellStyle name="Normal 29 3 2 3 2 2 3" xfId="10996" xr:uid="{00000000-0005-0000-0000-00007A730000}"/>
    <cellStyle name="Normal 29 3 2 3 2 2 3 2" xfId="10997" xr:uid="{00000000-0005-0000-0000-00007B730000}"/>
    <cellStyle name="Normal 29 3 2 3 2 2 3 2 2" xfId="10998" xr:uid="{00000000-0005-0000-0000-00007C730000}"/>
    <cellStyle name="Normal 29 3 2 3 2 2 3 2 2 2" xfId="28143" xr:uid="{00000000-0005-0000-0000-00007D730000}"/>
    <cellStyle name="Normal 29 3 2 3 2 2 3 2 2 3" xfId="41384" xr:uid="{00000000-0005-0000-0000-00007E730000}"/>
    <cellStyle name="Normal 29 3 2 3 2 2 3 2 3" xfId="21391" xr:uid="{00000000-0005-0000-0000-00007F730000}"/>
    <cellStyle name="Normal 29 3 2 3 2 2 3 2 4" xfId="34632" xr:uid="{00000000-0005-0000-0000-000080730000}"/>
    <cellStyle name="Normal 29 3 2 3 2 2 3 3" xfId="10999" xr:uid="{00000000-0005-0000-0000-000081730000}"/>
    <cellStyle name="Normal 29 3 2 3 2 2 3 3 2" xfId="24655" xr:uid="{00000000-0005-0000-0000-000082730000}"/>
    <cellStyle name="Normal 29 3 2 3 2 2 3 3 3" xfId="37896" xr:uid="{00000000-0005-0000-0000-000083730000}"/>
    <cellStyle name="Normal 29 3 2 3 2 2 3 4" xfId="18125" xr:uid="{00000000-0005-0000-0000-000084730000}"/>
    <cellStyle name="Normal 29 3 2 3 2 2 3 5" xfId="31366" xr:uid="{00000000-0005-0000-0000-000085730000}"/>
    <cellStyle name="Normal 29 3 2 3 2 2 4" xfId="11000" xr:uid="{00000000-0005-0000-0000-000086730000}"/>
    <cellStyle name="Normal 29 3 2 3 2 2 4 2" xfId="11001" xr:uid="{00000000-0005-0000-0000-000087730000}"/>
    <cellStyle name="Normal 29 3 2 3 2 2 4 2 2" xfId="26492" xr:uid="{00000000-0005-0000-0000-000088730000}"/>
    <cellStyle name="Normal 29 3 2 3 2 2 4 2 3" xfId="39733" xr:uid="{00000000-0005-0000-0000-000089730000}"/>
    <cellStyle name="Normal 29 3 2 3 2 2 4 3" xfId="19737" xr:uid="{00000000-0005-0000-0000-00008A730000}"/>
    <cellStyle name="Normal 29 3 2 3 2 2 4 4" xfId="32978" xr:uid="{00000000-0005-0000-0000-00008B730000}"/>
    <cellStyle name="Normal 29 3 2 3 2 2 5" xfId="11002" xr:uid="{00000000-0005-0000-0000-00008C730000}"/>
    <cellStyle name="Normal 29 3 2 3 2 2 5 2" xfId="23001" xr:uid="{00000000-0005-0000-0000-00008D730000}"/>
    <cellStyle name="Normal 29 3 2 3 2 2 5 3" xfId="36242" xr:uid="{00000000-0005-0000-0000-00008E730000}"/>
    <cellStyle name="Normal 29 3 2 3 2 2 6" xfId="16471" xr:uid="{00000000-0005-0000-0000-00008F730000}"/>
    <cellStyle name="Normal 29 3 2 3 2 2 7" xfId="29712" xr:uid="{00000000-0005-0000-0000-000090730000}"/>
    <cellStyle name="Normal 29 3 2 3 2 3" xfId="11003" xr:uid="{00000000-0005-0000-0000-000091730000}"/>
    <cellStyle name="Normal 29 3 2 3 2 3 2" xfId="11004" xr:uid="{00000000-0005-0000-0000-000092730000}"/>
    <cellStyle name="Normal 29 3 2 3 2 3 2 2" xfId="11005" xr:uid="{00000000-0005-0000-0000-000093730000}"/>
    <cellStyle name="Normal 29 3 2 3 2 3 2 2 2" xfId="26850" xr:uid="{00000000-0005-0000-0000-000094730000}"/>
    <cellStyle name="Normal 29 3 2 3 2 3 2 2 3" xfId="40091" xr:uid="{00000000-0005-0000-0000-000095730000}"/>
    <cellStyle name="Normal 29 3 2 3 2 3 2 3" xfId="20095" xr:uid="{00000000-0005-0000-0000-000096730000}"/>
    <cellStyle name="Normal 29 3 2 3 2 3 2 4" xfId="33336" xr:uid="{00000000-0005-0000-0000-000097730000}"/>
    <cellStyle name="Normal 29 3 2 3 2 3 3" xfId="11006" xr:uid="{00000000-0005-0000-0000-000098730000}"/>
    <cellStyle name="Normal 29 3 2 3 2 3 3 2" xfId="23359" xr:uid="{00000000-0005-0000-0000-000099730000}"/>
    <cellStyle name="Normal 29 3 2 3 2 3 3 3" xfId="36600" xr:uid="{00000000-0005-0000-0000-00009A730000}"/>
    <cellStyle name="Normal 29 3 2 3 2 3 4" xfId="16829" xr:uid="{00000000-0005-0000-0000-00009B730000}"/>
    <cellStyle name="Normal 29 3 2 3 2 3 5" xfId="30070" xr:uid="{00000000-0005-0000-0000-00009C730000}"/>
    <cellStyle name="Normal 29 3 2 3 2 4" xfId="11007" xr:uid="{00000000-0005-0000-0000-00009D730000}"/>
    <cellStyle name="Normal 29 3 2 3 2 4 2" xfId="11008" xr:uid="{00000000-0005-0000-0000-00009E730000}"/>
    <cellStyle name="Normal 29 3 2 3 2 4 2 2" xfId="11009" xr:uid="{00000000-0005-0000-0000-00009F730000}"/>
    <cellStyle name="Normal 29 3 2 3 2 4 2 2 2" xfId="25821" xr:uid="{00000000-0005-0000-0000-0000A0730000}"/>
    <cellStyle name="Normal 29 3 2 3 2 4 2 2 3" xfId="39062" xr:uid="{00000000-0005-0000-0000-0000A1730000}"/>
    <cellStyle name="Normal 29 3 2 3 2 4 2 3" xfId="19066" xr:uid="{00000000-0005-0000-0000-0000A2730000}"/>
    <cellStyle name="Normal 29 3 2 3 2 4 2 4" xfId="32307" xr:uid="{00000000-0005-0000-0000-0000A3730000}"/>
    <cellStyle name="Normal 29 3 2 3 2 4 3" xfId="11010" xr:uid="{00000000-0005-0000-0000-0000A4730000}"/>
    <cellStyle name="Normal 29 3 2 3 2 4 3 2" xfId="22330" xr:uid="{00000000-0005-0000-0000-0000A5730000}"/>
    <cellStyle name="Normal 29 3 2 3 2 4 3 3" xfId="35571" xr:uid="{00000000-0005-0000-0000-0000A6730000}"/>
    <cellStyle name="Normal 29 3 2 3 2 4 4" xfId="15800" xr:uid="{00000000-0005-0000-0000-0000A7730000}"/>
    <cellStyle name="Normal 29 3 2 3 2 4 5" xfId="29041" xr:uid="{00000000-0005-0000-0000-0000A8730000}"/>
    <cellStyle name="Normal 29 3 2 3 2 5" xfId="11011" xr:uid="{00000000-0005-0000-0000-0000A9730000}"/>
    <cellStyle name="Normal 29 3 2 3 2 5 2" xfId="11012" xr:uid="{00000000-0005-0000-0000-0000AA730000}"/>
    <cellStyle name="Normal 29 3 2 3 2 5 2 2" xfId="11013" xr:uid="{00000000-0005-0000-0000-0000AB730000}"/>
    <cellStyle name="Normal 29 3 2 3 2 5 2 2 2" xfId="27742" xr:uid="{00000000-0005-0000-0000-0000AC730000}"/>
    <cellStyle name="Normal 29 3 2 3 2 5 2 2 3" xfId="40983" xr:uid="{00000000-0005-0000-0000-0000AD730000}"/>
    <cellStyle name="Normal 29 3 2 3 2 5 2 3" xfId="20989" xr:uid="{00000000-0005-0000-0000-0000AE730000}"/>
    <cellStyle name="Normal 29 3 2 3 2 5 2 4" xfId="34230" xr:uid="{00000000-0005-0000-0000-0000AF730000}"/>
    <cellStyle name="Normal 29 3 2 3 2 5 3" xfId="11014" xr:uid="{00000000-0005-0000-0000-0000B0730000}"/>
    <cellStyle name="Normal 29 3 2 3 2 5 3 2" xfId="24253" xr:uid="{00000000-0005-0000-0000-0000B1730000}"/>
    <cellStyle name="Normal 29 3 2 3 2 5 3 3" xfId="37494" xr:uid="{00000000-0005-0000-0000-0000B2730000}"/>
    <cellStyle name="Normal 29 3 2 3 2 5 4" xfId="17723" xr:uid="{00000000-0005-0000-0000-0000B3730000}"/>
    <cellStyle name="Normal 29 3 2 3 2 5 5" xfId="30964" xr:uid="{00000000-0005-0000-0000-0000B4730000}"/>
    <cellStyle name="Normal 29 3 2 3 2 6" xfId="11015" xr:uid="{00000000-0005-0000-0000-0000B5730000}"/>
    <cellStyle name="Normal 29 3 2 3 2 6 2" xfId="11016" xr:uid="{00000000-0005-0000-0000-0000B6730000}"/>
    <cellStyle name="Normal 29 3 2 3 2 6 2 2" xfId="25508" xr:uid="{00000000-0005-0000-0000-0000B7730000}"/>
    <cellStyle name="Normal 29 3 2 3 2 6 2 3" xfId="38749" xr:uid="{00000000-0005-0000-0000-0000B8730000}"/>
    <cellStyle name="Normal 29 3 2 3 2 6 3" xfId="18753" xr:uid="{00000000-0005-0000-0000-0000B9730000}"/>
    <cellStyle name="Normal 29 3 2 3 2 6 4" xfId="31994" xr:uid="{00000000-0005-0000-0000-0000BA730000}"/>
    <cellStyle name="Normal 29 3 2 3 2 7" xfId="11017" xr:uid="{00000000-0005-0000-0000-0000BB730000}"/>
    <cellStyle name="Normal 29 3 2 3 2 7 2" xfId="22017" xr:uid="{00000000-0005-0000-0000-0000BC730000}"/>
    <cellStyle name="Normal 29 3 2 3 2 7 3" xfId="35258" xr:uid="{00000000-0005-0000-0000-0000BD730000}"/>
    <cellStyle name="Normal 29 3 2 3 2 8" xfId="15487" xr:uid="{00000000-0005-0000-0000-0000BE730000}"/>
    <cellStyle name="Normal 29 3 2 3 2 9" xfId="28728" xr:uid="{00000000-0005-0000-0000-0000BF730000}"/>
    <cellStyle name="Normal 29 3 2 3 3" xfId="11018" xr:uid="{00000000-0005-0000-0000-0000C0730000}"/>
    <cellStyle name="Normal 29 3 2 3 3 2" xfId="11019" xr:uid="{00000000-0005-0000-0000-0000C1730000}"/>
    <cellStyle name="Normal 29 3 2 3 3 2 2" xfId="11020" xr:uid="{00000000-0005-0000-0000-0000C2730000}"/>
    <cellStyle name="Normal 29 3 2 3 3 2 2 2" xfId="11021" xr:uid="{00000000-0005-0000-0000-0000C3730000}"/>
    <cellStyle name="Normal 29 3 2 3 3 2 2 2 2" xfId="27073" xr:uid="{00000000-0005-0000-0000-0000C4730000}"/>
    <cellStyle name="Normal 29 3 2 3 3 2 2 2 3" xfId="40314" xr:uid="{00000000-0005-0000-0000-0000C5730000}"/>
    <cellStyle name="Normal 29 3 2 3 3 2 2 3" xfId="20318" xr:uid="{00000000-0005-0000-0000-0000C6730000}"/>
    <cellStyle name="Normal 29 3 2 3 3 2 2 4" xfId="33559" xr:uid="{00000000-0005-0000-0000-0000C7730000}"/>
    <cellStyle name="Normal 29 3 2 3 3 2 3" xfId="11022" xr:uid="{00000000-0005-0000-0000-0000C8730000}"/>
    <cellStyle name="Normal 29 3 2 3 3 2 3 2" xfId="23582" xr:uid="{00000000-0005-0000-0000-0000C9730000}"/>
    <cellStyle name="Normal 29 3 2 3 3 2 3 3" xfId="36823" xr:uid="{00000000-0005-0000-0000-0000CA730000}"/>
    <cellStyle name="Normal 29 3 2 3 3 2 4" xfId="17052" xr:uid="{00000000-0005-0000-0000-0000CB730000}"/>
    <cellStyle name="Normal 29 3 2 3 3 2 5" xfId="30293" xr:uid="{00000000-0005-0000-0000-0000CC730000}"/>
    <cellStyle name="Normal 29 3 2 3 3 3" xfId="11023" xr:uid="{00000000-0005-0000-0000-0000CD730000}"/>
    <cellStyle name="Normal 29 3 2 3 3 3 2" xfId="11024" xr:uid="{00000000-0005-0000-0000-0000CE730000}"/>
    <cellStyle name="Normal 29 3 2 3 3 3 2 2" xfId="11025" xr:uid="{00000000-0005-0000-0000-0000CF730000}"/>
    <cellStyle name="Normal 29 3 2 3 3 3 2 2 2" xfId="26268" xr:uid="{00000000-0005-0000-0000-0000D0730000}"/>
    <cellStyle name="Normal 29 3 2 3 3 3 2 2 3" xfId="39509" xr:uid="{00000000-0005-0000-0000-0000D1730000}"/>
    <cellStyle name="Normal 29 3 2 3 3 3 2 3" xfId="19513" xr:uid="{00000000-0005-0000-0000-0000D2730000}"/>
    <cellStyle name="Normal 29 3 2 3 3 3 2 4" xfId="32754" xr:uid="{00000000-0005-0000-0000-0000D3730000}"/>
    <cellStyle name="Normal 29 3 2 3 3 3 3" xfId="11026" xr:uid="{00000000-0005-0000-0000-0000D4730000}"/>
    <cellStyle name="Normal 29 3 2 3 3 3 3 2" xfId="22777" xr:uid="{00000000-0005-0000-0000-0000D5730000}"/>
    <cellStyle name="Normal 29 3 2 3 3 3 3 3" xfId="36018" xr:uid="{00000000-0005-0000-0000-0000D6730000}"/>
    <cellStyle name="Normal 29 3 2 3 3 3 4" xfId="16247" xr:uid="{00000000-0005-0000-0000-0000D7730000}"/>
    <cellStyle name="Normal 29 3 2 3 3 3 5" xfId="29488" xr:uid="{00000000-0005-0000-0000-0000D8730000}"/>
    <cellStyle name="Normal 29 3 2 3 3 4" xfId="11027" xr:uid="{00000000-0005-0000-0000-0000D9730000}"/>
    <cellStyle name="Normal 29 3 2 3 3 4 2" xfId="11028" xr:uid="{00000000-0005-0000-0000-0000DA730000}"/>
    <cellStyle name="Normal 29 3 2 3 3 4 2 2" xfId="11029" xr:uid="{00000000-0005-0000-0000-0000DB730000}"/>
    <cellStyle name="Normal 29 3 2 3 3 4 2 2 2" xfId="27920" xr:uid="{00000000-0005-0000-0000-0000DC730000}"/>
    <cellStyle name="Normal 29 3 2 3 3 4 2 2 3" xfId="41161" xr:uid="{00000000-0005-0000-0000-0000DD730000}"/>
    <cellStyle name="Normal 29 3 2 3 3 4 2 3" xfId="21167" xr:uid="{00000000-0005-0000-0000-0000DE730000}"/>
    <cellStyle name="Normal 29 3 2 3 3 4 2 4" xfId="34408" xr:uid="{00000000-0005-0000-0000-0000DF730000}"/>
    <cellStyle name="Normal 29 3 2 3 3 4 3" xfId="11030" xr:uid="{00000000-0005-0000-0000-0000E0730000}"/>
    <cellStyle name="Normal 29 3 2 3 3 4 3 2" xfId="24431" xr:uid="{00000000-0005-0000-0000-0000E1730000}"/>
    <cellStyle name="Normal 29 3 2 3 3 4 3 3" xfId="37672" xr:uid="{00000000-0005-0000-0000-0000E2730000}"/>
    <cellStyle name="Normal 29 3 2 3 3 4 4" xfId="17901" xr:uid="{00000000-0005-0000-0000-0000E3730000}"/>
    <cellStyle name="Normal 29 3 2 3 3 4 5" xfId="31142" xr:uid="{00000000-0005-0000-0000-0000E4730000}"/>
    <cellStyle name="Normal 29 3 2 3 3 5" xfId="11031" xr:uid="{00000000-0005-0000-0000-0000E5730000}"/>
    <cellStyle name="Normal 29 3 2 3 3 5 2" xfId="11032" xr:uid="{00000000-0005-0000-0000-0000E6730000}"/>
    <cellStyle name="Normal 29 3 2 3 3 5 2 2" xfId="25284" xr:uid="{00000000-0005-0000-0000-0000E7730000}"/>
    <cellStyle name="Normal 29 3 2 3 3 5 2 3" xfId="38525" xr:uid="{00000000-0005-0000-0000-0000E8730000}"/>
    <cellStyle name="Normal 29 3 2 3 3 5 3" xfId="18529" xr:uid="{00000000-0005-0000-0000-0000E9730000}"/>
    <cellStyle name="Normal 29 3 2 3 3 5 4" xfId="31770" xr:uid="{00000000-0005-0000-0000-0000EA730000}"/>
    <cellStyle name="Normal 29 3 2 3 3 6" xfId="11033" xr:uid="{00000000-0005-0000-0000-0000EB730000}"/>
    <cellStyle name="Normal 29 3 2 3 3 6 2" xfId="21793" xr:uid="{00000000-0005-0000-0000-0000EC730000}"/>
    <cellStyle name="Normal 29 3 2 3 3 6 3" xfId="35034" xr:uid="{00000000-0005-0000-0000-0000ED730000}"/>
    <cellStyle name="Normal 29 3 2 3 3 7" xfId="15263" xr:uid="{00000000-0005-0000-0000-0000EE730000}"/>
    <cellStyle name="Normal 29 3 2 3 3 8" xfId="28504" xr:uid="{00000000-0005-0000-0000-0000EF730000}"/>
    <cellStyle name="Normal 29 3 2 3 4" xfId="11034" xr:uid="{00000000-0005-0000-0000-0000F0730000}"/>
    <cellStyle name="Normal 29 3 2 3 4 2" xfId="11035" xr:uid="{00000000-0005-0000-0000-0000F1730000}"/>
    <cellStyle name="Normal 29 3 2 3 4 2 2" xfId="11036" xr:uid="{00000000-0005-0000-0000-0000F2730000}"/>
    <cellStyle name="Normal 29 3 2 3 4 2 2 2" xfId="24755" xr:uid="{00000000-0005-0000-0000-0000F3730000}"/>
    <cellStyle name="Normal 29 3 2 3 4 2 2 3" xfId="37996" xr:uid="{00000000-0005-0000-0000-0000F4730000}"/>
    <cellStyle name="Normal 29 3 2 3 4 2 3" xfId="19335" xr:uid="{00000000-0005-0000-0000-0000F5730000}"/>
    <cellStyle name="Normal 29 3 2 3 4 2 4" xfId="32576" xr:uid="{00000000-0005-0000-0000-0000F6730000}"/>
    <cellStyle name="Normal 29 3 2 3 4 3" xfId="11037" xr:uid="{00000000-0005-0000-0000-0000F7730000}"/>
    <cellStyle name="Normal 29 3 2 3 4 3 2" xfId="26090" xr:uid="{00000000-0005-0000-0000-0000F8730000}"/>
    <cellStyle name="Normal 29 3 2 3 4 3 3" xfId="39331" xr:uid="{00000000-0005-0000-0000-0000F9730000}"/>
    <cellStyle name="Normal 29 3 2 3 4 4" xfId="11038" xr:uid="{00000000-0005-0000-0000-0000FA730000}"/>
    <cellStyle name="Normal 29 3 2 3 4 4 2" xfId="22599" xr:uid="{00000000-0005-0000-0000-0000FB730000}"/>
    <cellStyle name="Normal 29 3 2 3 4 4 3" xfId="35840" xr:uid="{00000000-0005-0000-0000-0000FC730000}"/>
    <cellStyle name="Normal 29 3 2 3 4 5" xfId="16069" xr:uid="{00000000-0005-0000-0000-0000FD730000}"/>
    <cellStyle name="Normal 29 3 2 3 4 6" xfId="29310" xr:uid="{00000000-0005-0000-0000-0000FE730000}"/>
    <cellStyle name="Normal 29 3 2 3 5" xfId="11039" xr:uid="{00000000-0005-0000-0000-0000FF730000}"/>
    <cellStyle name="Normal 29 3 2 3 5 2" xfId="11040" xr:uid="{00000000-0005-0000-0000-000000740000}"/>
    <cellStyle name="Normal 29 3 2 3 5 2 2" xfId="11041" xr:uid="{00000000-0005-0000-0000-000001740000}"/>
    <cellStyle name="Normal 29 3 2 3 5 2 2 2" xfId="26700" xr:uid="{00000000-0005-0000-0000-000002740000}"/>
    <cellStyle name="Normal 29 3 2 3 5 2 2 3" xfId="39941" xr:uid="{00000000-0005-0000-0000-000003740000}"/>
    <cellStyle name="Normal 29 3 2 3 5 2 3" xfId="19945" xr:uid="{00000000-0005-0000-0000-000004740000}"/>
    <cellStyle name="Normal 29 3 2 3 5 2 4" xfId="33186" xr:uid="{00000000-0005-0000-0000-000005740000}"/>
    <cellStyle name="Normal 29 3 2 3 5 3" xfId="11042" xr:uid="{00000000-0005-0000-0000-000006740000}"/>
    <cellStyle name="Normal 29 3 2 3 5 3 2" xfId="23209" xr:uid="{00000000-0005-0000-0000-000007740000}"/>
    <cellStyle name="Normal 29 3 2 3 5 3 3" xfId="36450" xr:uid="{00000000-0005-0000-0000-000008740000}"/>
    <cellStyle name="Normal 29 3 2 3 5 4" xfId="16679" xr:uid="{00000000-0005-0000-0000-000009740000}"/>
    <cellStyle name="Normal 29 3 2 3 5 5" xfId="29920" xr:uid="{00000000-0005-0000-0000-00000A740000}"/>
    <cellStyle name="Normal 29 3 2 3 6" xfId="11043" xr:uid="{00000000-0005-0000-0000-00000B740000}"/>
    <cellStyle name="Normal 29 3 2 3 6 2" xfId="11044" xr:uid="{00000000-0005-0000-0000-00000C740000}"/>
    <cellStyle name="Normal 29 3 2 3 6 2 2" xfId="11045" xr:uid="{00000000-0005-0000-0000-00000D740000}"/>
    <cellStyle name="Normal 29 3 2 3 6 2 2 2" xfId="25670" xr:uid="{00000000-0005-0000-0000-00000E740000}"/>
    <cellStyle name="Normal 29 3 2 3 6 2 2 3" xfId="38911" xr:uid="{00000000-0005-0000-0000-00000F740000}"/>
    <cellStyle name="Normal 29 3 2 3 6 2 3" xfId="18915" xr:uid="{00000000-0005-0000-0000-000010740000}"/>
    <cellStyle name="Normal 29 3 2 3 6 2 4" xfId="32156" xr:uid="{00000000-0005-0000-0000-000011740000}"/>
    <cellStyle name="Normal 29 3 2 3 6 3" xfId="11046" xr:uid="{00000000-0005-0000-0000-000012740000}"/>
    <cellStyle name="Normal 29 3 2 3 6 3 2" xfId="22179" xr:uid="{00000000-0005-0000-0000-000013740000}"/>
    <cellStyle name="Normal 29 3 2 3 6 3 3" xfId="35420" xr:uid="{00000000-0005-0000-0000-000014740000}"/>
    <cellStyle name="Normal 29 3 2 3 6 4" xfId="15649" xr:uid="{00000000-0005-0000-0000-000015740000}"/>
    <cellStyle name="Normal 29 3 2 3 6 5" xfId="28890" xr:uid="{00000000-0005-0000-0000-000016740000}"/>
    <cellStyle name="Normal 29 3 2 3 7" xfId="11047" xr:uid="{00000000-0005-0000-0000-000017740000}"/>
    <cellStyle name="Normal 29 3 2 3 7 2" xfId="11048" xr:uid="{00000000-0005-0000-0000-000018740000}"/>
    <cellStyle name="Normal 29 3 2 3 7 2 2" xfId="11049" xr:uid="{00000000-0005-0000-0000-000019740000}"/>
    <cellStyle name="Normal 29 3 2 3 7 2 2 2" xfId="27520" xr:uid="{00000000-0005-0000-0000-00001A740000}"/>
    <cellStyle name="Normal 29 3 2 3 7 2 2 3" xfId="40761" xr:uid="{00000000-0005-0000-0000-00001B740000}"/>
    <cellStyle name="Normal 29 3 2 3 7 2 3" xfId="20765" xr:uid="{00000000-0005-0000-0000-00001C740000}"/>
    <cellStyle name="Normal 29 3 2 3 7 2 4" xfId="34006" xr:uid="{00000000-0005-0000-0000-00001D740000}"/>
    <cellStyle name="Normal 29 3 2 3 7 3" xfId="11050" xr:uid="{00000000-0005-0000-0000-00001E740000}"/>
    <cellStyle name="Normal 29 3 2 3 7 3 2" xfId="24029" xr:uid="{00000000-0005-0000-0000-00001F740000}"/>
    <cellStyle name="Normal 29 3 2 3 7 3 3" xfId="37270" xr:uid="{00000000-0005-0000-0000-000020740000}"/>
    <cellStyle name="Normal 29 3 2 3 7 4" xfId="17499" xr:uid="{00000000-0005-0000-0000-000021740000}"/>
    <cellStyle name="Normal 29 3 2 3 7 5" xfId="30740" xr:uid="{00000000-0005-0000-0000-000022740000}"/>
    <cellStyle name="Normal 29 3 2 3 8" xfId="11051" xr:uid="{00000000-0005-0000-0000-000023740000}"/>
    <cellStyle name="Normal 29 3 2 3 8 2" xfId="11052" xr:uid="{00000000-0005-0000-0000-000024740000}"/>
    <cellStyle name="Normal 29 3 2 3 8 2 2" xfId="25106" xr:uid="{00000000-0005-0000-0000-000025740000}"/>
    <cellStyle name="Normal 29 3 2 3 8 2 3" xfId="38347" xr:uid="{00000000-0005-0000-0000-000026740000}"/>
    <cellStyle name="Normal 29 3 2 3 8 3" xfId="18351" xr:uid="{00000000-0005-0000-0000-000027740000}"/>
    <cellStyle name="Normal 29 3 2 3 8 4" xfId="31592" xr:uid="{00000000-0005-0000-0000-000028740000}"/>
    <cellStyle name="Normal 29 3 2 3 9" xfId="11053" xr:uid="{00000000-0005-0000-0000-000029740000}"/>
    <cellStyle name="Normal 29 3 2 3 9 2" xfId="21615" xr:uid="{00000000-0005-0000-0000-00002A740000}"/>
    <cellStyle name="Normal 29 3 2 3 9 3" xfId="34856" xr:uid="{00000000-0005-0000-0000-00002B740000}"/>
    <cellStyle name="Normal 29 3 2 4" xfId="11054" xr:uid="{00000000-0005-0000-0000-00002C740000}"/>
    <cellStyle name="Normal 29 3 2 4 10" xfId="28237" xr:uid="{00000000-0005-0000-0000-00002D740000}"/>
    <cellStyle name="Normal 29 3 2 4 2" xfId="11055" xr:uid="{00000000-0005-0000-0000-00002E740000}"/>
    <cellStyle name="Normal 29 3 2 4 2 2" xfId="11056" xr:uid="{00000000-0005-0000-0000-00002F740000}"/>
    <cellStyle name="Normal 29 3 2 4 2 2 2" xfId="11057" xr:uid="{00000000-0005-0000-0000-000030740000}"/>
    <cellStyle name="Normal 29 3 2 4 2 2 2 2" xfId="11058" xr:uid="{00000000-0005-0000-0000-000031740000}"/>
    <cellStyle name="Normal 29 3 2 4 2 2 2 2 2" xfId="27207" xr:uid="{00000000-0005-0000-0000-000032740000}"/>
    <cellStyle name="Normal 29 3 2 4 2 2 2 2 3" xfId="40448" xr:uid="{00000000-0005-0000-0000-000033740000}"/>
    <cellStyle name="Normal 29 3 2 4 2 2 2 3" xfId="20452" xr:uid="{00000000-0005-0000-0000-000034740000}"/>
    <cellStyle name="Normal 29 3 2 4 2 2 2 4" xfId="33693" xr:uid="{00000000-0005-0000-0000-000035740000}"/>
    <cellStyle name="Normal 29 3 2 4 2 2 3" xfId="11059" xr:uid="{00000000-0005-0000-0000-000036740000}"/>
    <cellStyle name="Normal 29 3 2 4 2 2 3 2" xfId="23716" xr:uid="{00000000-0005-0000-0000-000037740000}"/>
    <cellStyle name="Normal 29 3 2 4 2 2 3 3" xfId="36957" xr:uid="{00000000-0005-0000-0000-000038740000}"/>
    <cellStyle name="Normal 29 3 2 4 2 2 4" xfId="17186" xr:uid="{00000000-0005-0000-0000-000039740000}"/>
    <cellStyle name="Normal 29 3 2 4 2 2 5" xfId="30427" xr:uid="{00000000-0005-0000-0000-00003A740000}"/>
    <cellStyle name="Normal 29 3 2 4 2 3" xfId="11060" xr:uid="{00000000-0005-0000-0000-00003B740000}"/>
    <cellStyle name="Normal 29 3 2 4 2 3 2" xfId="11061" xr:uid="{00000000-0005-0000-0000-00003C740000}"/>
    <cellStyle name="Normal 29 3 2 4 2 3 2 2" xfId="11062" xr:uid="{00000000-0005-0000-0000-00003D740000}"/>
    <cellStyle name="Normal 29 3 2 4 2 3 2 2 2" xfId="26403" xr:uid="{00000000-0005-0000-0000-00003E740000}"/>
    <cellStyle name="Normal 29 3 2 4 2 3 2 2 3" xfId="39644" xr:uid="{00000000-0005-0000-0000-00003F740000}"/>
    <cellStyle name="Normal 29 3 2 4 2 3 2 3" xfId="19648" xr:uid="{00000000-0005-0000-0000-000040740000}"/>
    <cellStyle name="Normal 29 3 2 4 2 3 2 4" xfId="32889" xr:uid="{00000000-0005-0000-0000-000041740000}"/>
    <cellStyle name="Normal 29 3 2 4 2 3 3" xfId="11063" xr:uid="{00000000-0005-0000-0000-000042740000}"/>
    <cellStyle name="Normal 29 3 2 4 2 3 3 2" xfId="22912" xr:uid="{00000000-0005-0000-0000-000043740000}"/>
    <cellStyle name="Normal 29 3 2 4 2 3 3 3" xfId="36153" xr:uid="{00000000-0005-0000-0000-000044740000}"/>
    <cellStyle name="Normal 29 3 2 4 2 3 4" xfId="16382" xr:uid="{00000000-0005-0000-0000-000045740000}"/>
    <cellStyle name="Normal 29 3 2 4 2 3 5" xfId="29623" xr:uid="{00000000-0005-0000-0000-000046740000}"/>
    <cellStyle name="Normal 29 3 2 4 2 4" xfId="11064" xr:uid="{00000000-0005-0000-0000-000047740000}"/>
    <cellStyle name="Normal 29 3 2 4 2 4 2" xfId="11065" xr:uid="{00000000-0005-0000-0000-000048740000}"/>
    <cellStyle name="Normal 29 3 2 4 2 4 2 2" xfId="11066" xr:uid="{00000000-0005-0000-0000-000049740000}"/>
    <cellStyle name="Normal 29 3 2 4 2 4 2 2 2" xfId="28055" xr:uid="{00000000-0005-0000-0000-00004A740000}"/>
    <cellStyle name="Normal 29 3 2 4 2 4 2 2 3" xfId="41296" xr:uid="{00000000-0005-0000-0000-00004B740000}"/>
    <cellStyle name="Normal 29 3 2 4 2 4 2 3" xfId="21302" xr:uid="{00000000-0005-0000-0000-00004C740000}"/>
    <cellStyle name="Normal 29 3 2 4 2 4 2 4" xfId="34543" xr:uid="{00000000-0005-0000-0000-00004D740000}"/>
    <cellStyle name="Normal 29 3 2 4 2 4 3" xfId="11067" xr:uid="{00000000-0005-0000-0000-00004E740000}"/>
    <cellStyle name="Normal 29 3 2 4 2 4 3 2" xfId="24566" xr:uid="{00000000-0005-0000-0000-00004F740000}"/>
    <cellStyle name="Normal 29 3 2 4 2 4 3 3" xfId="37807" xr:uid="{00000000-0005-0000-0000-000050740000}"/>
    <cellStyle name="Normal 29 3 2 4 2 4 4" xfId="18036" xr:uid="{00000000-0005-0000-0000-000051740000}"/>
    <cellStyle name="Normal 29 3 2 4 2 4 5" xfId="31277" xr:uid="{00000000-0005-0000-0000-000052740000}"/>
    <cellStyle name="Normal 29 3 2 4 2 5" xfId="11068" xr:uid="{00000000-0005-0000-0000-000053740000}"/>
    <cellStyle name="Normal 29 3 2 4 2 5 2" xfId="11069" xr:uid="{00000000-0005-0000-0000-000054740000}"/>
    <cellStyle name="Normal 29 3 2 4 2 5 2 2" xfId="25419" xr:uid="{00000000-0005-0000-0000-000055740000}"/>
    <cellStyle name="Normal 29 3 2 4 2 5 2 3" xfId="38660" xr:uid="{00000000-0005-0000-0000-000056740000}"/>
    <cellStyle name="Normal 29 3 2 4 2 5 3" xfId="18664" xr:uid="{00000000-0005-0000-0000-000057740000}"/>
    <cellStyle name="Normal 29 3 2 4 2 5 4" xfId="31905" xr:uid="{00000000-0005-0000-0000-000058740000}"/>
    <cellStyle name="Normal 29 3 2 4 2 6" xfId="11070" xr:uid="{00000000-0005-0000-0000-000059740000}"/>
    <cellStyle name="Normal 29 3 2 4 2 6 2" xfId="21928" xr:uid="{00000000-0005-0000-0000-00005A740000}"/>
    <cellStyle name="Normal 29 3 2 4 2 6 3" xfId="35169" xr:uid="{00000000-0005-0000-0000-00005B740000}"/>
    <cellStyle name="Normal 29 3 2 4 2 7" xfId="15398" xr:uid="{00000000-0005-0000-0000-00005C740000}"/>
    <cellStyle name="Normal 29 3 2 4 2 8" xfId="28639" xr:uid="{00000000-0005-0000-0000-00005D740000}"/>
    <cellStyle name="Normal 29 3 2 4 3" xfId="11071" xr:uid="{00000000-0005-0000-0000-00005E740000}"/>
    <cellStyle name="Normal 29 3 2 4 3 2" xfId="11072" xr:uid="{00000000-0005-0000-0000-00005F740000}"/>
    <cellStyle name="Normal 29 3 2 4 3 2 2" xfId="11073" xr:uid="{00000000-0005-0000-0000-000060740000}"/>
    <cellStyle name="Normal 29 3 2 4 3 2 2 2" xfId="24763" xr:uid="{00000000-0005-0000-0000-000061740000}"/>
    <cellStyle name="Normal 29 3 2 4 3 2 2 3" xfId="38004" xr:uid="{00000000-0005-0000-0000-000062740000}"/>
    <cellStyle name="Normal 29 3 2 4 3 2 3" xfId="19246" xr:uid="{00000000-0005-0000-0000-000063740000}"/>
    <cellStyle name="Normal 29 3 2 4 3 2 4" xfId="32487" xr:uid="{00000000-0005-0000-0000-000064740000}"/>
    <cellStyle name="Normal 29 3 2 4 3 3" xfId="11074" xr:uid="{00000000-0005-0000-0000-000065740000}"/>
    <cellStyle name="Normal 29 3 2 4 3 3 2" xfId="26001" xr:uid="{00000000-0005-0000-0000-000066740000}"/>
    <cellStyle name="Normal 29 3 2 4 3 3 3" xfId="39242" xr:uid="{00000000-0005-0000-0000-000067740000}"/>
    <cellStyle name="Normal 29 3 2 4 3 4" xfId="11075" xr:uid="{00000000-0005-0000-0000-000068740000}"/>
    <cellStyle name="Normal 29 3 2 4 3 4 2" xfId="22510" xr:uid="{00000000-0005-0000-0000-000069740000}"/>
    <cellStyle name="Normal 29 3 2 4 3 4 3" xfId="35751" xr:uid="{00000000-0005-0000-0000-00006A740000}"/>
    <cellStyle name="Normal 29 3 2 4 3 5" xfId="15980" xr:uid="{00000000-0005-0000-0000-00006B740000}"/>
    <cellStyle name="Normal 29 3 2 4 3 6" xfId="29221" xr:uid="{00000000-0005-0000-0000-00006C740000}"/>
    <cellStyle name="Normal 29 3 2 4 4" xfId="11076" xr:uid="{00000000-0005-0000-0000-00006D740000}"/>
    <cellStyle name="Normal 29 3 2 4 4 2" xfId="11077" xr:uid="{00000000-0005-0000-0000-00006E740000}"/>
    <cellStyle name="Normal 29 3 2 4 4 2 2" xfId="11078" xr:uid="{00000000-0005-0000-0000-00006F740000}"/>
    <cellStyle name="Normal 29 3 2 4 4 2 2 2" xfId="26940" xr:uid="{00000000-0005-0000-0000-000070740000}"/>
    <cellStyle name="Normal 29 3 2 4 4 2 2 3" xfId="40181" xr:uid="{00000000-0005-0000-0000-000071740000}"/>
    <cellStyle name="Normal 29 3 2 4 4 2 3" xfId="20185" xr:uid="{00000000-0005-0000-0000-000072740000}"/>
    <cellStyle name="Normal 29 3 2 4 4 2 4" xfId="33426" xr:uid="{00000000-0005-0000-0000-000073740000}"/>
    <cellStyle name="Normal 29 3 2 4 4 3" xfId="11079" xr:uid="{00000000-0005-0000-0000-000074740000}"/>
    <cellStyle name="Normal 29 3 2 4 4 3 2" xfId="23449" xr:uid="{00000000-0005-0000-0000-000075740000}"/>
    <cellStyle name="Normal 29 3 2 4 4 3 3" xfId="36690" xr:uid="{00000000-0005-0000-0000-000076740000}"/>
    <cellStyle name="Normal 29 3 2 4 4 4" xfId="16919" xr:uid="{00000000-0005-0000-0000-000077740000}"/>
    <cellStyle name="Normal 29 3 2 4 4 5" xfId="30160" xr:uid="{00000000-0005-0000-0000-000078740000}"/>
    <cellStyle name="Normal 29 3 2 4 5" xfId="11080" xr:uid="{00000000-0005-0000-0000-000079740000}"/>
    <cellStyle name="Normal 29 3 2 4 5 2" xfId="11081" xr:uid="{00000000-0005-0000-0000-00007A740000}"/>
    <cellStyle name="Normal 29 3 2 4 5 2 2" xfId="11082" xr:uid="{00000000-0005-0000-0000-00007B740000}"/>
    <cellStyle name="Normal 29 3 2 4 5 2 2 2" xfId="25911" xr:uid="{00000000-0005-0000-0000-00007C740000}"/>
    <cellStyle name="Normal 29 3 2 4 5 2 2 3" xfId="39152" xr:uid="{00000000-0005-0000-0000-00007D740000}"/>
    <cellStyle name="Normal 29 3 2 4 5 2 3" xfId="19156" xr:uid="{00000000-0005-0000-0000-00007E740000}"/>
    <cellStyle name="Normal 29 3 2 4 5 2 4" xfId="32397" xr:uid="{00000000-0005-0000-0000-00007F740000}"/>
    <cellStyle name="Normal 29 3 2 4 5 3" xfId="11083" xr:uid="{00000000-0005-0000-0000-000080740000}"/>
    <cellStyle name="Normal 29 3 2 4 5 3 2" xfId="22420" xr:uid="{00000000-0005-0000-0000-000081740000}"/>
    <cellStyle name="Normal 29 3 2 4 5 3 3" xfId="35661" xr:uid="{00000000-0005-0000-0000-000082740000}"/>
    <cellStyle name="Normal 29 3 2 4 5 4" xfId="15890" xr:uid="{00000000-0005-0000-0000-000083740000}"/>
    <cellStyle name="Normal 29 3 2 4 5 5" xfId="29131" xr:uid="{00000000-0005-0000-0000-000084740000}"/>
    <cellStyle name="Normal 29 3 2 4 6" xfId="11084" xr:uid="{00000000-0005-0000-0000-000085740000}"/>
    <cellStyle name="Normal 29 3 2 4 6 2" xfId="11085" xr:uid="{00000000-0005-0000-0000-000086740000}"/>
    <cellStyle name="Normal 29 3 2 4 6 2 2" xfId="11086" xr:uid="{00000000-0005-0000-0000-000087740000}"/>
    <cellStyle name="Normal 29 3 2 4 6 2 2 2" xfId="27653" xr:uid="{00000000-0005-0000-0000-000088740000}"/>
    <cellStyle name="Normal 29 3 2 4 6 2 2 3" xfId="40894" xr:uid="{00000000-0005-0000-0000-000089740000}"/>
    <cellStyle name="Normal 29 3 2 4 6 2 3" xfId="20900" xr:uid="{00000000-0005-0000-0000-00008A740000}"/>
    <cellStyle name="Normal 29 3 2 4 6 2 4" xfId="34141" xr:uid="{00000000-0005-0000-0000-00008B740000}"/>
    <cellStyle name="Normal 29 3 2 4 6 3" xfId="11087" xr:uid="{00000000-0005-0000-0000-00008C740000}"/>
    <cellStyle name="Normal 29 3 2 4 6 3 2" xfId="24164" xr:uid="{00000000-0005-0000-0000-00008D740000}"/>
    <cellStyle name="Normal 29 3 2 4 6 3 3" xfId="37405" xr:uid="{00000000-0005-0000-0000-00008E740000}"/>
    <cellStyle name="Normal 29 3 2 4 6 4" xfId="17634" xr:uid="{00000000-0005-0000-0000-00008F740000}"/>
    <cellStyle name="Normal 29 3 2 4 6 5" xfId="30875" xr:uid="{00000000-0005-0000-0000-000090740000}"/>
    <cellStyle name="Normal 29 3 2 4 7" xfId="11088" xr:uid="{00000000-0005-0000-0000-000091740000}"/>
    <cellStyle name="Normal 29 3 2 4 7 2" xfId="11089" xr:uid="{00000000-0005-0000-0000-000092740000}"/>
    <cellStyle name="Normal 29 3 2 4 7 2 2" xfId="25017" xr:uid="{00000000-0005-0000-0000-000093740000}"/>
    <cellStyle name="Normal 29 3 2 4 7 2 3" xfId="38258" xr:uid="{00000000-0005-0000-0000-000094740000}"/>
    <cellStyle name="Normal 29 3 2 4 7 3" xfId="18262" xr:uid="{00000000-0005-0000-0000-000095740000}"/>
    <cellStyle name="Normal 29 3 2 4 7 4" xfId="31503" xr:uid="{00000000-0005-0000-0000-000096740000}"/>
    <cellStyle name="Normal 29 3 2 4 8" xfId="11090" xr:uid="{00000000-0005-0000-0000-000097740000}"/>
    <cellStyle name="Normal 29 3 2 4 8 2" xfId="21526" xr:uid="{00000000-0005-0000-0000-000098740000}"/>
    <cellStyle name="Normal 29 3 2 4 8 3" xfId="34767" xr:uid="{00000000-0005-0000-0000-000099740000}"/>
    <cellStyle name="Normal 29 3 2 4 9" xfId="14996" xr:uid="{00000000-0005-0000-0000-00009A740000}"/>
    <cellStyle name="Normal 29 3 2 5" xfId="11091" xr:uid="{00000000-0005-0000-0000-00009B740000}"/>
    <cellStyle name="Normal 29 3 2 5 2" xfId="11092" xr:uid="{00000000-0005-0000-0000-00009C740000}"/>
    <cellStyle name="Normal 29 3 2 5 2 2" xfId="11093" xr:uid="{00000000-0005-0000-0000-00009D740000}"/>
    <cellStyle name="Normal 29 3 2 5 2 2 2" xfId="11094" xr:uid="{00000000-0005-0000-0000-00009E740000}"/>
    <cellStyle name="Normal 29 3 2 5 2 2 2 2" xfId="11095" xr:uid="{00000000-0005-0000-0000-00009F740000}"/>
    <cellStyle name="Normal 29 3 2 5 2 2 2 2 2" xfId="27163" xr:uid="{00000000-0005-0000-0000-0000A0740000}"/>
    <cellStyle name="Normal 29 3 2 5 2 2 2 2 3" xfId="40404" xr:uid="{00000000-0005-0000-0000-0000A1740000}"/>
    <cellStyle name="Normal 29 3 2 5 2 2 2 3" xfId="20408" xr:uid="{00000000-0005-0000-0000-0000A2740000}"/>
    <cellStyle name="Normal 29 3 2 5 2 2 2 4" xfId="33649" xr:uid="{00000000-0005-0000-0000-0000A3740000}"/>
    <cellStyle name="Normal 29 3 2 5 2 2 3" xfId="11096" xr:uid="{00000000-0005-0000-0000-0000A4740000}"/>
    <cellStyle name="Normal 29 3 2 5 2 2 3 2" xfId="23672" xr:uid="{00000000-0005-0000-0000-0000A5740000}"/>
    <cellStyle name="Normal 29 3 2 5 2 2 3 3" xfId="36913" xr:uid="{00000000-0005-0000-0000-0000A6740000}"/>
    <cellStyle name="Normal 29 3 2 5 2 2 4" xfId="17142" xr:uid="{00000000-0005-0000-0000-0000A7740000}"/>
    <cellStyle name="Normal 29 3 2 5 2 2 5" xfId="30383" xr:uid="{00000000-0005-0000-0000-0000A8740000}"/>
    <cellStyle name="Normal 29 3 2 5 2 3" xfId="11097" xr:uid="{00000000-0005-0000-0000-0000A9740000}"/>
    <cellStyle name="Normal 29 3 2 5 2 3 2" xfId="11098" xr:uid="{00000000-0005-0000-0000-0000AA740000}"/>
    <cellStyle name="Normal 29 3 2 5 2 3 2 2" xfId="11099" xr:uid="{00000000-0005-0000-0000-0000AB740000}"/>
    <cellStyle name="Normal 29 3 2 5 2 3 2 2 2" xfId="28010" xr:uid="{00000000-0005-0000-0000-0000AC740000}"/>
    <cellStyle name="Normal 29 3 2 5 2 3 2 2 3" xfId="41251" xr:uid="{00000000-0005-0000-0000-0000AD740000}"/>
    <cellStyle name="Normal 29 3 2 5 2 3 2 3" xfId="21257" xr:uid="{00000000-0005-0000-0000-0000AE740000}"/>
    <cellStyle name="Normal 29 3 2 5 2 3 2 4" xfId="34498" xr:uid="{00000000-0005-0000-0000-0000AF740000}"/>
    <cellStyle name="Normal 29 3 2 5 2 3 3" xfId="11100" xr:uid="{00000000-0005-0000-0000-0000B0740000}"/>
    <cellStyle name="Normal 29 3 2 5 2 3 3 2" xfId="24521" xr:uid="{00000000-0005-0000-0000-0000B1740000}"/>
    <cellStyle name="Normal 29 3 2 5 2 3 3 3" xfId="37762" xr:uid="{00000000-0005-0000-0000-0000B2740000}"/>
    <cellStyle name="Normal 29 3 2 5 2 3 4" xfId="17991" xr:uid="{00000000-0005-0000-0000-0000B3740000}"/>
    <cellStyle name="Normal 29 3 2 5 2 3 5" xfId="31232" xr:uid="{00000000-0005-0000-0000-0000B4740000}"/>
    <cellStyle name="Normal 29 3 2 5 2 4" xfId="11101" xr:uid="{00000000-0005-0000-0000-0000B5740000}"/>
    <cellStyle name="Normal 29 3 2 5 2 4 2" xfId="11102" xr:uid="{00000000-0005-0000-0000-0000B6740000}"/>
    <cellStyle name="Normal 29 3 2 5 2 4 2 2" xfId="26358" xr:uid="{00000000-0005-0000-0000-0000B7740000}"/>
    <cellStyle name="Normal 29 3 2 5 2 4 2 3" xfId="39599" xr:uid="{00000000-0005-0000-0000-0000B8740000}"/>
    <cellStyle name="Normal 29 3 2 5 2 4 3" xfId="19603" xr:uid="{00000000-0005-0000-0000-0000B9740000}"/>
    <cellStyle name="Normal 29 3 2 5 2 4 4" xfId="32844" xr:uid="{00000000-0005-0000-0000-0000BA740000}"/>
    <cellStyle name="Normal 29 3 2 5 2 5" xfId="11103" xr:uid="{00000000-0005-0000-0000-0000BB740000}"/>
    <cellStyle name="Normal 29 3 2 5 2 5 2" xfId="22867" xr:uid="{00000000-0005-0000-0000-0000BC740000}"/>
    <cellStyle name="Normal 29 3 2 5 2 5 3" xfId="36108" xr:uid="{00000000-0005-0000-0000-0000BD740000}"/>
    <cellStyle name="Normal 29 3 2 5 2 6" xfId="16337" xr:uid="{00000000-0005-0000-0000-0000BE740000}"/>
    <cellStyle name="Normal 29 3 2 5 2 7" xfId="29578" xr:uid="{00000000-0005-0000-0000-0000BF740000}"/>
    <cellStyle name="Normal 29 3 2 5 3" xfId="11104" xr:uid="{00000000-0005-0000-0000-0000C0740000}"/>
    <cellStyle name="Normal 29 3 2 5 3 2" xfId="11105" xr:uid="{00000000-0005-0000-0000-0000C1740000}"/>
    <cellStyle name="Normal 29 3 2 5 3 2 2" xfId="11106" xr:uid="{00000000-0005-0000-0000-0000C2740000}"/>
    <cellStyle name="Normal 29 3 2 5 3 2 2 2" xfId="26761" xr:uid="{00000000-0005-0000-0000-0000C3740000}"/>
    <cellStyle name="Normal 29 3 2 5 3 2 2 3" xfId="40002" xr:uid="{00000000-0005-0000-0000-0000C4740000}"/>
    <cellStyle name="Normal 29 3 2 5 3 2 3" xfId="20006" xr:uid="{00000000-0005-0000-0000-0000C5740000}"/>
    <cellStyle name="Normal 29 3 2 5 3 2 4" xfId="33247" xr:uid="{00000000-0005-0000-0000-0000C6740000}"/>
    <cellStyle name="Normal 29 3 2 5 3 3" xfId="11107" xr:uid="{00000000-0005-0000-0000-0000C7740000}"/>
    <cellStyle name="Normal 29 3 2 5 3 3 2" xfId="23270" xr:uid="{00000000-0005-0000-0000-0000C8740000}"/>
    <cellStyle name="Normal 29 3 2 5 3 3 3" xfId="36511" xr:uid="{00000000-0005-0000-0000-0000C9740000}"/>
    <cellStyle name="Normal 29 3 2 5 3 4" xfId="16740" xr:uid="{00000000-0005-0000-0000-0000CA740000}"/>
    <cellStyle name="Normal 29 3 2 5 3 5" xfId="29981" xr:uid="{00000000-0005-0000-0000-0000CB740000}"/>
    <cellStyle name="Normal 29 3 2 5 4" xfId="11108" xr:uid="{00000000-0005-0000-0000-0000CC740000}"/>
    <cellStyle name="Normal 29 3 2 5 4 2" xfId="11109" xr:uid="{00000000-0005-0000-0000-0000CD740000}"/>
    <cellStyle name="Normal 29 3 2 5 4 2 2" xfId="11110" xr:uid="{00000000-0005-0000-0000-0000CE740000}"/>
    <cellStyle name="Normal 29 3 2 5 4 2 2 2" xfId="25732" xr:uid="{00000000-0005-0000-0000-0000CF740000}"/>
    <cellStyle name="Normal 29 3 2 5 4 2 2 3" xfId="38973" xr:uid="{00000000-0005-0000-0000-0000D0740000}"/>
    <cellStyle name="Normal 29 3 2 5 4 2 3" xfId="18977" xr:uid="{00000000-0005-0000-0000-0000D1740000}"/>
    <cellStyle name="Normal 29 3 2 5 4 2 4" xfId="32218" xr:uid="{00000000-0005-0000-0000-0000D2740000}"/>
    <cellStyle name="Normal 29 3 2 5 4 3" xfId="11111" xr:uid="{00000000-0005-0000-0000-0000D3740000}"/>
    <cellStyle name="Normal 29 3 2 5 4 3 2" xfId="22241" xr:uid="{00000000-0005-0000-0000-0000D4740000}"/>
    <cellStyle name="Normal 29 3 2 5 4 3 3" xfId="35482" xr:uid="{00000000-0005-0000-0000-0000D5740000}"/>
    <cellStyle name="Normal 29 3 2 5 4 4" xfId="15711" xr:uid="{00000000-0005-0000-0000-0000D6740000}"/>
    <cellStyle name="Normal 29 3 2 5 4 5" xfId="28952" xr:uid="{00000000-0005-0000-0000-0000D7740000}"/>
    <cellStyle name="Normal 29 3 2 5 5" xfId="11112" xr:uid="{00000000-0005-0000-0000-0000D8740000}"/>
    <cellStyle name="Normal 29 3 2 5 5 2" xfId="11113" xr:uid="{00000000-0005-0000-0000-0000D9740000}"/>
    <cellStyle name="Normal 29 3 2 5 5 2 2" xfId="11114" xr:uid="{00000000-0005-0000-0000-0000DA740000}"/>
    <cellStyle name="Normal 29 3 2 5 5 2 2 2" xfId="27609" xr:uid="{00000000-0005-0000-0000-0000DB740000}"/>
    <cellStyle name="Normal 29 3 2 5 5 2 2 3" xfId="40850" xr:uid="{00000000-0005-0000-0000-0000DC740000}"/>
    <cellStyle name="Normal 29 3 2 5 5 2 3" xfId="20855" xr:uid="{00000000-0005-0000-0000-0000DD740000}"/>
    <cellStyle name="Normal 29 3 2 5 5 2 4" xfId="34096" xr:uid="{00000000-0005-0000-0000-0000DE740000}"/>
    <cellStyle name="Normal 29 3 2 5 5 3" xfId="11115" xr:uid="{00000000-0005-0000-0000-0000DF740000}"/>
    <cellStyle name="Normal 29 3 2 5 5 3 2" xfId="24119" xr:uid="{00000000-0005-0000-0000-0000E0740000}"/>
    <cellStyle name="Normal 29 3 2 5 5 3 3" xfId="37360" xr:uid="{00000000-0005-0000-0000-0000E1740000}"/>
    <cellStyle name="Normal 29 3 2 5 5 4" xfId="17589" xr:uid="{00000000-0005-0000-0000-0000E2740000}"/>
    <cellStyle name="Normal 29 3 2 5 5 5" xfId="30830" xr:uid="{00000000-0005-0000-0000-0000E3740000}"/>
    <cellStyle name="Normal 29 3 2 5 6" xfId="11116" xr:uid="{00000000-0005-0000-0000-0000E4740000}"/>
    <cellStyle name="Normal 29 3 2 5 6 2" xfId="11117" xr:uid="{00000000-0005-0000-0000-0000E5740000}"/>
    <cellStyle name="Normal 29 3 2 5 6 2 2" xfId="25374" xr:uid="{00000000-0005-0000-0000-0000E6740000}"/>
    <cellStyle name="Normal 29 3 2 5 6 2 3" xfId="38615" xr:uid="{00000000-0005-0000-0000-0000E7740000}"/>
    <cellStyle name="Normal 29 3 2 5 6 3" xfId="18619" xr:uid="{00000000-0005-0000-0000-0000E8740000}"/>
    <cellStyle name="Normal 29 3 2 5 6 4" xfId="31860" xr:uid="{00000000-0005-0000-0000-0000E9740000}"/>
    <cellStyle name="Normal 29 3 2 5 7" xfId="11118" xr:uid="{00000000-0005-0000-0000-0000EA740000}"/>
    <cellStyle name="Normal 29 3 2 5 7 2" xfId="21883" xr:uid="{00000000-0005-0000-0000-0000EB740000}"/>
    <cellStyle name="Normal 29 3 2 5 7 3" xfId="35124" xr:uid="{00000000-0005-0000-0000-0000EC740000}"/>
    <cellStyle name="Normal 29 3 2 5 8" xfId="15353" xr:uid="{00000000-0005-0000-0000-0000ED740000}"/>
    <cellStyle name="Normal 29 3 2 5 9" xfId="28594" xr:uid="{00000000-0005-0000-0000-0000EE740000}"/>
    <cellStyle name="Normal 29 3 2 6" xfId="11119" xr:uid="{00000000-0005-0000-0000-0000EF740000}"/>
    <cellStyle name="Normal 29 3 2 6 2" xfId="11120" xr:uid="{00000000-0005-0000-0000-0000F0740000}"/>
    <cellStyle name="Normal 29 3 2 6 2 2" xfId="11121" xr:uid="{00000000-0005-0000-0000-0000F1740000}"/>
    <cellStyle name="Normal 29 3 2 6 2 2 2" xfId="11122" xr:uid="{00000000-0005-0000-0000-0000F2740000}"/>
    <cellStyle name="Normal 29 3 2 6 2 2 2 2" xfId="26984" xr:uid="{00000000-0005-0000-0000-0000F3740000}"/>
    <cellStyle name="Normal 29 3 2 6 2 2 2 3" xfId="40225" xr:uid="{00000000-0005-0000-0000-0000F4740000}"/>
    <cellStyle name="Normal 29 3 2 6 2 2 3" xfId="20229" xr:uid="{00000000-0005-0000-0000-0000F5740000}"/>
    <cellStyle name="Normal 29 3 2 6 2 2 4" xfId="33470" xr:uid="{00000000-0005-0000-0000-0000F6740000}"/>
    <cellStyle name="Normal 29 3 2 6 2 3" xfId="11123" xr:uid="{00000000-0005-0000-0000-0000F7740000}"/>
    <cellStyle name="Normal 29 3 2 6 2 3 2" xfId="23493" xr:uid="{00000000-0005-0000-0000-0000F8740000}"/>
    <cellStyle name="Normal 29 3 2 6 2 3 3" xfId="36734" xr:uid="{00000000-0005-0000-0000-0000F9740000}"/>
    <cellStyle name="Normal 29 3 2 6 2 4" xfId="16963" xr:uid="{00000000-0005-0000-0000-0000FA740000}"/>
    <cellStyle name="Normal 29 3 2 6 2 5" xfId="30204" xr:uid="{00000000-0005-0000-0000-0000FB740000}"/>
    <cellStyle name="Normal 29 3 2 6 3" xfId="11124" xr:uid="{00000000-0005-0000-0000-0000FC740000}"/>
    <cellStyle name="Normal 29 3 2 6 3 2" xfId="11125" xr:uid="{00000000-0005-0000-0000-0000FD740000}"/>
    <cellStyle name="Normal 29 3 2 6 3 2 2" xfId="11126" xr:uid="{00000000-0005-0000-0000-0000FE740000}"/>
    <cellStyle name="Normal 29 3 2 6 3 2 2 2" xfId="26179" xr:uid="{00000000-0005-0000-0000-0000FF740000}"/>
    <cellStyle name="Normal 29 3 2 6 3 2 2 3" xfId="39420" xr:uid="{00000000-0005-0000-0000-000000750000}"/>
    <cellStyle name="Normal 29 3 2 6 3 2 3" xfId="19424" xr:uid="{00000000-0005-0000-0000-000001750000}"/>
    <cellStyle name="Normal 29 3 2 6 3 2 4" xfId="32665" xr:uid="{00000000-0005-0000-0000-000002750000}"/>
    <cellStyle name="Normal 29 3 2 6 3 3" xfId="11127" xr:uid="{00000000-0005-0000-0000-000003750000}"/>
    <cellStyle name="Normal 29 3 2 6 3 3 2" xfId="22688" xr:uid="{00000000-0005-0000-0000-000004750000}"/>
    <cellStyle name="Normal 29 3 2 6 3 3 3" xfId="35929" xr:uid="{00000000-0005-0000-0000-000005750000}"/>
    <cellStyle name="Normal 29 3 2 6 3 4" xfId="16158" xr:uid="{00000000-0005-0000-0000-000006750000}"/>
    <cellStyle name="Normal 29 3 2 6 3 5" xfId="29399" xr:uid="{00000000-0005-0000-0000-000007750000}"/>
    <cellStyle name="Normal 29 3 2 6 4" xfId="11128" xr:uid="{00000000-0005-0000-0000-000008750000}"/>
    <cellStyle name="Normal 29 3 2 6 4 2" xfId="11129" xr:uid="{00000000-0005-0000-0000-000009750000}"/>
    <cellStyle name="Normal 29 3 2 6 4 2 2" xfId="11130" xr:uid="{00000000-0005-0000-0000-00000A750000}"/>
    <cellStyle name="Normal 29 3 2 6 4 2 2 2" xfId="27831" xr:uid="{00000000-0005-0000-0000-00000B750000}"/>
    <cellStyle name="Normal 29 3 2 6 4 2 2 3" xfId="41072" xr:uid="{00000000-0005-0000-0000-00000C750000}"/>
    <cellStyle name="Normal 29 3 2 6 4 2 3" xfId="21078" xr:uid="{00000000-0005-0000-0000-00000D750000}"/>
    <cellStyle name="Normal 29 3 2 6 4 2 4" xfId="34319" xr:uid="{00000000-0005-0000-0000-00000E750000}"/>
    <cellStyle name="Normal 29 3 2 6 4 3" xfId="11131" xr:uid="{00000000-0005-0000-0000-00000F750000}"/>
    <cellStyle name="Normal 29 3 2 6 4 3 2" xfId="24342" xr:uid="{00000000-0005-0000-0000-000010750000}"/>
    <cellStyle name="Normal 29 3 2 6 4 3 3" xfId="37583" xr:uid="{00000000-0005-0000-0000-000011750000}"/>
    <cellStyle name="Normal 29 3 2 6 4 4" xfId="17812" xr:uid="{00000000-0005-0000-0000-000012750000}"/>
    <cellStyle name="Normal 29 3 2 6 4 5" xfId="31053" xr:uid="{00000000-0005-0000-0000-000013750000}"/>
    <cellStyle name="Normal 29 3 2 6 5" xfId="11132" xr:uid="{00000000-0005-0000-0000-000014750000}"/>
    <cellStyle name="Normal 29 3 2 6 5 2" xfId="11133" xr:uid="{00000000-0005-0000-0000-000015750000}"/>
    <cellStyle name="Normal 29 3 2 6 5 2 2" xfId="25195" xr:uid="{00000000-0005-0000-0000-000016750000}"/>
    <cellStyle name="Normal 29 3 2 6 5 2 3" xfId="38436" xr:uid="{00000000-0005-0000-0000-000017750000}"/>
    <cellStyle name="Normal 29 3 2 6 5 3" xfId="18440" xr:uid="{00000000-0005-0000-0000-000018750000}"/>
    <cellStyle name="Normal 29 3 2 6 5 4" xfId="31681" xr:uid="{00000000-0005-0000-0000-000019750000}"/>
    <cellStyle name="Normal 29 3 2 6 6" xfId="11134" xr:uid="{00000000-0005-0000-0000-00001A750000}"/>
    <cellStyle name="Normal 29 3 2 6 6 2" xfId="21704" xr:uid="{00000000-0005-0000-0000-00001B750000}"/>
    <cellStyle name="Normal 29 3 2 6 6 3" xfId="34945" xr:uid="{00000000-0005-0000-0000-00001C750000}"/>
    <cellStyle name="Normal 29 3 2 6 7" xfId="15174" xr:uid="{00000000-0005-0000-0000-00001D750000}"/>
    <cellStyle name="Normal 29 3 2 6 8" xfId="28415" xr:uid="{00000000-0005-0000-0000-00001E750000}"/>
    <cellStyle name="Normal 29 3 2 7" xfId="11135" xr:uid="{00000000-0005-0000-0000-00001F750000}"/>
    <cellStyle name="Normal 29 3 2 7 2" xfId="11136" xr:uid="{00000000-0005-0000-0000-000020750000}"/>
    <cellStyle name="Normal 29 3 2 7 2 2" xfId="11137" xr:uid="{00000000-0005-0000-0000-000021750000}"/>
    <cellStyle name="Normal 29 3 2 7 2 2 2" xfId="24885" xr:uid="{00000000-0005-0000-0000-000022750000}"/>
    <cellStyle name="Normal 29 3 2 7 2 2 3" xfId="38126" xr:uid="{00000000-0005-0000-0000-000023750000}"/>
    <cellStyle name="Normal 29 3 2 7 2 3" xfId="19201" xr:uid="{00000000-0005-0000-0000-000024750000}"/>
    <cellStyle name="Normal 29 3 2 7 2 4" xfId="32442" xr:uid="{00000000-0005-0000-0000-000025750000}"/>
    <cellStyle name="Normal 29 3 2 7 3" xfId="11138" xr:uid="{00000000-0005-0000-0000-000026750000}"/>
    <cellStyle name="Normal 29 3 2 7 3 2" xfId="25956" xr:uid="{00000000-0005-0000-0000-000027750000}"/>
    <cellStyle name="Normal 29 3 2 7 3 3" xfId="39197" xr:uid="{00000000-0005-0000-0000-000028750000}"/>
    <cellStyle name="Normal 29 3 2 7 4" xfId="11139" xr:uid="{00000000-0005-0000-0000-000029750000}"/>
    <cellStyle name="Normal 29 3 2 7 4 2" xfId="22465" xr:uid="{00000000-0005-0000-0000-00002A750000}"/>
    <cellStyle name="Normal 29 3 2 7 4 3" xfId="35706" xr:uid="{00000000-0005-0000-0000-00002B750000}"/>
    <cellStyle name="Normal 29 3 2 7 5" xfId="15935" xr:uid="{00000000-0005-0000-0000-00002C750000}"/>
    <cellStyle name="Normal 29 3 2 7 6" xfId="29176" xr:uid="{00000000-0005-0000-0000-00002D750000}"/>
    <cellStyle name="Normal 29 3 2 8" xfId="11140" xr:uid="{00000000-0005-0000-0000-00002E750000}"/>
    <cellStyle name="Normal 29 3 2 8 2" xfId="11141" xr:uid="{00000000-0005-0000-0000-00002F750000}"/>
    <cellStyle name="Normal 29 3 2 8 2 2" xfId="11142" xr:uid="{00000000-0005-0000-0000-000030750000}"/>
    <cellStyle name="Normal 29 3 2 8 2 2 2" xfId="26628" xr:uid="{00000000-0005-0000-0000-000031750000}"/>
    <cellStyle name="Normal 29 3 2 8 2 2 3" xfId="39869" xr:uid="{00000000-0005-0000-0000-000032750000}"/>
    <cellStyle name="Normal 29 3 2 8 2 3" xfId="19873" xr:uid="{00000000-0005-0000-0000-000033750000}"/>
    <cellStyle name="Normal 29 3 2 8 2 4" xfId="33114" xr:uid="{00000000-0005-0000-0000-000034750000}"/>
    <cellStyle name="Normal 29 3 2 8 3" xfId="11143" xr:uid="{00000000-0005-0000-0000-000035750000}"/>
    <cellStyle name="Normal 29 3 2 8 3 2" xfId="23137" xr:uid="{00000000-0005-0000-0000-000036750000}"/>
    <cellStyle name="Normal 29 3 2 8 3 3" xfId="36378" xr:uid="{00000000-0005-0000-0000-000037750000}"/>
    <cellStyle name="Normal 29 3 2 8 4" xfId="16607" xr:uid="{00000000-0005-0000-0000-000038750000}"/>
    <cellStyle name="Normal 29 3 2 8 5" xfId="29848" xr:uid="{00000000-0005-0000-0000-000039750000}"/>
    <cellStyle name="Normal 29 3 2 9" xfId="11144" xr:uid="{00000000-0005-0000-0000-00003A750000}"/>
    <cellStyle name="Normal 29 3 2 9 2" xfId="11145" xr:uid="{00000000-0005-0000-0000-00003B750000}"/>
    <cellStyle name="Normal 29 3 2 9 2 2" xfId="11146" xr:uid="{00000000-0005-0000-0000-00003C750000}"/>
    <cellStyle name="Normal 29 3 2 9 2 2 2" xfId="25598" xr:uid="{00000000-0005-0000-0000-00003D750000}"/>
    <cellStyle name="Normal 29 3 2 9 2 2 3" xfId="38839" xr:uid="{00000000-0005-0000-0000-00003E750000}"/>
    <cellStyle name="Normal 29 3 2 9 2 3" xfId="18843" xr:uid="{00000000-0005-0000-0000-00003F750000}"/>
    <cellStyle name="Normal 29 3 2 9 2 4" xfId="32084" xr:uid="{00000000-0005-0000-0000-000040750000}"/>
    <cellStyle name="Normal 29 3 2 9 3" xfId="11147" xr:uid="{00000000-0005-0000-0000-000041750000}"/>
    <cellStyle name="Normal 29 3 2 9 3 2" xfId="22107" xr:uid="{00000000-0005-0000-0000-000042750000}"/>
    <cellStyle name="Normal 29 3 2 9 3 3" xfId="35348" xr:uid="{00000000-0005-0000-0000-000043750000}"/>
    <cellStyle name="Normal 29 3 2 9 4" xfId="15577" xr:uid="{00000000-0005-0000-0000-000044750000}"/>
    <cellStyle name="Normal 29 3 2 9 5" xfId="28818" xr:uid="{00000000-0005-0000-0000-000045750000}"/>
    <cellStyle name="Normal 29 3 3" xfId="300" xr:uid="{00000000-0005-0000-0000-000046750000}"/>
    <cellStyle name="Normal 29 3 3 10" xfId="11148" xr:uid="{00000000-0005-0000-0000-000047750000}"/>
    <cellStyle name="Normal 29 3 3 10 2" xfId="11149" xr:uid="{00000000-0005-0000-0000-000048750000}"/>
    <cellStyle name="Normal 29 3 3 10 2 2" xfId="11150" xr:uid="{00000000-0005-0000-0000-000049750000}"/>
    <cellStyle name="Normal 29 3 3 10 2 2 2" xfId="27432" xr:uid="{00000000-0005-0000-0000-00004A750000}"/>
    <cellStyle name="Normal 29 3 3 10 2 2 3" xfId="40673" xr:uid="{00000000-0005-0000-0000-00004B750000}"/>
    <cellStyle name="Normal 29 3 3 10 2 3" xfId="20677" xr:uid="{00000000-0005-0000-0000-00004C750000}"/>
    <cellStyle name="Normal 29 3 3 10 2 4" xfId="33918" xr:uid="{00000000-0005-0000-0000-00004D750000}"/>
    <cellStyle name="Normal 29 3 3 10 3" xfId="11151" xr:uid="{00000000-0005-0000-0000-00004E750000}"/>
    <cellStyle name="Normal 29 3 3 10 3 2" xfId="23941" xr:uid="{00000000-0005-0000-0000-00004F750000}"/>
    <cellStyle name="Normal 29 3 3 10 3 3" xfId="37182" xr:uid="{00000000-0005-0000-0000-000050750000}"/>
    <cellStyle name="Normal 29 3 3 10 4" xfId="17411" xr:uid="{00000000-0005-0000-0000-000051750000}"/>
    <cellStyle name="Normal 29 3 3 10 5" xfId="30652" xr:uid="{00000000-0005-0000-0000-000052750000}"/>
    <cellStyle name="Normal 29 3 3 11" xfId="11152" xr:uid="{00000000-0005-0000-0000-000053750000}"/>
    <cellStyle name="Normal 29 3 3 11 2" xfId="11153" xr:uid="{00000000-0005-0000-0000-000054750000}"/>
    <cellStyle name="Normal 29 3 3 11 2 2" xfId="24973" xr:uid="{00000000-0005-0000-0000-000055750000}"/>
    <cellStyle name="Normal 29 3 3 11 2 3" xfId="38214" xr:uid="{00000000-0005-0000-0000-000056750000}"/>
    <cellStyle name="Normal 29 3 3 11 3" xfId="18218" xr:uid="{00000000-0005-0000-0000-000057750000}"/>
    <cellStyle name="Normal 29 3 3 11 4" xfId="31459" xr:uid="{00000000-0005-0000-0000-000058750000}"/>
    <cellStyle name="Normal 29 3 3 12" xfId="11154" xr:uid="{00000000-0005-0000-0000-000059750000}"/>
    <cellStyle name="Normal 29 3 3 12 2" xfId="21482" xr:uid="{00000000-0005-0000-0000-00005A750000}"/>
    <cellStyle name="Normal 29 3 3 12 3" xfId="34723" xr:uid="{00000000-0005-0000-0000-00005B750000}"/>
    <cellStyle name="Normal 29 3 3 13" xfId="14952" xr:uid="{00000000-0005-0000-0000-00005C750000}"/>
    <cellStyle name="Normal 29 3 3 14" xfId="28193" xr:uid="{00000000-0005-0000-0000-00005D750000}"/>
    <cellStyle name="Normal 29 3 3 2" xfId="11155" xr:uid="{00000000-0005-0000-0000-00005E750000}"/>
    <cellStyle name="Normal 29 3 3 2 10" xfId="11156" xr:uid="{00000000-0005-0000-0000-00005F750000}"/>
    <cellStyle name="Normal 29 3 3 2 10 2" xfId="21567" xr:uid="{00000000-0005-0000-0000-000060750000}"/>
    <cellStyle name="Normal 29 3 3 2 10 3" xfId="34808" xr:uid="{00000000-0005-0000-0000-000061750000}"/>
    <cellStyle name="Normal 29 3 3 2 11" xfId="15037" xr:uid="{00000000-0005-0000-0000-000062750000}"/>
    <cellStyle name="Normal 29 3 3 2 12" xfId="28278" xr:uid="{00000000-0005-0000-0000-000063750000}"/>
    <cellStyle name="Normal 29 3 3 2 2" xfId="11157" xr:uid="{00000000-0005-0000-0000-000064750000}"/>
    <cellStyle name="Normal 29 3 3 2 2 10" xfId="15127" xr:uid="{00000000-0005-0000-0000-000065750000}"/>
    <cellStyle name="Normal 29 3 3 2 2 11" xfId="28368" xr:uid="{00000000-0005-0000-0000-000066750000}"/>
    <cellStyle name="Normal 29 3 3 2 2 2" xfId="11158" xr:uid="{00000000-0005-0000-0000-000067750000}"/>
    <cellStyle name="Normal 29 3 3 2 2 2 2" xfId="11159" xr:uid="{00000000-0005-0000-0000-000068750000}"/>
    <cellStyle name="Normal 29 3 3 2 2 2 2 2" xfId="11160" xr:uid="{00000000-0005-0000-0000-000069750000}"/>
    <cellStyle name="Normal 29 3 3 2 2 2 2 2 2" xfId="11161" xr:uid="{00000000-0005-0000-0000-00006A750000}"/>
    <cellStyle name="Normal 29 3 3 2 2 2 2 2 2 2" xfId="11162" xr:uid="{00000000-0005-0000-0000-00006B750000}"/>
    <cellStyle name="Normal 29 3 3 2 2 2 2 2 2 2 2" xfId="27384" xr:uid="{00000000-0005-0000-0000-00006C750000}"/>
    <cellStyle name="Normal 29 3 3 2 2 2 2 2 2 2 3" xfId="40625" xr:uid="{00000000-0005-0000-0000-00006D750000}"/>
    <cellStyle name="Normal 29 3 3 2 2 2 2 2 2 3" xfId="20629" xr:uid="{00000000-0005-0000-0000-00006E750000}"/>
    <cellStyle name="Normal 29 3 3 2 2 2 2 2 2 4" xfId="33870" xr:uid="{00000000-0005-0000-0000-00006F750000}"/>
    <cellStyle name="Normal 29 3 3 2 2 2 2 2 3" xfId="11163" xr:uid="{00000000-0005-0000-0000-000070750000}"/>
    <cellStyle name="Normal 29 3 3 2 2 2 2 2 3 2" xfId="23893" xr:uid="{00000000-0005-0000-0000-000071750000}"/>
    <cellStyle name="Normal 29 3 3 2 2 2 2 2 3 3" xfId="37134" xr:uid="{00000000-0005-0000-0000-000072750000}"/>
    <cellStyle name="Normal 29 3 3 2 2 2 2 2 4" xfId="17363" xr:uid="{00000000-0005-0000-0000-000073750000}"/>
    <cellStyle name="Normal 29 3 3 2 2 2 2 2 5" xfId="30604" xr:uid="{00000000-0005-0000-0000-000074750000}"/>
    <cellStyle name="Normal 29 3 3 2 2 2 2 3" xfId="11164" xr:uid="{00000000-0005-0000-0000-000075750000}"/>
    <cellStyle name="Normal 29 3 3 2 2 2 2 3 2" xfId="11165" xr:uid="{00000000-0005-0000-0000-000076750000}"/>
    <cellStyle name="Normal 29 3 3 2 2 2 2 3 2 2" xfId="21433" xr:uid="{00000000-0005-0000-0000-000077750000}"/>
    <cellStyle name="Normal 29 3 3 2 2 2 2 3 2 3" xfId="34674" xr:uid="{00000000-0005-0000-0000-000078750000}"/>
    <cellStyle name="Normal 29 3 3 2 2 2 2 3 3" xfId="11166" xr:uid="{00000000-0005-0000-0000-000079750000}"/>
    <cellStyle name="Normal 29 3 3 2 2 2 2 3 3 2" xfId="24697" xr:uid="{00000000-0005-0000-0000-00007A750000}"/>
    <cellStyle name="Normal 29 3 3 2 2 2 2 3 3 3" xfId="37938" xr:uid="{00000000-0005-0000-0000-00007B750000}"/>
    <cellStyle name="Normal 29 3 3 2 2 2 2 3 4" xfId="18167" xr:uid="{00000000-0005-0000-0000-00007C750000}"/>
    <cellStyle name="Normal 29 3 3 2 2 2 2 3 5" xfId="31408" xr:uid="{00000000-0005-0000-0000-00007D750000}"/>
    <cellStyle name="Normal 29 3 3 2 2 2 2 4" xfId="11167" xr:uid="{00000000-0005-0000-0000-00007E750000}"/>
    <cellStyle name="Normal 29 3 3 2 2 2 2 4 2" xfId="11168" xr:uid="{00000000-0005-0000-0000-00007F750000}"/>
    <cellStyle name="Normal 29 3 3 2 2 2 2 4 2 2" xfId="26580" xr:uid="{00000000-0005-0000-0000-000080750000}"/>
    <cellStyle name="Normal 29 3 3 2 2 2 2 4 2 3" xfId="39821" xr:uid="{00000000-0005-0000-0000-000081750000}"/>
    <cellStyle name="Normal 29 3 3 2 2 2 2 4 3" xfId="19825" xr:uid="{00000000-0005-0000-0000-000082750000}"/>
    <cellStyle name="Normal 29 3 3 2 2 2 2 4 4" xfId="33066" xr:uid="{00000000-0005-0000-0000-000083750000}"/>
    <cellStyle name="Normal 29 3 3 2 2 2 2 5" xfId="11169" xr:uid="{00000000-0005-0000-0000-000084750000}"/>
    <cellStyle name="Normal 29 3 3 2 2 2 2 5 2" xfId="23089" xr:uid="{00000000-0005-0000-0000-000085750000}"/>
    <cellStyle name="Normal 29 3 3 2 2 2 2 5 3" xfId="36330" xr:uid="{00000000-0005-0000-0000-000086750000}"/>
    <cellStyle name="Normal 29 3 3 2 2 2 2 6" xfId="16559" xr:uid="{00000000-0005-0000-0000-000087750000}"/>
    <cellStyle name="Normal 29 3 3 2 2 2 2 7" xfId="29800" xr:uid="{00000000-0005-0000-0000-000088750000}"/>
    <cellStyle name="Normal 29 3 3 2 2 2 3" xfId="11170" xr:uid="{00000000-0005-0000-0000-000089750000}"/>
    <cellStyle name="Normal 29 3 3 2 2 2 3 2" xfId="11171" xr:uid="{00000000-0005-0000-0000-00008A750000}"/>
    <cellStyle name="Normal 29 3 3 2 2 2 3 2 2" xfId="11172" xr:uid="{00000000-0005-0000-0000-00008B750000}"/>
    <cellStyle name="Normal 29 3 3 2 2 2 3 2 2 2" xfId="27338" xr:uid="{00000000-0005-0000-0000-00008C750000}"/>
    <cellStyle name="Normal 29 3 3 2 2 2 3 2 2 3" xfId="40579" xr:uid="{00000000-0005-0000-0000-00008D750000}"/>
    <cellStyle name="Normal 29 3 3 2 2 2 3 2 3" xfId="20583" xr:uid="{00000000-0005-0000-0000-00008E750000}"/>
    <cellStyle name="Normal 29 3 3 2 2 2 3 2 4" xfId="33824" xr:uid="{00000000-0005-0000-0000-00008F750000}"/>
    <cellStyle name="Normal 29 3 3 2 2 2 3 3" xfId="11173" xr:uid="{00000000-0005-0000-0000-000090750000}"/>
    <cellStyle name="Normal 29 3 3 2 2 2 3 3 2" xfId="23847" xr:uid="{00000000-0005-0000-0000-000091750000}"/>
    <cellStyle name="Normal 29 3 3 2 2 2 3 3 3" xfId="37088" xr:uid="{00000000-0005-0000-0000-000092750000}"/>
    <cellStyle name="Normal 29 3 3 2 2 2 3 4" xfId="17317" xr:uid="{00000000-0005-0000-0000-000093750000}"/>
    <cellStyle name="Normal 29 3 3 2 2 2 3 5" xfId="30558" xr:uid="{00000000-0005-0000-0000-000094750000}"/>
    <cellStyle name="Normal 29 3 3 2 2 2 4" xfId="11174" xr:uid="{00000000-0005-0000-0000-000095750000}"/>
    <cellStyle name="Normal 29 3 3 2 2 2 4 2" xfId="11175" xr:uid="{00000000-0005-0000-0000-000096750000}"/>
    <cellStyle name="Normal 29 3 3 2 2 2 4 2 2" xfId="11176" xr:uid="{00000000-0005-0000-0000-000097750000}"/>
    <cellStyle name="Normal 29 3 3 2 2 2 4 2 2 2" xfId="26534" xr:uid="{00000000-0005-0000-0000-000098750000}"/>
    <cellStyle name="Normal 29 3 3 2 2 2 4 2 2 3" xfId="39775" xr:uid="{00000000-0005-0000-0000-000099750000}"/>
    <cellStyle name="Normal 29 3 3 2 2 2 4 2 3" xfId="19779" xr:uid="{00000000-0005-0000-0000-00009A750000}"/>
    <cellStyle name="Normal 29 3 3 2 2 2 4 2 4" xfId="33020" xr:uid="{00000000-0005-0000-0000-00009B750000}"/>
    <cellStyle name="Normal 29 3 3 2 2 2 4 3" xfId="11177" xr:uid="{00000000-0005-0000-0000-00009C750000}"/>
    <cellStyle name="Normal 29 3 3 2 2 2 4 3 2" xfId="23043" xr:uid="{00000000-0005-0000-0000-00009D750000}"/>
    <cellStyle name="Normal 29 3 3 2 2 2 4 3 3" xfId="36284" xr:uid="{00000000-0005-0000-0000-00009E750000}"/>
    <cellStyle name="Normal 29 3 3 2 2 2 4 4" xfId="16513" xr:uid="{00000000-0005-0000-0000-00009F750000}"/>
    <cellStyle name="Normal 29 3 3 2 2 2 4 5" xfId="29754" xr:uid="{00000000-0005-0000-0000-0000A0750000}"/>
    <cellStyle name="Normal 29 3 3 2 2 2 5" xfId="11178" xr:uid="{00000000-0005-0000-0000-0000A1750000}"/>
    <cellStyle name="Normal 29 3 3 2 2 2 5 2" xfId="11179" xr:uid="{00000000-0005-0000-0000-0000A2750000}"/>
    <cellStyle name="Normal 29 3 3 2 2 2 5 2 2" xfId="11180" xr:uid="{00000000-0005-0000-0000-0000A3750000}"/>
    <cellStyle name="Normal 29 3 3 2 2 2 5 2 2 2" xfId="27784" xr:uid="{00000000-0005-0000-0000-0000A4750000}"/>
    <cellStyle name="Normal 29 3 3 2 2 2 5 2 2 3" xfId="41025" xr:uid="{00000000-0005-0000-0000-0000A5750000}"/>
    <cellStyle name="Normal 29 3 3 2 2 2 5 2 3" xfId="21031" xr:uid="{00000000-0005-0000-0000-0000A6750000}"/>
    <cellStyle name="Normal 29 3 3 2 2 2 5 2 4" xfId="34272" xr:uid="{00000000-0005-0000-0000-0000A7750000}"/>
    <cellStyle name="Normal 29 3 3 2 2 2 5 3" xfId="11181" xr:uid="{00000000-0005-0000-0000-0000A8750000}"/>
    <cellStyle name="Normal 29 3 3 2 2 2 5 3 2" xfId="24295" xr:uid="{00000000-0005-0000-0000-0000A9750000}"/>
    <cellStyle name="Normal 29 3 3 2 2 2 5 3 3" xfId="37536" xr:uid="{00000000-0005-0000-0000-0000AA750000}"/>
    <cellStyle name="Normal 29 3 3 2 2 2 5 4" xfId="17765" xr:uid="{00000000-0005-0000-0000-0000AB750000}"/>
    <cellStyle name="Normal 29 3 3 2 2 2 5 5" xfId="31006" xr:uid="{00000000-0005-0000-0000-0000AC750000}"/>
    <cellStyle name="Normal 29 3 3 2 2 2 6" xfId="11182" xr:uid="{00000000-0005-0000-0000-0000AD750000}"/>
    <cellStyle name="Normal 29 3 3 2 2 2 6 2" xfId="11183" xr:uid="{00000000-0005-0000-0000-0000AE750000}"/>
    <cellStyle name="Normal 29 3 3 2 2 2 6 2 2" xfId="25550" xr:uid="{00000000-0005-0000-0000-0000AF750000}"/>
    <cellStyle name="Normal 29 3 3 2 2 2 6 2 3" xfId="38791" xr:uid="{00000000-0005-0000-0000-0000B0750000}"/>
    <cellStyle name="Normal 29 3 3 2 2 2 6 3" xfId="18795" xr:uid="{00000000-0005-0000-0000-0000B1750000}"/>
    <cellStyle name="Normal 29 3 3 2 2 2 6 4" xfId="32036" xr:uid="{00000000-0005-0000-0000-0000B2750000}"/>
    <cellStyle name="Normal 29 3 3 2 2 2 7" xfId="11184" xr:uid="{00000000-0005-0000-0000-0000B3750000}"/>
    <cellStyle name="Normal 29 3 3 2 2 2 7 2" xfId="22059" xr:uid="{00000000-0005-0000-0000-0000B4750000}"/>
    <cellStyle name="Normal 29 3 3 2 2 2 7 3" xfId="35300" xr:uid="{00000000-0005-0000-0000-0000B5750000}"/>
    <cellStyle name="Normal 29 3 3 2 2 2 8" xfId="15529" xr:uid="{00000000-0005-0000-0000-0000B6750000}"/>
    <cellStyle name="Normal 29 3 3 2 2 2 9" xfId="28770" xr:uid="{00000000-0005-0000-0000-0000B7750000}"/>
    <cellStyle name="Normal 29 3 3 2 2 3" xfId="11185" xr:uid="{00000000-0005-0000-0000-0000B8750000}"/>
    <cellStyle name="Normal 29 3 3 2 2 3 2" xfId="11186" xr:uid="{00000000-0005-0000-0000-0000B9750000}"/>
    <cellStyle name="Normal 29 3 3 2 2 3 2 2" xfId="11187" xr:uid="{00000000-0005-0000-0000-0000BA750000}"/>
    <cellStyle name="Normal 29 3 3 2 2 3 2 2 2" xfId="11188" xr:uid="{00000000-0005-0000-0000-0000BB750000}"/>
    <cellStyle name="Normal 29 3 3 2 2 3 2 2 2 2" xfId="27115" xr:uid="{00000000-0005-0000-0000-0000BC750000}"/>
    <cellStyle name="Normal 29 3 3 2 2 3 2 2 2 3" xfId="40356" xr:uid="{00000000-0005-0000-0000-0000BD750000}"/>
    <cellStyle name="Normal 29 3 3 2 2 3 2 2 3" xfId="20360" xr:uid="{00000000-0005-0000-0000-0000BE750000}"/>
    <cellStyle name="Normal 29 3 3 2 2 3 2 2 4" xfId="33601" xr:uid="{00000000-0005-0000-0000-0000BF750000}"/>
    <cellStyle name="Normal 29 3 3 2 2 3 2 3" xfId="11189" xr:uid="{00000000-0005-0000-0000-0000C0750000}"/>
    <cellStyle name="Normal 29 3 3 2 2 3 2 3 2" xfId="23624" xr:uid="{00000000-0005-0000-0000-0000C1750000}"/>
    <cellStyle name="Normal 29 3 3 2 2 3 2 3 3" xfId="36865" xr:uid="{00000000-0005-0000-0000-0000C2750000}"/>
    <cellStyle name="Normal 29 3 3 2 2 3 2 4" xfId="17094" xr:uid="{00000000-0005-0000-0000-0000C3750000}"/>
    <cellStyle name="Normal 29 3 3 2 2 3 2 5" xfId="30335" xr:uid="{00000000-0005-0000-0000-0000C4750000}"/>
    <cellStyle name="Normal 29 3 3 2 2 3 3" xfId="11190" xr:uid="{00000000-0005-0000-0000-0000C5750000}"/>
    <cellStyle name="Normal 29 3 3 2 2 3 3 2" xfId="11191" xr:uid="{00000000-0005-0000-0000-0000C6750000}"/>
    <cellStyle name="Normal 29 3 3 2 2 3 3 2 2" xfId="11192" xr:uid="{00000000-0005-0000-0000-0000C7750000}"/>
    <cellStyle name="Normal 29 3 3 2 2 3 3 2 2 2" xfId="26310" xr:uid="{00000000-0005-0000-0000-0000C8750000}"/>
    <cellStyle name="Normal 29 3 3 2 2 3 3 2 2 3" xfId="39551" xr:uid="{00000000-0005-0000-0000-0000C9750000}"/>
    <cellStyle name="Normal 29 3 3 2 2 3 3 2 3" xfId="19555" xr:uid="{00000000-0005-0000-0000-0000CA750000}"/>
    <cellStyle name="Normal 29 3 3 2 2 3 3 2 4" xfId="32796" xr:uid="{00000000-0005-0000-0000-0000CB750000}"/>
    <cellStyle name="Normal 29 3 3 2 2 3 3 3" xfId="11193" xr:uid="{00000000-0005-0000-0000-0000CC750000}"/>
    <cellStyle name="Normal 29 3 3 2 2 3 3 3 2" xfId="22819" xr:uid="{00000000-0005-0000-0000-0000CD750000}"/>
    <cellStyle name="Normal 29 3 3 2 2 3 3 3 3" xfId="36060" xr:uid="{00000000-0005-0000-0000-0000CE750000}"/>
    <cellStyle name="Normal 29 3 3 2 2 3 3 4" xfId="16289" xr:uid="{00000000-0005-0000-0000-0000CF750000}"/>
    <cellStyle name="Normal 29 3 3 2 2 3 3 5" xfId="29530" xr:uid="{00000000-0005-0000-0000-0000D0750000}"/>
    <cellStyle name="Normal 29 3 3 2 2 3 4" xfId="11194" xr:uid="{00000000-0005-0000-0000-0000D1750000}"/>
    <cellStyle name="Normal 29 3 3 2 2 3 4 2" xfId="11195" xr:uid="{00000000-0005-0000-0000-0000D2750000}"/>
    <cellStyle name="Normal 29 3 3 2 2 3 4 2 2" xfId="11196" xr:uid="{00000000-0005-0000-0000-0000D3750000}"/>
    <cellStyle name="Normal 29 3 3 2 2 3 4 2 2 2" xfId="27962" xr:uid="{00000000-0005-0000-0000-0000D4750000}"/>
    <cellStyle name="Normal 29 3 3 2 2 3 4 2 2 3" xfId="41203" xr:uid="{00000000-0005-0000-0000-0000D5750000}"/>
    <cellStyle name="Normal 29 3 3 2 2 3 4 2 3" xfId="21209" xr:uid="{00000000-0005-0000-0000-0000D6750000}"/>
    <cellStyle name="Normal 29 3 3 2 2 3 4 2 4" xfId="34450" xr:uid="{00000000-0005-0000-0000-0000D7750000}"/>
    <cellStyle name="Normal 29 3 3 2 2 3 4 3" xfId="11197" xr:uid="{00000000-0005-0000-0000-0000D8750000}"/>
    <cellStyle name="Normal 29 3 3 2 2 3 4 3 2" xfId="24473" xr:uid="{00000000-0005-0000-0000-0000D9750000}"/>
    <cellStyle name="Normal 29 3 3 2 2 3 4 3 3" xfId="37714" xr:uid="{00000000-0005-0000-0000-0000DA750000}"/>
    <cellStyle name="Normal 29 3 3 2 2 3 4 4" xfId="17943" xr:uid="{00000000-0005-0000-0000-0000DB750000}"/>
    <cellStyle name="Normal 29 3 3 2 2 3 4 5" xfId="31184" xr:uid="{00000000-0005-0000-0000-0000DC750000}"/>
    <cellStyle name="Normal 29 3 3 2 2 3 5" xfId="11198" xr:uid="{00000000-0005-0000-0000-0000DD750000}"/>
    <cellStyle name="Normal 29 3 3 2 2 3 5 2" xfId="11199" xr:uid="{00000000-0005-0000-0000-0000DE750000}"/>
    <cellStyle name="Normal 29 3 3 2 2 3 5 2 2" xfId="25326" xr:uid="{00000000-0005-0000-0000-0000DF750000}"/>
    <cellStyle name="Normal 29 3 3 2 2 3 5 2 3" xfId="38567" xr:uid="{00000000-0005-0000-0000-0000E0750000}"/>
    <cellStyle name="Normal 29 3 3 2 2 3 5 3" xfId="18571" xr:uid="{00000000-0005-0000-0000-0000E1750000}"/>
    <cellStyle name="Normal 29 3 3 2 2 3 5 4" xfId="31812" xr:uid="{00000000-0005-0000-0000-0000E2750000}"/>
    <cellStyle name="Normal 29 3 3 2 2 3 6" xfId="11200" xr:uid="{00000000-0005-0000-0000-0000E3750000}"/>
    <cellStyle name="Normal 29 3 3 2 2 3 6 2" xfId="21835" xr:uid="{00000000-0005-0000-0000-0000E4750000}"/>
    <cellStyle name="Normal 29 3 3 2 2 3 6 3" xfId="35076" xr:uid="{00000000-0005-0000-0000-0000E5750000}"/>
    <cellStyle name="Normal 29 3 3 2 2 3 7" xfId="15305" xr:uid="{00000000-0005-0000-0000-0000E6750000}"/>
    <cellStyle name="Normal 29 3 3 2 2 3 8" xfId="28546" xr:uid="{00000000-0005-0000-0000-0000E7750000}"/>
    <cellStyle name="Normal 29 3 3 2 2 4" xfId="11201" xr:uid="{00000000-0005-0000-0000-0000E8750000}"/>
    <cellStyle name="Normal 29 3 3 2 2 4 2" xfId="11202" xr:uid="{00000000-0005-0000-0000-0000E9750000}"/>
    <cellStyle name="Normal 29 3 3 2 2 4 2 2" xfId="11203" xr:uid="{00000000-0005-0000-0000-0000EA750000}"/>
    <cellStyle name="Normal 29 3 3 2 2 4 2 2 2" xfId="24709" xr:uid="{00000000-0005-0000-0000-0000EB750000}"/>
    <cellStyle name="Normal 29 3 3 2 2 4 2 2 3" xfId="37950" xr:uid="{00000000-0005-0000-0000-0000EC750000}"/>
    <cellStyle name="Normal 29 3 3 2 2 4 2 3" xfId="19377" xr:uid="{00000000-0005-0000-0000-0000ED750000}"/>
    <cellStyle name="Normal 29 3 3 2 2 4 2 4" xfId="32618" xr:uid="{00000000-0005-0000-0000-0000EE750000}"/>
    <cellStyle name="Normal 29 3 3 2 2 4 3" xfId="11204" xr:uid="{00000000-0005-0000-0000-0000EF750000}"/>
    <cellStyle name="Normal 29 3 3 2 2 4 3 2" xfId="26132" xr:uid="{00000000-0005-0000-0000-0000F0750000}"/>
    <cellStyle name="Normal 29 3 3 2 2 4 3 3" xfId="39373" xr:uid="{00000000-0005-0000-0000-0000F1750000}"/>
    <cellStyle name="Normal 29 3 3 2 2 4 4" xfId="11205" xr:uid="{00000000-0005-0000-0000-0000F2750000}"/>
    <cellStyle name="Normal 29 3 3 2 2 4 4 2" xfId="22641" xr:uid="{00000000-0005-0000-0000-0000F3750000}"/>
    <cellStyle name="Normal 29 3 3 2 2 4 4 3" xfId="35882" xr:uid="{00000000-0005-0000-0000-0000F4750000}"/>
    <cellStyle name="Normal 29 3 3 2 2 4 5" xfId="16111" xr:uid="{00000000-0005-0000-0000-0000F5750000}"/>
    <cellStyle name="Normal 29 3 3 2 2 4 6" xfId="29352" xr:uid="{00000000-0005-0000-0000-0000F6750000}"/>
    <cellStyle name="Normal 29 3 3 2 2 5" xfId="11206" xr:uid="{00000000-0005-0000-0000-0000F7750000}"/>
    <cellStyle name="Normal 29 3 3 2 2 5 2" xfId="11207" xr:uid="{00000000-0005-0000-0000-0000F8750000}"/>
    <cellStyle name="Normal 29 3 3 2 2 5 2 2" xfId="11208" xr:uid="{00000000-0005-0000-0000-0000F9750000}"/>
    <cellStyle name="Normal 29 3 3 2 2 5 2 2 2" xfId="26892" xr:uid="{00000000-0005-0000-0000-0000FA750000}"/>
    <cellStyle name="Normal 29 3 3 2 2 5 2 2 3" xfId="40133" xr:uid="{00000000-0005-0000-0000-0000FB750000}"/>
    <cellStyle name="Normal 29 3 3 2 2 5 2 3" xfId="20137" xr:uid="{00000000-0005-0000-0000-0000FC750000}"/>
    <cellStyle name="Normal 29 3 3 2 2 5 2 4" xfId="33378" xr:uid="{00000000-0005-0000-0000-0000FD750000}"/>
    <cellStyle name="Normal 29 3 3 2 2 5 3" xfId="11209" xr:uid="{00000000-0005-0000-0000-0000FE750000}"/>
    <cellStyle name="Normal 29 3 3 2 2 5 3 2" xfId="23401" xr:uid="{00000000-0005-0000-0000-0000FF750000}"/>
    <cellStyle name="Normal 29 3 3 2 2 5 3 3" xfId="36642" xr:uid="{00000000-0005-0000-0000-000000760000}"/>
    <cellStyle name="Normal 29 3 3 2 2 5 4" xfId="16871" xr:uid="{00000000-0005-0000-0000-000001760000}"/>
    <cellStyle name="Normal 29 3 3 2 2 5 5" xfId="30112" xr:uid="{00000000-0005-0000-0000-000002760000}"/>
    <cellStyle name="Normal 29 3 3 2 2 6" xfId="11210" xr:uid="{00000000-0005-0000-0000-000003760000}"/>
    <cellStyle name="Normal 29 3 3 2 2 6 2" xfId="11211" xr:uid="{00000000-0005-0000-0000-000004760000}"/>
    <cellStyle name="Normal 29 3 3 2 2 6 2 2" xfId="11212" xr:uid="{00000000-0005-0000-0000-000005760000}"/>
    <cellStyle name="Normal 29 3 3 2 2 6 2 2 2" xfId="25863" xr:uid="{00000000-0005-0000-0000-000006760000}"/>
    <cellStyle name="Normal 29 3 3 2 2 6 2 2 3" xfId="39104" xr:uid="{00000000-0005-0000-0000-000007760000}"/>
    <cellStyle name="Normal 29 3 3 2 2 6 2 3" xfId="19108" xr:uid="{00000000-0005-0000-0000-000008760000}"/>
    <cellStyle name="Normal 29 3 3 2 2 6 2 4" xfId="32349" xr:uid="{00000000-0005-0000-0000-000009760000}"/>
    <cellStyle name="Normal 29 3 3 2 2 6 3" xfId="11213" xr:uid="{00000000-0005-0000-0000-00000A760000}"/>
    <cellStyle name="Normal 29 3 3 2 2 6 3 2" xfId="22372" xr:uid="{00000000-0005-0000-0000-00000B760000}"/>
    <cellStyle name="Normal 29 3 3 2 2 6 3 3" xfId="35613" xr:uid="{00000000-0005-0000-0000-00000C760000}"/>
    <cellStyle name="Normal 29 3 3 2 2 6 4" xfId="15842" xr:uid="{00000000-0005-0000-0000-00000D760000}"/>
    <cellStyle name="Normal 29 3 3 2 2 6 5" xfId="29083" xr:uid="{00000000-0005-0000-0000-00000E760000}"/>
    <cellStyle name="Normal 29 3 3 2 2 7" xfId="11214" xr:uid="{00000000-0005-0000-0000-00000F760000}"/>
    <cellStyle name="Normal 29 3 3 2 2 7 2" xfId="11215" xr:uid="{00000000-0005-0000-0000-000010760000}"/>
    <cellStyle name="Normal 29 3 3 2 2 7 2 2" xfId="11216" xr:uid="{00000000-0005-0000-0000-000011760000}"/>
    <cellStyle name="Normal 29 3 3 2 2 7 2 2 2" xfId="27562" xr:uid="{00000000-0005-0000-0000-000012760000}"/>
    <cellStyle name="Normal 29 3 3 2 2 7 2 2 3" xfId="40803" xr:uid="{00000000-0005-0000-0000-000013760000}"/>
    <cellStyle name="Normal 29 3 3 2 2 7 2 3" xfId="20807" xr:uid="{00000000-0005-0000-0000-000014760000}"/>
    <cellStyle name="Normal 29 3 3 2 2 7 2 4" xfId="34048" xr:uid="{00000000-0005-0000-0000-000015760000}"/>
    <cellStyle name="Normal 29 3 3 2 2 7 3" xfId="11217" xr:uid="{00000000-0005-0000-0000-000016760000}"/>
    <cellStyle name="Normal 29 3 3 2 2 7 3 2" xfId="24071" xr:uid="{00000000-0005-0000-0000-000017760000}"/>
    <cellStyle name="Normal 29 3 3 2 2 7 3 3" xfId="37312" xr:uid="{00000000-0005-0000-0000-000018760000}"/>
    <cellStyle name="Normal 29 3 3 2 2 7 4" xfId="17541" xr:uid="{00000000-0005-0000-0000-000019760000}"/>
    <cellStyle name="Normal 29 3 3 2 2 7 5" xfId="30782" xr:uid="{00000000-0005-0000-0000-00001A760000}"/>
    <cellStyle name="Normal 29 3 3 2 2 8" xfId="11218" xr:uid="{00000000-0005-0000-0000-00001B760000}"/>
    <cellStyle name="Normal 29 3 3 2 2 8 2" xfId="11219" xr:uid="{00000000-0005-0000-0000-00001C760000}"/>
    <cellStyle name="Normal 29 3 3 2 2 8 2 2" xfId="25148" xr:uid="{00000000-0005-0000-0000-00001D760000}"/>
    <cellStyle name="Normal 29 3 3 2 2 8 2 3" xfId="38389" xr:uid="{00000000-0005-0000-0000-00001E760000}"/>
    <cellStyle name="Normal 29 3 3 2 2 8 3" xfId="18393" xr:uid="{00000000-0005-0000-0000-00001F760000}"/>
    <cellStyle name="Normal 29 3 3 2 2 8 4" xfId="31634" xr:uid="{00000000-0005-0000-0000-000020760000}"/>
    <cellStyle name="Normal 29 3 3 2 2 9" xfId="11220" xr:uid="{00000000-0005-0000-0000-000021760000}"/>
    <cellStyle name="Normal 29 3 3 2 2 9 2" xfId="21657" xr:uid="{00000000-0005-0000-0000-000022760000}"/>
    <cellStyle name="Normal 29 3 3 2 2 9 3" xfId="34898" xr:uid="{00000000-0005-0000-0000-000023760000}"/>
    <cellStyle name="Normal 29 3 3 2 3" xfId="11221" xr:uid="{00000000-0005-0000-0000-000024760000}"/>
    <cellStyle name="Normal 29 3 3 2 3 2" xfId="11222" xr:uid="{00000000-0005-0000-0000-000025760000}"/>
    <cellStyle name="Normal 29 3 3 2 3 2 2" xfId="11223" xr:uid="{00000000-0005-0000-0000-000026760000}"/>
    <cellStyle name="Normal 29 3 3 2 3 2 2 2" xfId="11224" xr:uid="{00000000-0005-0000-0000-000027760000}"/>
    <cellStyle name="Normal 29 3 3 2 3 2 2 2 2" xfId="11225" xr:uid="{00000000-0005-0000-0000-000028760000}"/>
    <cellStyle name="Normal 29 3 3 2 3 2 2 2 2 2" xfId="27248" xr:uid="{00000000-0005-0000-0000-000029760000}"/>
    <cellStyle name="Normal 29 3 3 2 3 2 2 2 2 3" xfId="40489" xr:uid="{00000000-0005-0000-0000-00002A760000}"/>
    <cellStyle name="Normal 29 3 3 2 3 2 2 2 3" xfId="20493" xr:uid="{00000000-0005-0000-0000-00002B760000}"/>
    <cellStyle name="Normal 29 3 3 2 3 2 2 2 4" xfId="33734" xr:uid="{00000000-0005-0000-0000-00002C760000}"/>
    <cellStyle name="Normal 29 3 3 2 3 2 2 3" xfId="11226" xr:uid="{00000000-0005-0000-0000-00002D760000}"/>
    <cellStyle name="Normal 29 3 3 2 3 2 2 3 2" xfId="23757" xr:uid="{00000000-0005-0000-0000-00002E760000}"/>
    <cellStyle name="Normal 29 3 3 2 3 2 2 3 3" xfId="36998" xr:uid="{00000000-0005-0000-0000-00002F760000}"/>
    <cellStyle name="Normal 29 3 3 2 3 2 2 4" xfId="17227" xr:uid="{00000000-0005-0000-0000-000030760000}"/>
    <cellStyle name="Normal 29 3 3 2 3 2 2 5" xfId="30468" xr:uid="{00000000-0005-0000-0000-000031760000}"/>
    <cellStyle name="Normal 29 3 3 2 3 2 3" xfId="11227" xr:uid="{00000000-0005-0000-0000-000032760000}"/>
    <cellStyle name="Normal 29 3 3 2 3 2 3 2" xfId="11228" xr:uid="{00000000-0005-0000-0000-000033760000}"/>
    <cellStyle name="Normal 29 3 3 2 3 2 3 2 2" xfId="11229" xr:uid="{00000000-0005-0000-0000-000034760000}"/>
    <cellStyle name="Normal 29 3 3 2 3 2 3 2 2 2" xfId="28096" xr:uid="{00000000-0005-0000-0000-000035760000}"/>
    <cellStyle name="Normal 29 3 3 2 3 2 3 2 2 3" xfId="41337" xr:uid="{00000000-0005-0000-0000-000036760000}"/>
    <cellStyle name="Normal 29 3 3 2 3 2 3 2 3" xfId="21343" xr:uid="{00000000-0005-0000-0000-000037760000}"/>
    <cellStyle name="Normal 29 3 3 2 3 2 3 2 4" xfId="34584" xr:uid="{00000000-0005-0000-0000-000038760000}"/>
    <cellStyle name="Normal 29 3 3 2 3 2 3 3" xfId="11230" xr:uid="{00000000-0005-0000-0000-000039760000}"/>
    <cellStyle name="Normal 29 3 3 2 3 2 3 3 2" xfId="24607" xr:uid="{00000000-0005-0000-0000-00003A760000}"/>
    <cellStyle name="Normal 29 3 3 2 3 2 3 3 3" xfId="37848" xr:uid="{00000000-0005-0000-0000-00003B760000}"/>
    <cellStyle name="Normal 29 3 3 2 3 2 3 4" xfId="18077" xr:uid="{00000000-0005-0000-0000-00003C760000}"/>
    <cellStyle name="Normal 29 3 3 2 3 2 3 5" xfId="31318" xr:uid="{00000000-0005-0000-0000-00003D760000}"/>
    <cellStyle name="Normal 29 3 3 2 3 2 4" xfId="11231" xr:uid="{00000000-0005-0000-0000-00003E760000}"/>
    <cellStyle name="Normal 29 3 3 2 3 2 4 2" xfId="11232" xr:uid="{00000000-0005-0000-0000-00003F760000}"/>
    <cellStyle name="Normal 29 3 3 2 3 2 4 2 2" xfId="26444" xr:uid="{00000000-0005-0000-0000-000040760000}"/>
    <cellStyle name="Normal 29 3 3 2 3 2 4 2 3" xfId="39685" xr:uid="{00000000-0005-0000-0000-000041760000}"/>
    <cellStyle name="Normal 29 3 3 2 3 2 4 3" xfId="19689" xr:uid="{00000000-0005-0000-0000-000042760000}"/>
    <cellStyle name="Normal 29 3 3 2 3 2 4 4" xfId="32930" xr:uid="{00000000-0005-0000-0000-000043760000}"/>
    <cellStyle name="Normal 29 3 3 2 3 2 5" xfId="11233" xr:uid="{00000000-0005-0000-0000-000044760000}"/>
    <cellStyle name="Normal 29 3 3 2 3 2 5 2" xfId="22953" xr:uid="{00000000-0005-0000-0000-000045760000}"/>
    <cellStyle name="Normal 29 3 3 2 3 2 5 3" xfId="36194" xr:uid="{00000000-0005-0000-0000-000046760000}"/>
    <cellStyle name="Normal 29 3 3 2 3 2 6" xfId="16423" xr:uid="{00000000-0005-0000-0000-000047760000}"/>
    <cellStyle name="Normal 29 3 3 2 3 2 7" xfId="29664" xr:uid="{00000000-0005-0000-0000-000048760000}"/>
    <cellStyle name="Normal 29 3 3 2 3 3" xfId="11234" xr:uid="{00000000-0005-0000-0000-000049760000}"/>
    <cellStyle name="Normal 29 3 3 2 3 3 2" xfId="11235" xr:uid="{00000000-0005-0000-0000-00004A760000}"/>
    <cellStyle name="Normal 29 3 3 2 3 3 2 2" xfId="11236" xr:uid="{00000000-0005-0000-0000-00004B760000}"/>
    <cellStyle name="Normal 29 3 3 2 3 3 2 2 2" xfId="26802" xr:uid="{00000000-0005-0000-0000-00004C760000}"/>
    <cellStyle name="Normal 29 3 3 2 3 3 2 2 3" xfId="40043" xr:uid="{00000000-0005-0000-0000-00004D760000}"/>
    <cellStyle name="Normal 29 3 3 2 3 3 2 3" xfId="20047" xr:uid="{00000000-0005-0000-0000-00004E760000}"/>
    <cellStyle name="Normal 29 3 3 2 3 3 2 4" xfId="33288" xr:uid="{00000000-0005-0000-0000-00004F760000}"/>
    <cellStyle name="Normal 29 3 3 2 3 3 3" xfId="11237" xr:uid="{00000000-0005-0000-0000-000050760000}"/>
    <cellStyle name="Normal 29 3 3 2 3 3 3 2" xfId="23311" xr:uid="{00000000-0005-0000-0000-000051760000}"/>
    <cellStyle name="Normal 29 3 3 2 3 3 3 3" xfId="36552" xr:uid="{00000000-0005-0000-0000-000052760000}"/>
    <cellStyle name="Normal 29 3 3 2 3 3 4" xfId="16781" xr:uid="{00000000-0005-0000-0000-000053760000}"/>
    <cellStyle name="Normal 29 3 3 2 3 3 5" xfId="30022" xr:uid="{00000000-0005-0000-0000-000054760000}"/>
    <cellStyle name="Normal 29 3 3 2 3 4" xfId="11238" xr:uid="{00000000-0005-0000-0000-000055760000}"/>
    <cellStyle name="Normal 29 3 3 2 3 4 2" xfId="11239" xr:uid="{00000000-0005-0000-0000-000056760000}"/>
    <cellStyle name="Normal 29 3 3 2 3 4 2 2" xfId="11240" xr:uid="{00000000-0005-0000-0000-000057760000}"/>
    <cellStyle name="Normal 29 3 3 2 3 4 2 2 2" xfId="25773" xr:uid="{00000000-0005-0000-0000-000058760000}"/>
    <cellStyle name="Normal 29 3 3 2 3 4 2 2 3" xfId="39014" xr:uid="{00000000-0005-0000-0000-000059760000}"/>
    <cellStyle name="Normal 29 3 3 2 3 4 2 3" xfId="19018" xr:uid="{00000000-0005-0000-0000-00005A760000}"/>
    <cellStyle name="Normal 29 3 3 2 3 4 2 4" xfId="32259" xr:uid="{00000000-0005-0000-0000-00005B760000}"/>
    <cellStyle name="Normal 29 3 3 2 3 4 3" xfId="11241" xr:uid="{00000000-0005-0000-0000-00005C760000}"/>
    <cellStyle name="Normal 29 3 3 2 3 4 3 2" xfId="22282" xr:uid="{00000000-0005-0000-0000-00005D760000}"/>
    <cellStyle name="Normal 29 3 3 2 3 4 3 3" xfId="35523" xr:uid="{00000000-0005-0000-0000-00005E760000}"/>
    <cellStyle name="Normal 29 3 3 2 3 4 4" xfId="15752" xr:uid="{00000000-0005-0000-0000-00005F760000}"/>
    <cellStyle name="Normal 29 3 3 2 3 4 5" xfId="28993" xr:uid="{00000000-0005-0000-0000-000060760000}"/>
    <cellStyle name="Normal 29 3 3 2 3 5" xfId="11242" xr:uid="{00000000-0005-0000-0000-000061760000}"/>
    <cellStyle name="Normal 29 3 3 2 3 5 2" xfId="11243" xr:uid="{00000000-0005-0000-0000-000062760000}"/>
    <cellStyle name="Normal 29 3 3 2 3 5 2 2" xfId="11244" xr:uid="{00000000-0005-0000-0000-000063760000}"/>
    <cellStyle name="Normal 29 3 3 2 3 5 2 2 2" xfId="27694" xr:uid="{00000000-0005-0000-0000-000064760000}"/>
    <cellStyle name="Normal 29 3 3 2 3 5 2 2 3" xfId="40935" xr:uid="{00000000-0005-0000-0000-000065760000}"/>
    <cellStyle name="Normal 29 3 3 2 3 5 2 3" xfId="20941" xr:uid="{00000000-0005-0000-0000-000066760000}"/>
    <cellStyle name="Normal 29 3 3 2 3 5 2 4" xfId="34182" xr:uid="{00000000-0005-0000-0000-000067760000}"/>
    <cellStyle name="Normal 29 3 3 2 3 5 3" xfId="11245" xr:uid="{00000000-0005-0000-0000-000068760000}"/>
    <cellStyle name="Normal 29 3 3 2 3 5 3 2" xfId="24205" xr:uid="{00000000-0005-0000-0000-000069760000}"/>
    <cellStyle name="Normal 29 3 3 2 3 5 3 3" xfId="37446" xr:uid="{00000000-0005-0000-0000-00006A760000}"/>
    <cellStyle name="Normal 29 3 3 2 3 5 4" xfId="17675" xr:uid="{00000000-0005-0000-0000-00006B760000}"/>
    <cellStyle name="Normal 29 3 3 2 3 5 5" xfId="30916" xr:uid="{00000000-0005-0000-0000-00006C760000}"/>
    <cellStyle name="Normal 29 3 3 2 3 6" xfId="11246" xr:uid="{00000000-0005-0000-0000-00006D760000}"/>
    <cellStyle name="Normal 29 3 3 2 3 6 2" xfId="11247" xr:uid="{00000000-0005-0000-0000-00006E760000}"/>
    <cellStyle name="Normal 29 3 3 2 3 6 2 2" xfId="25460" xr:uid="{00000000-0005-0000-0000-00006F760000}"/>
    <cellStyle name="Normal 29 3 3 2 3 6 2 3" xfId="38701" xr:uid="{00000000-0005-0000-0000-000070760000}"/>
    <cellStyle name="Normal 29 3 3 2 3 6 3" xfId="18705" xr:uid="{00000000-0005-0000-0000-000071760000}"/>
    <cellStyle name="Normal 29 3 3 2 3 6 4" xfId="31946" xr:uid="{00000000-0005-0000-0000-000072760000}"/>
    <cellStyle name="Normal 29 3 3 2 3 7" xfId="11248" xr:uid="{00000000-0005-0000-0000-000073760000}"/>
    <cellStyle name="Normal 29 3 3 2 3 7 2" xfId="21969" xr:uid="{00000000-0005-0000-0000-000074760000}"/>
    <cellStyle name="Normal 29 3 3 2 3 7 3" xfId="35210" xr:uid="{00000000-0005-0000-0000-000075760000}"/>
    <cellStyle name="Normal 29 3 3 2 3 8" xfId="15439" xr:uid="{00000000-0005-0000-0000-000076760000}"/>
    <cellStyle name="Normal 29 3 3 2 3 9" xfId="28680" xr:uid="{00000000-0005-0000-0000-000077760000}"/>
    <cellStyle name="Normal 29 3 3 2 4" xfId="11249" xr:uid="{00000000-0005-0000-0000-000078760000}"/>
    <cellStyle name="Normal 29 3 3 2 4 2" xfId="11250" xr:uid="{00000000-0005-0000-0000-000079760000}"/>
    <cellStyle name="Normal 29 3 3 2 4 2 2" xfId="11251" xr:uid="{00000000-0005-0000-0000-00007A760000}"/>
    <cellStyle name="Normal 29 3 3 2 4 2 2 2" xfId="11252" xr:uid="{00000000-0005-0000-0000-00007B760000}"/>
    <cellStyle name="Normal 29 3 3 2 4 2 2 2 2" xfId="27025" xr:uid="{00000000-0005-0000-0000-00007C760000}"/>
    <cellStyle name="Normal 29 3 3 2 4 2 2 2 3" xfId="40266" xr:uid="{00000000-0005-0000-0000-00007D760000}"/>
    <cellStyle name="Normal 29 3 3 2 4 2 2 3" xfId="20270" xr:uid="{00000000-0005-0000-0000-00007E760000}"/>
    <cellStyle name="Normal 29 3 3 2 4 2 2 4" xfId="33511" xr:uid="{00000000-0005-0000-0000-00007F760000}"/>
    <cellStyle name="Normal 29 3 3 2 4 2 3" xfId="11253" xr:uid="{00000000-0005-0000-0000-000080760000}"/>
    <cellStyle name="Normal 29 3 3 2 4 2 3 2" xfId="23534" xr:uid="{00000000-0005-0000-0000-000081760000}"/>
    <cellStyle name="Normal 29 3 3 2 4 2 3 3" xfId="36775" xr:uid="{00000000-0005-0000-0000-000082760000}"/>
    <cellStyle name="Normal 29 3 3 2 4 2 4" xfId="17004" xr:uid="{00000000-0005-0000-0000-000083760000}"/>
    <cellStyle name="Normal 29 3 3 2 4 2 5" xfId="30245" xr:uid="{00000000-0005-0000-0000-000084760000}"/>
    <cellStyle name="Normal 29 3 3 2 4 3" xfId="11254" xr:uid="{00000000-0005-0000-0000-000085760000}"/>
    <cellStyle name="Normal 29 3 3 2 4 3 2" xfId="11255" xr:uid="{00000000-0005-0000-0000-000086760000}"/>
    <cellStyle name="Normal 29 3 3 2 4 3 2 2" xfId="11256" xr:uid="{00000000-0005-0000-0000-000087760000}"/>
    <cellStyle name="Normal 29 3 3 2 4 3 2 2 2" xfId="26220" xr:uid="{00000000-0005-0000-0000-000088760000}"/>
    <cellStyle name="Normal 29 3 3 2 4 3 2 2 3" xfId="39461" xr:uid="{00000000-0005-0000-0000-000089760000}"/>
    <cellStyle name="Normal 29 3 3 2 4 3 2 3" xfId="19465" xr:uid="{00000000-0005-0000-0000-00008A760000}"/>
    <cellStyle name="Normal 29 3 3 2 4 3 2 4" xfId="32706" xr:uid="{00000000-0005-0000-0000-00008B760000}"/>
    <cellStyle name="Normal 29 3 3 2 4 3 3" xfId="11257" xr:uid="{00000000-0005-0000-0000-00008C760000}"/>
    <cellStyle name="Normal 29 3 3 2 4 3 3 2" xfId="22729" xr:uid="{00000000-0005-0000-0000-00008D760000}"/>
    <cellStyle name="Normal 29 3 3 2 4 3 3 3" xfId="35970" xr:uid="{00000000-0005-0000-0000-00008E760000}"/>
    <cellStyle name="Normal 29 3 3 2 4 3 4" xfId="16199" xr:uid="{00000000-0005-0000-0000-00008F760000}"/>
    <cellStyle name="Normal 29 3 3 2 4 3 5" xfId="29440" xr:uid="{00000000-0005-0000-0000-000090760000}"/>
    <cellStyle name="Normal 29 3 3 2 4 4" xfId="11258" xr:uid="{00000000-0005-0000-0000-000091760000}"/>
    <cellStyle name="Normal 29 3 3 2 4 4 2" xfId="11259" xr:uid="{00000000-0005-0000-0000-000092760000}"/>
    <cellStyle name="Normal 29 3 3 2 4 4 2 2" xfId="11260" xr:uid="{00000000-0005-0000-0000-000093760000}"/>
    <cellStyle name="Normal 29 3 3 2 4 4 2 2 2" xfId="27872" xr:uid="{00000000-0005-0000-0000-000094760000}"/>
    <cellStyle name="Normal 29 3 3 2 4 4 2 2 3" xfId="41113" xr:uid="{00000000-0005-0000-0000-000095760000}"/>
    <cellStyle name="Normal 29 3 3 2 4 4 2 3" xfId="21119" xr:uid="{00000000-0005-0000-0000-000096760000}"/>
    <cellStyle name="Normal 29 3 3 2 4 4 2 4" xfId="34360" xr:uid="{00000000-0005-0000-0000-000097760000}"/>
    <cellStyle name="Normal 29 3 3 2 4 4 3" xfId="11261" xr:uid="{00000000-0005-0000-0000-000098760000}"/>
    <cellStyle name="Normal 29 3 3 2 4 4 3 2" xfId="24383" xr:uid="{00000000-0005-0000-0000-000099760000}"/>
    <cellStyle name="Normal 29 3 3 2 4 4 3 3" xfId="37624" xr:uid="{00000000-0005-0000-0000-00009A760000}"/>
    <cellStyle name="Normal 29 3 3 2 4 4 4" xfId="17853" xr:uid="{00000000-0005-0000-0000-00009B760000}"/>
    <cellStyle name="Normal 29 3 3 2 4 4 5" xfId="31094" xr:uid="{00000000-0005-0000-0000-00009C760000}"/>
    <cellStyle name="Normal 29 3 3 2 4 5" xfId="11262" xr:uid="{00000000-0005-0000-0000-00009D760000}"/>
    <cellStyle name="Normal 29 3 3 2 4 5 2" xfId="11263" xr:uid="{00000000-0005-0000-0000-00009E760000}"/>
    <cellStyle name="Normal 29 3 3 2 4 5 2 2" xfId="25236" xr:uid="{00000000-0005-0000-0000-00009F760000}"/>
    <cellStyle name="Normal 29 3 3 2 4 5 2 3" xfId="38477" xr:uid="{00000000-0005-0000-0000-0000A0760000}"/>
    <cellStyle name="Normal 29 3 3 2 4 5 3" xfId="18481" xr:uid="{00000000-0005-0000-0000-0000A1760000}"/>
    <cellStyle name="Normal 29 3 3 2 4 5 4" xfId="31722" xr:uid="{00000000-0005-0000-0000-0000A2760000}"/>
    <cellStyle name="Normal 29 3 3 2 4 6" xfId="11264" xr:uid="{00000000-0005-0000-0000-0000A3760000}"/>
    <cellStyle name="Normal 29 3 3 2 4 6 2" xfId="21745" xr:uid="{00000000-0005-0000-0000-0000A4760000}"/>
    <cellStyle name="Normal 29 3 3 2 4 6 3" xfId="34986" xr:uid="{00000000-0005-0000-0000-0000A5760000}"/>
    <cellStyle name="Normal 29 3 3 2 4 7" xfId="15215" xr:uid="{00000000-0005-0000-0000-0000A6760000}"/>
    <cellStyle name="Normal 29 3 3 2 4 8" xfId="28456" xr:uid="{00000000-0005-0000-0000-0000A7760000}"/>
    <cellStyle name="Normal 29 3 3 2 5" xfId="11265" xr:uid="{00000000-0005-0000-0000-0000A8760000}"/>
    <cellStyle name="Normal 29 3 3 2 5 2" xfId="11266" xr:uid="{00000000-0005-0000-0000-0000A9760000}"/>
    <cellStyle name="Normal 29 3 3 2 5 2 2" xfId="11267" xr:uid="{00000000-0005-0000-0000-0000AA760000}"/>
    <cellStyle name="Normal 29 3 3 2 5 2 2 2" xfId="24741" xr:uid="{00000000-0005-0000-0000-0000AB760000}"/>
    <cellStyle name="Normal 29 3 3 2 5 2 2 3" xfId="37982" xr:uid="{00000000-0005-0000-0000-0000AC760000}"/>
    <cellStyle name="Normal 29 3 3 2 5 2 3" xfId="19287" xr:uid="{00000000-0005-0000-0000-0000AD760000}"/>
    <cellStyle name="Normal 29 3 3 2 5 2 4" xfId="32528" xr:uid="{00000000-0005-0000-0000-0000AE760000}"/>
    <cellStyle name="Normal 29 3 3 2 5 3" xfId="11268" xr:uid="{00000000-0005-0000-0000-0000AF760000}"/>
    <cellStyle name="Normal 29 3 3 2 5 3 2" xfId="26042" xr:uid="{00000000-0005-0000-0000-0000B0760000}"/>
    <cellStyle name="Normal 29 3 3 2 5 3 3" xfId="39283" xr:uid="{00000000-0005-0000-0000-0000B1760000}"/>
    <cellStyle name="Normal 29 3 3 2 5 4" xfId="11269" xr:uid="{00000000-0005-0000-0000-0000B2760000}"/>
    <cellStyle name="Normal 29 3 3 2 5 4 2" xfId="22551" xr:uid="{00000000-0005-0000-0000-0000B3760000}"/>
    <cellStyle name="Normal 29 3 3 2 5 4 3" xfId="35792" xr:uid="{00000000-0005-0000-0000-0000B4760000}"/>
    <cellStyle name="Normal 29 3 3 2 5 5" xfId="16021" xr:uid="{00000000-0005-0000-0000-0000B5760000}"/>
    <cellStyle name="Normal 29 3 3 2 5 6" xfId="29262" xr:uid="{00000000-0005-0000-0000-0000B6760000}"/>
    <cellStyle name="Normal 29 3 3 2 6" xfId="11270" xr:uid="{00000000-0005-0000-0000-0000B7760000}"/>
    <cellStyle name="Normal 29 3 3 2 6 2" xfId="11271" xr:uid="{00000000-0005-0000-0000-0000B8760000}"/>
    <cellStyle name="Normal 29 3 3 2 6 2 2" xfId="11272" xr:uid="{00000000-0005-0000-0000-0000B9760000}"/>
    <cellStyle name="Normal 29 3 3 2 6 2 2 2" xfId="26703" xr:uid="{00000000-0005-0000-0000-0000BA760000}"/>
    <cellStyle name="Normal 29 3 3 2 6 2 2 3" xfId="39944" xr:uid="{00000000-0005-0000-0000-0000BB760000}"/>
    <cellStyle name="Normal 29 3 3 2 6 2 3" xfId="19948" xr:uid="{00000000-0005-0000-0000-0000BC760000}"/>
    <cellStyle name="Normal 29 3 3 2 6 2 4" xfId="33189" xr:uid="{00000000-0005-0000-0000-0000BD760000}"/>
    <cellStyle name="Normal 29 3 3 2 6 3" xfId="11273" xr:uid="{00000000-0005-0000-0000-0000BE760000}"/>
    <cellStyle name="Normal 29 3 3 2 6 3 2" xfId="23212" xr:uid="{00000000-0005-0000-0000-0000BF760000}"/>
    <cellStyle name="Normal 29 3 3 2 6 3 3" xfId="36453" xr:uid="{00000000-0005-0000-0000-0000C0760000}"/>
    <cellStyle name="Normal 29 3 3 2 6 4" xfId="16682" xr:uid="{00000000-0005-0000-0000-0000C1760000}"/>
    <cellStyle name="Normal 29 3 3 2 6 5" xfId="29923" xr:uid="{00000000-0005-0000-0000-0000C2760000}"/>
    <cellStyle name="Normal 29 3 3 2 7" xfId="11274" xr:uid="{00000000-0005-0000-0000-0000C3760000}"/>
    <cellStyle name="Normal 29 3 3 2 7 2" xfId="11275" xr:uid="{00000000-0005-0000-0000-0000C4760000}"/>
    <cellStyle name="Normal 29 3 3 2 7 2 2" xfId="11276" xr:uid="{00000000-0005-0000-0000-0000C5760000}"/>
    <cellStyle name="Normal 29 3 3 2 7 2 2 2" xfId="25673" xr:uid="{00000000-0005-0000-0000-0000C6760000}"/>
    <cellStyle name="Normal 29 3 3 2 7 2 2 3" xfId="38914" xr:uid="{00000000-0005-0000-0000-0000C7760000}"/>
    <cellStyle name="Normal 29 3 3 2 7 2 3" xfId="18918" xr:uid="{00000000-0005-0000-0000-0000C8760000}"/>
    <cellStyle name="Normal 29 3 3 2 7 2 4" xfId="32159" xr:uid="{00000000-0005-0000-0000-0000C9760000}"/>
    <cellStyle name="Normal 29 3 3 2 7 3" xfId="11277" xr:uid="{00000000-0005-0000-0000-0000CA760000}"/>
    <cellStyle name="Normal 29 3 3 2 7 3 2" xfId="22182" xr:uid="{00000000-0005-0000-0000-0000CB760000}"/>
    <cellStyle name="Normal 29 3 3 2 7 3 3" xfId="35423" xr:uid="{00000000-0005-0000-0000-0000CC760000}"/>
    <cellStyle name="Normal 29 3 3 2 7 4" xfId="15652" xr:uid="{00000000-0005-0000-0000-0000CD760000}"/>
    <cellStyle name="Normal 29 3 3 2 7 5" xfId="28893" xr:uid="{00000000-0005-0000-0000-0000CE760000}"/>
    <cellStyle name="Normal 29 3 3 2 8" xfId="11278" xr:uid="{00000000-0005-0000-0000-0000CF760000}"/>
    <cellStyle name="Normal 29 3 3 2 8 2" xfId="11279" xr:uid="{00000000-0005-0000-0000-0000D0760000}"/>
    <cellStyle name="Normal 29 3 3 2 8 2 2" xfId="11280" xr:uid="{00000000-0005-0000-0000-0000D1760000}"/>
    <cellStyle name="Normal 29 3 3 2 8 2 2 2" xfId="27472" xr:uid="{00000000-0005-0000-0000-0000D2760000}"/>
    <cellStyle name="Normal 29 3 3 2 8 2 2 3" xfId="40713" xr:uid="{00000000-0005-0000-0000-0000D3760000}"/>
    <cellStyle name="Normal 29 3 3 2 8 2 3" xfId="20717" xr:uid="{00000000-0005-0000-0000-0000D4760000}"/>
    <cellStyle name="Normal 29 3 3 2 8 2 4" xfId="33958" xr:uid="{00000000-0005-0000-0000-0000D5760000}"/>
    <cellStyle name="Normal 29 3 3 2 8 3" xfId="11281" xr:uid="{00000000-0005-0000-0000-0000D6760000}"/>
    <cellStyle name="Normal 29 3 3 2 8 3 2" xfId="23981" xr:uid="{00000000-0005-0000-0000-0000D7760000}"/>
    <cellStyle name="Normal 29 3 3 2 8 3 3" xfId="37222" xr:uid="{00000000-0005-0000-0000-0000D8760000}"/>
    <cellStyle name="Normal 29 3 3 2 8 4" xfId="17451" xr:uid="{00000000-0005-0000-0000-0000D9760000}"/>
    <cellStyle name="Normal 29 3 3 2 8 5" xfId="30692" xr:uid="{00000000-0005-0000-0000-0000DA760000}"/>
    <cellStyle name="Normal 29 3 3 2 9" xfId="11282" xr:uid="{00000000-0005-0000-0000-0000DB760000}"/>
    <cellStyle name="Normal 29 3 3 2 9 2" xfId="11283" xr:uid="{00000000-0005-0000-0000-0000DC760000}"/>
    <cellStyle name="Normal 29 3 3 2 9 2 2" xfId="25058" xr:uid="{00000000-0005-0000-0000-0000DD760000}"/>
    <cellStyle name="Normal 29 3 3 2 9 2 3" xfId="38299" xr:uid="{00000000-0005-0000-0000-0000DE760000}"/>
    <cellStyle name="Normal 29 3 3 2 9 3" xfId="18303" xr:uid="{00000000-0005-0000-0000-0000DF760000}"/>
    <cellStyle name="Normal 29 3 3 2 9 4" xfId="31544" xr:uid="{00000000-0005-0000-0000-0000E0760000}"/>
    <cellStyle name="Normal 29 3 3 3" xfId="11284" xr:uid="{00000000-0005-0000-0000-0000E1760000}"/>
    <cellStyle name="Normal 29 3 3 3 10" xfId="15086" xr:uid="{00000000-0005-0000-0000-0000E2760000}"/>
    <cellStyle name="Normal 29 3 3 3 11" xfId="28327" xr:uid="{00000000-0005-0000-0000-0000E3760000}"/>
    <cellStyle name="Normal 29 3 3 3 2" xfId="11285" xr:uid="{00000000-0005-0000-0000-0000E4760000}"/>
    <cellStyle name="Normal 29 3 3 3 2 2" xfId="11286" xr:uid="{00000000-0005-0000-0000-0000E5760000}"/>
    <cellStyle name="Normal 29 3 3 3 2 2 2" xfId="11287" xr:uid="{00000000-0005-0000-0000-0000E6760000}"/>
    <cellStyle name="Normal 29 3 3 3 2 2 2 2" xfId="11288" xr:uid="{00000000-0005-0000-0000-0000E7760000}"/>
    <cellStyle name="Normal 29 3 3 3 2 2 2 2 2" xfId="11289" xr:uid="{00000000-0005-0000-0000-0000E8760000}"/>
    <cellStyle name="Normal 29 3 3 3 2 2 2 2 2 2" xfId="27297" xr:uid="{00000000-0005-0000-0000-0000E9760000}"/>
    <cellStyle name="Normal 29 3 3 3 2 2 2 2 2 3" xfId="40538" xr:uid="{00000000-0005-0000-0000-0000EA760000}"/>
    <cellStyle name="Normal 29 3 3 3 2 2 2 2 3" xfId="20542" xr:uid="{00000000-0005-0000-0000-0000EB760000}"/>
    <cellStyle name="Normal 29 3 3 3 2 2 2 2 4" xfId="33783" xr:uid="{00000000-0005-0000-0000-0000EC760000}"/>
    <cellStyle name="Normal 29 3 3 3 2 2 2 3" xfId="11290" xr:uid="{00000000-0005-0000-0000-0000ED760000}"/>
    <cellStyle name="Normal 29 3 3 3 2 2 2 3 2" xfId="23806" xr:uid="{00000000-0005-0000-0000-0000EE760000}"/>
    <cellStyle name="Normal 29 3 3 3 2 2 2 3 3" xfId="37047" xr:uid="{00000000-0005-0000-0000-0000EF760000}"/>
    <cellStyle name="Normal 29 3 3 3 2 2 2 4" xfId="17276" xr:uid="{00000000-0005-0000-0000-0000F0760000}"/>
    <cellStyle name="Normal 29 3 3 3 2 2 2 5" xfId="30517" xr:uid="{00000000-0005-0000-0000-0000F1760000}"/>
    <cellStyle name="Normal 29 3 3 3 2 2 3" xfId="11291" xr:uid="{00000000-0005-0000-0000-0000F2760000}"/>
    <cellStyle name="Normal 29 3 3 3 2 2 3 2" xfId="11292" xr:uid="{00000000-0005-0000-0000-0000F3760000}"/>
    <cellStyle name="Normal 29 3 3 3 2 2 3 2 2" xfId="11293" xr:uid="{00000000-0005-0000-0000-0000F4760000}"/>
    <cellStyle name="Normal 29 3 3 3 2 2 3 2 2 2" xfId="28144" xr:uid="{00000000-0005-0000-0000-0000F5760000}"/>
    <cellStyle name="Normal 29 3 3 3 2 2 3 2 2 3" xfId="41385" xr:uid="{00000000-0005-0000-0000-0000F6760000}"/>
    <cellStyle name="Normal 29 3 3 3 2 2 3 2 3" xfId="21392" xr:uid="{00000000-0005-0000-0000-0000F7760000}"/>
    <cellStyle name="Normal 29 3 3 3 2 2 3 2 4" xfId="34633" xr:uid="{00000000-0005-0000-0000-0000F8760000}"/>
    <cellStyle name="Normal 29 3 3 3 2 2 3 3" xfId="11294" xr:uid="{00000000-0005-0000-0000-0000F9760000}"/>
    <cellStyle name="Normal 29 3 3 3 2 2 3 3 2" xfId="24656" xr:uid="{00000000-0005-0000-0000-0000FA760000}"/>
    <cellStyle name="Normal 29 3 3 3 2 2 3 3 3" xfId="37897" xr:uid="{00000000-0005-0000-0000-0000FB760000}"/>
    <cellStyle name="Normal 29 3 3 3 2 2 3 4" xfId="18126" xr:uid="{00000000-0005-0000-0000-0000FC760000}"/>
    <cellStyle name="Normal 29 3 3 3 2 2 3 5" xfId="31367" xr:uid="{00000000-0005-0000-0000-0000FD760000}"/>
    <cellStyle name="Normal 29 3 3 3 2 2 4" xfId="11295" xr:uid="{00000000-0005-0000-0000-0000FE760000}"/>
    <cellStyle name="Normal 29 3 3 3 2 2 4 2" xfId="11296" xr:uid="{00000000-0005-0000-0000-0000FF760000}"/>
    <cellStyle name="Normal 29 3 3 3 2 2 4 2 2" xfId="26493" xr:uid="{00000000-0005-0000-0000-000000770000}"/>
    <cellStyle name="Normal 29 3 3 3 2 2 4 2 3" xfId="39734" xr:uid="{00000000-0005-0000-0000-000001770000}"/>
    <cellStyle name="Normal 29 3 3 3 2 2 4 3" xfId="19738" xr:uid="{00000000-0005-0000-0000-000002770000}"/>
    <cellStyle name="Normal 29 3 3 3 2 2 4 4" xfId="32979" xr:uid="{00000000-0005-0000-0000-000003770000}"/>
    <cellStyle name="Normal 29 3 3 3 2 2 5" xfId="11297" xr:uid="{00000000-0005-0000-0000-000004770000}"/>
    <cellStyle name="Normal 29 3 3 3 2 2 5 2" xfId="23002" xr:uid="{00000000-0005-0000-0000-000005770000}"/>
    <cellStyle name="Normal 29 3 3 3 2 2 5 3" xfId="36243" xr:uid="{00000000-0005-0000-0000-000006770000}"/>
    <cellStyle name="Normal 29 3 3 3 2 2 6" xfId="16472" xr:uid="{00000000-0005-0000-0000-000007770000}"/>
    <cellStyle name="Normal 29 3 3 3 2 2 7" xfId="29713" xr:uid="{00000000-0005-0000-0000-000008770000}"/>
    <cellStyle name="Normal 29 3 3 3 2 3" xfId="11298" xr:uid="{00000000-0005-0000-0000-000009770000}"/>
    <cellStyle name="Normal 29 3 3 3 2 3 2" xfId="11299" xr:uid="{00000000-0005-0000-0000-00000A770000}"/>
    <cellStyle name="Normal 29 3 3 3 2 3 2 2" xfId="11300" xr:uid="{00000000-0005-0000-0000-00000B770000}"/>
    <cellStyle name="Normal 29 3 3 3 2 3 2 2 2" xfId="26851" xr:uid="{00000000-0005-0000-0000-00000C770000}"/>
    <cellStyle name="Normal 29 3 3 3 2 3 2 2 3" xfId="40092" xr:uid="{00000000-0005-0000-0000-00000D770000}"/>
    <cellStyle name="Normal 29 3 3 3 2 3 2 3" xfId="20096" xr:uid="{00000000-0005-0000-0000-00000E770000}"/>
    <cellStyle name="Normal 29 3 3 3 2 3 2 4" xfId="33337" xr:uid="{00000000-0005-0000-0000-00000F770000}"/>
    <cellStyle name="Normal 29 3 3 3 2 3 3" xfId="11301" xr:uid="{00000000-0005-0000-0000-000010770000}"/>
    <cellStyle name="Normal 29 3 3 3 2 3 3 2" xfId="23360" xr:uid="{00000000-0005-0000-0000-000011770000}"/>
    <cellStyle name="Normal 29 3 3 3 2 3 3 3" xfId="36601" xr:uid="{00000000-0005-0000-0000-000012770000}"/>
    <cellStyle name="Normal 29 3 3 3 2 3 4" xfId="16830" xr:uid="{00000000-0005-0000-0000-000013770000}"/>
    <cellStyle name="Normal 29 3 3 3 2 3 5" xfId="30071" xr:uid="{00000000-0005-0000-0000-000014770000}"/>
    <cellStyle name="Normal 29 3 3 3 2 4" xfId="11302" xr:uid="{00000000-0005-0000-0000-000015770000}"/>
    <cellStyle name="Normal 29 3 3 3 2 4 2" xfId="11303" xr:uid="{00000000-0005-0000-0000-000016770000}"/>
    <cellStyle name="Normal 29 3 3 3 2 4 2 2" xfId="11304" xr:uid="{00000000-0005-0000-0000-000017770000}"/>
    <cellStyle name="Normal 29 3 3 3 2 4 2 2 2" xfId="25822" xr:uid="{00000000-0005-0000-0000-000018770000}"/>
    <cellStyle name="Normal 29 3 3 3 2 4 2 2 3" xfId="39063" xr:uid="{00000000-0005-0000-0000-000019770000}"/>
    <cellStyle name="Normal 29 3 3 3 2 4 2 3" xfId="19067" xr:uid="{00000000-0005-0000-0000-00001A770000}"/>
    <cellStyle name="Normal 29 3 3 3 2 4 2 4" xfId="32308" xr:uid="{00000000-0005-0000-0000-00001B770000}"/>
    <cellStyle name="Normal 29 3 3 3 2 4 3" xfId="11305" xr:uid="{00000000-0005-0000-0000-00001C770000}"/>
    <cellStyle name="Normal 29 3 3 3 2 4 3 2" xfId="22331" xr:uid="{00000000-0005-0000-0000-00001D770000}"/>
    <cellStyle name="Normal 29 3 3 3 2 4 3 3" xfId="35572" xr:uid="{00000000-0005-0000-0000-00001E770000}"/>
    <cellStyle name="Normal 29 3 3 3 2 4 4" xfId="15801" xr:uid="{00000000-0005-0000-0000-00001F770000}"/>
    <cellStyle name="Normal 29 3 3 3 2 4 5" xfId="29042" xr:uid="{00000000-0005-0000-0000-000020770000}"/>
    <cellStyle name="Normal 29 3 3 3 2 5" xfId="11306" xr:uid="{00000000-0005-0000-0000-000021770000}"/>
    <cellStyle name="Normal 29 3 3 3 2 5 2" xfId="11307" xr:uid="{00000000-0005-0000-0000-000022770000}"/>
    <cellStyle name="Normal 29 3 3 3 2 5 2 2" xfId="11308" xr:uid="{00000000-0005-0000-0000-000023770000}"/>
    <cellStyle name="Normal 29 3 3 3 2 5 2 2 2" xfId="27743" xr:uid="{00000000-0005-0000-0000-000024770000}"/>
    <cellStyle name="Normal 29 3 3 3 2 5 2 2 3" xfId="40984" xr:uid="{00000000-0005-0000-0000-000025770000}"/>
    <cellStyle name="Normal 29 3 3 3 2 5 2 3" xfId="20990" xr:uid="{00000000-0005-0000-0000-000026770000}"/>
    <cellStyle name="Normal 29 3 3 3 2 5 2 4" xfId="34231" xr:uid="{00000000-0005-0000-0000-000027770000}"/>
    <cellStyle name="Normal 29 3 3 3 2 5 3" xfId="11309" xr:uid="{00000000-0005-0000-0000-000028770000}"/>
    <cellStyle name="Normal 29 3 3 3 2 5 3 2" xfId="24254" xr:uid="{00000000-0005-0000-0000-000029770000}"/>
    <cellStyle name="Normal 29 3 3 3 2 5 3 3" xfId="37495" xr:uid="{00000000-0005-0000-0000-00002A770000}"/>
    <cellStyle name="Normal 29 3 3 3 2 5 4" xfId="17724" xr:uid="{00000000-0005-0000-0000-00002B770000}"/>
    <cellStyle name="Normal 29 3 3 3 2 5 5" xfId="30965" xr:uid="{00000000-0005-0000-0000-00002C770000}"/>
    <cellStyle name="Normal 29 3 3 3 2 6" xfId="11310" xr:uid="{00000000-0005-0000-0000-00002D770000}"/>
    <cellStyle name="Normal 29 3 3 3 2 6 2" xfId="11311" xr:uid="{00000000-0005-0000-0000-00002E770000}"/>
    <cellStyle name="Normal 29 3 3 3 2 6 2 2" xfId="25509" xr:uid="{00000000-0005-0000-0000-00002F770000}"/>
    <cellStyle name="Normal 29 3 3 3 2 6 2 3" xfId="38750" xr:uid="{00000000-0005-0000-0000-000030770000}"/>
    <cellStyle name="Normal 29 3 3 3 2 6 3" xfId="18754" xr:uid="{00000000-0005-0000-0000-000031770000}"/>
    <cellStyle name="Normal 29 3 3 3 2 6 4" xfId="31995" xr:uid="{00000000-0005-0000-0000-000032770000}"/>
    <cellStyle name="Normal 29 3 3 3 2 7" xfId="11312" xr:uid="{00000000-0005-0000-0000-000033770000}"/>
    <cellStyle name="Normal 29 3 3 3 2 7 2" xfId="22018" xr:uid="{00000000-0005-0000-0000-000034770000}"/>
    <cellStyle name="Normal 29 3 3 3 2 7 3" xfId="35259" xr:uid="{00000000-0005-0000-0000-000035770000}"/>
    <cellStyle name="Normal 29 3 3 3 2 8" xfId="15488" xr:uid="{00000000-0005-0000-0000-000036770000}"/>
    <cellStyle name="Normal 29 3 3 3 2 9" xfId="28729" xr:uid="{00000000-0005-0000-0000-000037770000}"/>
    <cellStyle name="Normal 29 3 3 3 3" xfId="11313" xr:uid="{00000000-0005-0000-0000-000038770000}"/>
    <cellStyle name="Normal 29 3 3 3 3 2" xfId="11314" xr:uid="{00000000-0005-0000-0000-000039770000}"/>
    <cellStyle name="Normal 29 3 3 3 3 2 2" xfId="11315" xr:uid="{00000000-0005-0000-0000-00003A770000}"/>
    <cellStyle name="Normal 29 3 3 3 3 2 2 2" xfId="11316" xr:uid="{00000000-0005-0000-0000-00003B770000}"/>
    <cellStyle name="Normal 29 3 3 3 3 2 2 2 2" xfId="27074" xr:uid="{00000000-0005-0000-0000-00003C770000}"/>
    <cellStyle name="Normal 29 3 3 3 3 2 2 2 3" xfId="40315" xr:uid="{00000000-0005-0000-0000-00003D770000}"/>
    <cellStyle name="Normal 29 3 3 3 3 2 2 3" xfId="20319" xr:uid="{00000000-0005-0000-0000-00003E770000}"/>
    <cellStyle name="Normal 29 3 3 3 3 2 2 4" xfId="33560" xr:uid="{00000000-0005-0000-0000-00003F770000}"/>
    <cellStyle name="Normal 29 3 3 3 3 2 3" xfId="11317" xr:uid="{00000000-0005-0000-0000-000040770000}"/>
    <cellStyle name="Normal 29 3 3 3 3 2 3 2" xfId="23583" xr:uid="{00000000-0005-0000-0000-000041770000}"/>
    <cellStyle name="Normal 29 3 3 3 3 2 3 3" xfId="36824" xr:uid="{00000000-0005-0000-0000-000042770000}"/>
    <cellStyle name="Normal 29 3 3 3 3 2 4" xfId="17053" xr:uid="{00000000-0005-0000-0000-000043770000}"/>
    <cellStyle name="Normal 29 3 3 3 3 2 5" xfId="30294" xr:uid="{00000000-0005-0000-0000-000044770000}"/>
    <cellStyle name="Normal 29 3 3 3 3 3" xfId="11318" xr:uid="{00000000-0005-0000-0000-000045770000}"/>
    <cellStyle name="Normal 29 3 3 3 3 3 2" xfId="11319" xr:uid="{00000000-0005-0000-0000-000046770000}"/>
    <cellStyle name="Normal 29 3 3 3 3 3 2 2" xfId="11320" xr:uid="{00000000-0005-0000-0000-000047770000}"/>
    <cellStyle name="Normal 29 3 3 3 3 3 2 2 2" xfId="26269" xr:uid="{00000000-0005-0000-0000-000048770000}"/>
    <cellStyle name="Normal 29 3 3 3 3 3 2 2 3" xfId="39510" xr:uid="{00000000-0005-0000-0000-000049770000}"/>
    <cellStyle name="Normal 29 3 3 3 3 3 2 3" xfId="19514" xr:uid="{00000000-0005-0000-0000-00004A770000}"/>
    <cellStyle name="Normal 29 3 3 3 3 3 2 4" xfId="32755" xr:uid="{00000000-0005-0000-0000-00004B770000}"/>
    <cellStyle name="Normal 29 3 3 3 3 3 3" xfId="11321" xr:uid="{00000000-0005-0000-0000-00004C770000}"/>
    <cellStyle name="Normal 29 3 3 3 3 3 3 2" xfId="22778" xr:uid="{00000000-0005-0000-0000-00004D770000}"/>
    <cellStyle name="Normal 29 3 3 3 3 3 3 3" xfId="36019" xr:uid="{00000000-0005-0000-0000-00004E770000}"/>
    <cellStyle name="Normal 29 3 3 3 3 3 4" xfId="16248" xr:uid="{00000000-0005-0000-0000-00004F770000}"/>
    <cellStyle name="Normal 29 3 3 3 3 3 5" xfId="29489" xr:uid="{00000000-0005-0000-0000-000050770000}"/>
    <cellStyle name="Normal 29 3 3 3 3 4" xfId="11322" xr:uid="{00000000-0005-0000-0000-000051770000}"/>
    <cellStyle name="Normal 29 3 3 3 3 4 2" xfId="11323" xr:uid="{00000000-0005-0000-0000-000052770000}"/>
    <cellStyle name="Normal 29 3 3 3 3 4 2 2" xfId="11324" xr:uid="{00000000-0005-0000-0000-000053770000}"/>
    <cellStyle name="Normal 29 3 3 3 3 4 2 2 2" xfId="27921" xr:uid="{00000000-0005-0000-0000-000054770000}"/>
    <cellStyle name="Normal 29 3 3 3 3 4 2 2 3" xfId="41162" xr:uid="{00000000-0005-0000-0000-000055770000}"/>
    <cellStyle name="Normal 29 3 3 3 3 4 2 3" xfId="21168" xr:uid="{00000000-0005-0000-0000-000056770000}"/>
    <cellStyle name="Normal 29 3 3 3 3 4 2 4" xfId="34409" xr:uid="{00000000-0005-0000-0000-000057770000}"/>
    <cellStyle name="Normal 29 3 3 3 3 4 3" xfId="11325" xr:uid="{00000000-0005-0000-0000-000058770000}"/>
    <cellStyle name="Normal 29 3 3 3 3 4 3 2" xfId="24432" xr:uid="{00000000-0005-0000-0000-000059770000}"/>
    <cellStyle name="Normal 29 3 3 3 3 4 3 3" xfId="37673" xr:uid="{00000000-0005-0000-0000-00005A770000}"/>
    <cellStyle name="Normal 29 3 3 3 3 4 4" xfId="17902" xr:uid="{00000000-0005-0000-0000-00005B770000}"/>
    <cellStyle name="Normal 29 3 3 3 3 4 5" xfId="31143" xr:uid="{00000000-0005-0000-0000-00005C770000}"/>
    <cellStyle name="Normal 29 3 3 3 3 5" xfId="11326" xr:uid="{00000000-0005-0000-0000-00005D770000}"/>
    <cellStyle name="Normal 29 3 3 3 3 5 2" xfId="11327" xr:uid="{00000000-0005-0000-0000-00005E770000}"/>
    <cellStyle name="Normal 29 3 3 3 3 5 2 2" xfId="25285" xr:uid="{00000000-0005-0000-0000-00005F770000}"/>
    <cellStyle name="Normal 29 3 3 3 3 5 2 3" xfId="38526" xr:uid="{00000000-0005-0000-0000-000060770000}"/>
    <cellStyle name="Normal 29 3 3 3 3 5 3" xfId="18530" xr:uid="{00000000-0005-0000-0000-000061770000}"/>
    <cellStyle name="Normal 29 3 3 3 3 5 4" xfId="31771" xr:uid="{00000000-0005-0000-0000-000062770000}"/>
    <cellStyle name="Normal 29 3 3 3 3 6" xfId="11328" xr:uid="{00000000-0005-0000-0000-000063770000}"/>
    <cellStyle name="Normal 29 3 3 3 3 6 2" xfId="21794" xr:uid="{00000000-0005-0000-0000-000064770000}"/>
    <cellStyle name="Normal 29 3 3 3 3 6 3" xfId="35035" xr:uid="{00000000-0005-0000-0000-000065770000}"/>
    <cellStyle name="Normal 29 3 3 3 3 7" xfId="15264" xr:uid="{00000000-0005-0000-0000-000066770000}"/>
    <cellStyle name="Normal 29 3 3 3 3 8" xfId="28505" xr:uid="{00000000-0005-0000-0000-000067770000}"/>
    <cellStyle name="Normal 29 3 3 3 4" xfId="11329" xr:uid="{00000000-0005-0000-0000-000068770000}"/>
    <cellStyle name="Normal 29 3 3 3 4 2" xfId="11330" xr:uid="{00000000-0005-0000-0000-000069770000}"/>
    <cellStyle name="Normal 29 3 3 3 4 2 2" xfId="11331" xr:uid="{00000000-0005-0000-0000-00006A770000}"/>
    <cellStyle name="Normal 29 3 3 3 4 2 2 2" xfId="24807" xr:uid="{00000000-0005-0000-0000-00006B770000}"/>
    <cellStyle name="Normal 29 3 3 3 4 2 2 3" xfId="38048" xr:uid="{00000000-0005-0000-0000-00006C770000}"/>
    <cellStyle name="Normal 29 3 3 3 4 2 3" xfId="19336" xr:uid="{00000000-0005-0000-0000-00006D770000}"/>
    <cellStyle name="Normal 29 3 3 3 4 2 4" xfId="32577" xr:uid="{00000000-0005-0000-0000-00006E770000}"/>
    <cellStyle name="Normal 29 3 3 3 4 3" xfId="11332" xr:uid="{00000000-0005-0000-0000-00006F770000}"/>
    <cellStyle name="Normal 29 3 3 3 4 3 2" xfId="26091" xr:uid="{00000000-0005-0000-0000-000070770000}"/>
    <cellStyle name="Normal 29 3 3 3 4 3 3" xfId="39332" xr:uid="{00000000-0005-0000-0000-000071770000}"/>
    <cellStyle name="Normal 29 3 3 3 4 4" xfId="11333" xr:uid="{00000000-0005-0000-0000-000072770000}"/>
    <cellStyle name="Normal 29 3 3 3 4 4 2" xfId="22600" xr:uid="{00000000-0005-0000-0000-000073770000}"/>
    <cellStyle name="Normal 29 3 3 3 4 4 3" xfId="35841" xr:uid="{00000000-0005-0000-0000-000074770000}"/>
    <cellStyle name="Normal 29 3 3 3 4 5" xfId="16070" xr:uid="{00000000-0005-0000-0000-000075770000}"/>
    <cellStyle name="Normal 29 3 3 3 4 6" xfId="29311" xr:uid="{00000000-0005-0000-0000-000076770000}"/>
    <cellStyle name="Normal 29 3 3 3 5" xfId="11334" xr:uid="{00000000-0005-0000-0000-000077770000}"/>
    <cellStyle name="Normal 29 3 3 3 5 2" xfId="11335" xr:uid="{00000000-0005-0000-0000-000078770000}"/>
    <cellStyle name="Normal 29 3 3 3 5 2 2" xfId="11336" xr:uid="{00000000-0005-0000-0000-000079770000}"/>
    <cellStyle name="Normal 29 3 3 3 5 2 2 2" xfId="26702" xr:uid="{00000000-0005-0000-0000-00007A770000}"/>
    <cellStyle name="Normal 29 3 3 3 5 2 2 3" xfId="39943" xr:uid="{00000000-0005-0000-0000-00007B770000}"/>
    <cellStyle name="Normal 29 3 3 3 5 2 3" xfId="19947" xr:uid="{00000000-0005-0000-0000-00007C770000}"/>
    <cellStyle name="Normal 29 3 3 3 5 2 4" xfId="33188" xr:uid="{00000000-0005-0000-0000-00007D770000}"/>
    <cellStyle name="Normal 29 3 3 3 5 3" xfId="11337" xr:uid="{00000000-0005-0000-0000-00007E770000}"/>
    <cellStyle name="Normal 29 3 3 3 5 3 2" xfId="23211" xr:uid="{00000000-0005-0000-0000-00007F770000}"/>
    <cellStyle name="Normal 29 3 3 3 5 3 3" xfId="36452" xr:uid="{00000000-0005-0000-0000-000080770000}"/>
    <cellStyle name="Normal 29 3 3 3 5 4" xfId="16681" xr:uid="{00000000-0005-0000-0000-000081770000}"/>
    <cellStyle name="Normal 29 3 3 3 5 5" xfId="29922" xr:uid="{00000000-0005-0000-0000-000082770000}"/>
    <cellStyle name="Normal 29 3 3 3 6" xfId="11338" xr:uid="{00000000-0005-0000-0000-000083770000}"/>
    <cellStyle name="Normal 29 3 3 3 6 2" xfId="11339" xr:uid="{00000000-0005-0000-0000-000084770000}"/>
    <cellStyle name="Normal 29 3 3 3 6 2 2" xfId="11340" xr:uid="{00000000-0005-0000-0000-000085770000}"/>
    <cellStyle name="Normal 29 3 3 3 6 2 2 2" xfId="25672" xr:uid="{00000000-0005-0000-0000-000086770000}"/>
    <cellStyle name="Normal 29 3 3 3 6 2 2 3" xfId="38913" xr:uid="{00000000-0005-0000-0000-000087770000}"/>
    <cellStyle name="Normal 29 3 3 3 6 2 3" xfId="18917" xr:uid="{00000000-0005-0000-0000-000088770000}"/>
    <cellStyle name="Normal 29 3 3 3 6 2 4" xfId="32158" xr:uid="{00000000-0005-0000-0000-000089770000}"/>
    <cellStyle name="Normal 29 3 3 3 6 3" xfId="11341" xr:uid="{00000000-0005-0000-0000-00008A770000}"/>
    <cellStyle name="Normal 29 3 3 3 6 3 2" xfId="22181" xr:uid="{00000000-0005-0000-0000-00008B770000}"/>
    <cellStyle name="Normal 29 3 3 3 6 3 3" xfId="35422" xr:uid="{00000000-0005-0000-0000-00008C770000}"/>
    <cellStyle name="Normal 29 3 3 3 6 4" xfId="15651" xr:uid="{00000000-0005-0000-0000-00008D770000}"/>
    <cellStyle name="Normal 29 3 3 3 6 5" xfId="28892" xr:uid="{00000000-0005-0000-0000-00008E770000}"/>
    <cellStyle name="Normal 29 3 3 3 7" xfId="11342" xr:uid="{00000000-0005-0000-0000-00008F770000}"/>
    <cellStyle name="Normal 29 3 3 3 7 2" xfId="11343" xr:uid="{00000000-0005-0000-0000-000090770000}"/>
    <cellStyle name="Normal 29 3 3 3 7 2 2" xfId="11344" xr:uid="{00000000-0005-0000-0000-000091770000}"/>
    <cellStyle name="Normal 29 3 3 3 7 2 2 2" xfId="27521" xr:uid="{00000000-0005-0000-0000-000092770000}"/>
    <cellStyle name="Normal 29 3 3 3 7 2 2 3" xfId="40762" xr:uid="{00000000-0005-0000-0000-000093770000}"/>
    <cellStyle name="Normal 29 3 3 3 7 2 3" xfId="20766" xr:uid="{00000000-0005-0000-0000-000094770000}"/>
    <cellStyle name="Normal 29 3 3 3 7 2 4" xfId="34007" xr:uid="{00000000-0005-0000-0000-000095770000}"/>
    <cellStyle name="Normal 29 3 3 3 7 3" xfId="11345" xr:uid="{00000000-0005-0000-0000-000096770000}"/>
    <cellStyle name="Normal 29 3 3 3 7 3 2" xfId="24030" xr:uid="{00000000-0005-0000-0000-000097770000}"/>
    <cellStyle name="Normal 29 3 3 3 7 3 3" xfId="37271" xr:uid="{00000000-0005-0000-0000-000098770000}"/>
    <cellStyle name="Normal 29 3 3 3 7 4" xfId="17500" xr:uid="{00000000-0005-0000-0000-000099770000}"/>
    <cellStyle name="Normal 29 3 3 3 7 5" xfId="30741" xr:uid="{00000000-0005-0000-0000-00009A770000}"/>
    <cellStyle name="Normal 29 3 3 3 8" xfId="11346" xr:uid="{00000000-0005-0000-0000-00009B770000}"/>
    <cellStyle name="Normal 29 3 3 3 8 2" xfId="11347" xr:uid="{00000000-0005-0000-0000-00009C770000}"/>
    <cellStyle name="Normal 29 3 3 3 8 2 2" xfId="25107" xr:uid="{00000000-0005-0000-0000-00009D770000}"/>
    <cellStyle name="Normal 29 3 3 3 8 2 3" xfId="38348" xr:uid="{00000000-0005-0000-0000-00009E770000}"/>
    <cellStyle name="Normal 29 3 3 3 8 3" xfId="18352" xr:uid="{00000000-0005-0000-0000-00009F770000}"/>
    <cellStyle name="Normal 29 3 3 3 8 4" xfId="31593" xr:uid="{00000000-0005-0000-0000-0000A0770000}"/>
    <cellStyle name="Normal 29 3 3 3 9" xfId="11348" xr:uid="{00000000-0005-0000-0000-0000A1770000}"/>
    <cellStyle name="Normal 29 3 3 3 9 2" xfId="21616" xr:uid="{00000000-0005-0000-0000-0000A2770000}"/>
    <cellStyle name="Normal 29 3 3 3 9 3" xfId="34857" xr:uid="{00000000-0005-0000-0000-0000A3770000}"/>
    <cellStyle name="Normal 29 3 3 4" xfId="11349" xr:uid="{00000000-0005-0000-0000-0000A4770000}"/>
    <cellStyle name="Normal 29 3 3 4 10" xfId="28238" xr:uid="{00000000-0005-0000-0000-0000A5770000}"/>
    <cellStyle name="Normal 29 3 3 4 2" xfId="11350" xr:uid="{00000000-0005-0000-0000-0000A6770000}"/>
    <cellStyle name="Normal 29 3 3 4 2 2" xfId="11351" xr:uid="{00000000-0005-0000-0000-0000A7770000}"/>
    <cellStyle name="Normal 29 3 3 4 2 2 2" xfId="11352" xr:uid="{00000000-0005-0000-0000-0000A8770000}"/>
    <cellStyle name="Normal 29 3 3 4 2 2 2 2" xfId="11353" xr:uid="{00000000-0005-0000-0000-0000A9770000}"/>
    <cellStyle name="Normal 29 3 3 4 2 2 2 2 2" xfId="27208" xr:uid="{00000000-0005-0000-0000-0000AA770000}"/>
    <cellStyle name="Normal 29 3 3 4 2 2 2 2 3" xfId="40449" xr:uid="{00000000-0005-0000-0000-0000AB770000}"/>
    <cellStyle name="Normal 29 3 3 4 2 2 2 3" xfId="20453" xr:uid="{00000000-0005-0000-0000-0000AC770000}"/>
    <cellStyle name="Normal 29 3 3 4 2 2 2 4" xfId="33694" xr:uid="{00000000-0005-0000-0000-0000AD770000}"/>
    <cellStyle name="Normal 29 3 3 4 2 2 3" xfId="11354" xr:uid="{00000000-0005-0000-0000-0000AE770000}"/>
    <cellStyle name="Normal 29 3 3 4 2 2 3 2" xfId="23717" xr:uid="{00000000-0005-0000-0000-0000AF770000}"/>
    <cellStyle name="Normal 29 3 3 4 2 2 3 3" xfId="36958" xr:uid="{00000000-0005-0000-0000-0000B0770000}"/>
    <cellStyle name="Normal 29 3 3 4 2 2 4" xfId="17187" xr:uid="{00000000-0005-0000-0000-0000B1770000}"/>
    <cellStyle name="Normal 29 3 3 4 2 2 5" xfId="30428" xr:uid="{00000000-0005-0000-0000-0000B2770000}"/>
    <cellStyle name="Normal 29 3 3 4 2 3" xfId="11355" xr:uid="{00000000-0005-0000-0000-0000B3770000}"/>
    <cellStyle name="Normal 29 3 3 4 2 3 2" xfId="11356" xr:uid="{00000000-0005-0000-0000-0000B4770000}"/>
    <cellStyle name="Normal 29 3 3 4 2 3 2 2" xfId="11357" xr:uid="{00000000-0005-0000-0000-0000B5770000}"/>
    <cellStyle name="Normal 29 3 3 4 2 3 2 2 2" xfId="26404" xr:uid="{00000000-0005-0000-0000-0000B6770000}"/>
    <cellStyle name="Normal 29 3 3 4 2 3 2 2 3" xfId="39645" xr:uid="{00000000-0005-0000-0000-0000B7770000}"/>
    <cellStyle name="Normal 29 3 3 4 2 3 2 3" xfId="19649" xr:uid="{00000000-0005-0000-0000-0000B8770000}"/>
    <cellStyle name="Normal 29 3 3 4 2 3 2 4" xfId="32890" xr:uid="{00000000-0005-0000-0000-0000B9770000}"/>
    <cellStyle name="Normal 29 3 3 4 2 3 3" xfId="11358" xr:uid="{00000000-0005-0000-0000-0000BA770000}"/>
    <cellStyle name="Normal 29 3 3 4 2 3 3 2" xfId="22913" xr:uid="{00000000-0005-0000-0000-0000BB770000}"/>
    <cellStyle name="Normal 29 3 3 4 2 3 3 3" xfId="36154" xr:uid="{00000000-0005-0000-0000-0000BC770000}"/>
    <cellStyle name="Normal 29 3 3 4 2 3 4" xfId="16383" xr:uid="{00000000-0005-0000-0000-0000BD770000}"/>
    <cellStyle name="Normal 29 3 3 4 2 3 5" xfId="29624" xr:uid="{00000000-0005-0000-0000-0000BE770000}"/>
    <cellStyle name="Normal 29 3 3 4 2 4" xfId="11359" xr:uid="{00000000-0005-0000-0000-0000BF770000}"/>
    <cellStyle name="Normal 29 3 3 4 2 4 2" xfId="11360" xr:uid="{00000000-0005-0000-0000-0000C0770000}"/>
    <cellStyle name="Normal 29 3 3 4 2 4 2 2" xfId="11361" xr:uid="{00000000-0005-0000-0000-0000C1770000}"/>
    <cellStyle name="Normal 29 3 3 4 2 4 2 2 2" xfId="28056" xr:uid="{00000000-0005-0000-0000-0000C2770000}"/>
    <cellStyle name="Normal 29 3 3 4 2 4 2 2 3" xfId="41297" xr:uid="{00000000-0005-0000-0000-0000C3770000}"/>
    <cellStyle name="Normal 29 3 3 4 2 4 2 3" xfId="21303" xr:uid="{00000000-0005-0000-0000-0000C4770000}"/>
    <cellStyle name="Normal 29 3 3 4 2 4 2 4" xfId="34544" xr:uid="{00000000-0005-0000-0000-0000C5770000}"/>
    <cellStyle name="Normal 29 3 3 4 2 4 3" xfId="11362" xr:uid="{00000000-0005-0000-0000-0000C6770000}"/>
    <cellStyle name="Normal 29 3 3 4 2 4 3 2" xfId="24567" xr:uid="{00000000-0005-0000-0000-0000C7770000}"/>
    <cellStyle name="Normal 29 3 3 4 2 4 3 3" xfId="37808" xr:uid="{00000000-0005-0000-0000-0000C8770000}"/>
    <cellStyle name="Normal 29 3 3 4 2 4 4" xfId="18037" xr:uid="{00000000-0005-0000-0000-0000C9770000}"/>
    <cellStyle name="Normal 29 3 3 4 2 4 5" xfId="31278" xr:uid="{00000000-0005-0000-0000-0000CA770000}"/>
    <cellStyle name="Normal 29 3 3 4 2 5" xfId="11363" xr:uid="{00000000-0005-0000-0000-0000CB770000}"/>
    <cellStyle name="Normal 29 3 3 4 2 5 2" xfId="11364" xr:uid="{00000000-0005-0000-0000-0000CC770000}"/>
    <cellStyle name="Normal 29 3 3 4 2 5 2 2" xfId="25420" xr:uid="{00000000-0005-0000-0000-0000CD770000}"/>
    <cellStyle name="Normal 29 3 3 4 2 5 2 3" xfId="38661" xr:uid="{00000000-0005-0000-0000-0000CE770000}"/>
    <cellStyle name="Normal 29 3 3 4 2 5 3" xfId="18665" xr:uid="{00000000-0005-0000-0000-0000CF770000}"/>
    <cellStyle name="Normal 29 3 3 4 2 5 4" xfId="31906" xr:uid="{00000000-0005-0000-0000-0000D0770000}"/>
    <cellStyle name="Normal 29 3 3 4 2 6" xfId="11365" xr:uid="{00000000-0005-0000-0000-0000D1770000}"/>
    <cellStyle name="Normal 29 3 3 4 2 6 2" xfId="21929" xr:uid="{00000000-0005-0000-0000-0000D2770000}"/>
    <cellStyle name="Normal 29 3 3 4 2 6 3" xfId="35170" xr:uid="{00000000-0005-0000-0000-0000D3770000}"/>
    <cellStyle name="Normal 29 3 3 4 2 7" xfId="15399" xr:uid="{00000000-0005-0000-0000-0000D4770000}"/>
    <cellStyle name="Normal 29 3 3 4 2 8" xfId="28640" xr:uid="{00000000-0005-0000-0000-0000D5770000}"/>
    <cellStyle name="Normal 29 3 3 4 3" xfId="11366" xr:uid="{00000000-0005-0000-0000-0000D6770000}"/>
    <cellStyle name="Normal 29 3 3 4 3 2" xfId="11367" xr:uid="{00000000-0005-0000-0000-0000D7770000}"/>
    <cellStyle name="Normal 29 3 3 4 3 2 2" xfId="11368" xr:uid="{00000000-0005-0000-0000-0000D8770000}"/>
    <cellStyle name="Normal 29 3 3 4 3 2 2 2" xfId="24752" xr:uid="{00000000-0005-0000-0000-0000D9770000}"/>
    <cellStyle name="Normal 29 3 3 4 3 2 2 3" xfId="37993" xr:uid="{00000000-0005-0000-0000-0000DA770000}"/>
    <cellStyle name="Normal 29 3 3 4 3 2 3" xfId="19247" xr:uid="{00000000-0005-0000-0000-0000DB770000}"/>
    <cellStyle name="Normal 29 3 3 4 3 2 4" xfId="32488" xr:uid="{00000000-0005-0000-0000-0000DC770000}"/>
    <cellStyle name="Normal 29 3 3 4 3 3" xfId="11369" xr:uid="{00000000-0005-0000-0000-0000DD770000}"/>
    <cellStyle name="Normal 29 3 3 4 3 3 2" xfId="26002" xr:uid="{00000000-0005-0000-0000-0000DE770000}"/>
    <cellStyle name="Normal 29 3 3 4 3 3 3" xfId="39243" xr:uid="{00000000-0005-0000-0000-0000DF770000}"/>
    <cellStyle name="Normal 29 3 3 4 3 4" xfId="11370" xr:uid="{00000000-0005-0000-0000-0000E0770000}"/>
    <cellStyle name="Normal 29 3 3 4 3 4 2" xfId="22511" xr:uid="{00000000-0005-0000-0000-0000E1770000}"/>
    <cellStyle name="Normal 29 3 3 4 3 4 3" xfId="35752" xr:uid="{00000000-0005-0000-0000-0000E2770000}"/>
    <cellStyle name="Normal 29 3 3 4 3 5" xfId="15981" xr:uid="{00000000-0005-0000-0000-0000E3770000}"/>
    <cellStyle name="Normal 29 3 3 4 3 6" xfId="29222" xr:uid="{00000000-0005-0000-0000-0000E4770000}"/>
    <cellStyle name="Normal 29 3 3 4 4" xfId="11371" xr:uid="{00000000-0005-0000-0000-0000E5770000}"/>
    <cellStyle name="Normal 29 3 3 4 4 2" xfId="11372" xr:uid="{00000000-0005-0000-0000-0000E6770000}"/>
    <cellStyle name="Normal 29 3 3 4 4 2 2" xfId="11373" xr:uid="{00000000-0005-0000-0000-0000E7770000}"/>
    <cellStyle name="Normal 29 3 3 4 4 2 2 2" xfId="26941" xr:uid="{00000000-0005-0000-0000-0000E8770000}"/>
    <cellStyle name="Normal 29 3 3 4 4 2 2 3" xfId="40182" xr:uid="{00000000-0005-0000-0000-0000E9770000}"/>
    <cellStyle name="Normal 29 3 3 4 4 2 3" xfId="20186" xr:uid="{00000000-0005-0000-0000-0000EA770000}"/>
    <cellStyle name="Normal 29 3 3 4 4 2 4" xfId="33427" xr:uid="{00000000-0005-0000-0000-0000EB770000}"/>
    <cellStyle name="Normal 29 3 3 4 4 3" xfId="11374" xr:uid="{00000000-0005-0000-0000-0000EC770000}"/>
    <cellStyle name="Normal 29 3 3 4 4 3 2" xfId="23450" xr:uid="{00000000-0005-0000-0000-0000ED770000}"/>
    <cellStyle name="Normal 29 3 3 4 4 3 3" xfId="36691" xr:uid="{00000000-0005-0000-0000-0000EE770000}"/>
    <cellStyle name="Normal 29 3 3 4 4 4" xfId="16920" xr:uid="{00000000-0005-0000-0000-0000EF770000}"/>
    <cellStyle name="Normal 29 3 3 4 4 5" xfId="30161" xr:uid="{00000000-0005-0000-0000-0000F0770000}"/>
    <cellStyle name="Normal 29 3 3 4 5" xfId="11375" xr:uid="{00000000-0005-0000-0000-0000F1770000}"/>
    <cellStyle name="Normal 29 3 3 4 5 2" xfId="11376" xr:uid="{00000000-0005-0000-0000-0000F2770000}"/>
    <cellStyle name="Normal 29 3 3 4 5 2 2" xfId="11377" xr:uid="{00000000-0005-0000-0000-0000F3770000}"/>
    <cellStyle name="Normal 29 3 3 4 5 2 2 2" xfId="25912" xr:uid="{00000000-0005-0000-0000-0000F4770000}"/>
    <cellStyle name="Normal 29 3 3 4 5 2 2 3" xfId="39153" xr:uid="{00000000-0005-0000-0000-0000F5770000}"/>
    <cellStyle name="Normal 29 3 3 4 5 2 3" xfId="19157" xr:uid="{00000000-0005-0000-0000-0000F6770000}"/>
    <cellStyle name="Normal 29 3 3 4 5 2 4" xfId="32398" xr:uid="{00000000-0005-0000-0000-0000F7770000}"/>
    <cellStyle name="Normal 29 3 3 4 5 3" xfId="11378" xr:uid="{00000000-0005-0000-0000-0000F8770000}"/>
    <cellStyle name="Normal 29 3 3 4 5 3 2" xfId="22421" xr:uid="{00000000-0005-0000-0000-0000F9770000}"/>
    <cellStyle name="Normal 29 3 3 4 5 3 3" xfId="35662" xr:uid="{00000000-0005-0000-0000-0000FA770000}"/>
    <cellStyle name="Normal 29 3 3 4 5 4" xfId="15891" xr:uid="{00000000-0005-0000-0000-0000FB770000}"/>
    <cellStyle name="Normal 29 3 3 4 5 5" xfId="29132" xr:uid="{00000000-0005-0000-0000-0000FC770000}"/>
    <cellStyle name="Normal 29 3 3 4 6" xfId="11379" xr:uid="{00000000-0005-0000-0000-0000FD770000}"/>
    <cellStyle name="Normal 29 3 3 4 6 2" xfId="11380" xr:uid="{00000000-0005-0000-0000-0000FE770000}"/>
    <cellStyle name="Normal 29 3 3 4 6 2 2" xfId="11381" xr:uid="{00000000-0005-0000-0000-0000FF770000}"/>
    <cellStyle name="Normal 29 3 3 4 6 2 2 2" xfId="27654" xr:uid="{00000000-0005-0000-0000-000000780000}"/>
    <cellStyle name="Normal 29 3 3 4 6 2 2 3" xfId="40895" xr:uid="{00000000-0005-0000-0000-000001780000}"/>
    <cellStyle name="Normal 29 3 3 4 6 2 3" xfId="20901" xr:uid="{00000000-0005-0000-0000-000002780000}"/>
    <cellStyle name="Normal 29 3 3 4 6 2 4" xfId="34142" xr:uid="{00000000-0005-0000-0000-000003780000}"/>
    <cellStyle name="Normal 29 3 3 4 6 3" xfId="11382" xr:uid="{00000000-0005-0000-0000-000004780000}"/>
    <cellStyle name="Normal 29 3 3 4 6 3 2" xfId="24165" xr:uid="{00000000-0005-0000-0000-000005780000}"/>
    <cellStyle name="Normal 29 3 3 4 6 3 3" xfId="37406" xr:uid="{00000000-0005-0000-0000-000006780000}"/>
    <cellStyle name="Normal 29 3 3 4 6 4" xfId="17635" xr:uid="{00000000-0005-0000-0000-000007780000}"/>
    <cellStyle name="Normal 29 3 3 4 6 5" xfId="30876" xr:uid="{00000000-0005-0000-0000-000008780000}"/>
    <cellStyle name="Normal 29 3 3 4 7" xfId="11383" xr:uid="{00000000-0005-0000-0000-000009780000}"/>
    <cellStyle name="Normal 29 3 3 4 7 2" xfId="11384" xr:uid="{00000000-0005-0000-0000-00000A780000}"/>
    <cellStyle name="Normal 29 3 3 4 7 2 2" xfId="25018" xr:uid="{00000000-0005-0000-0000-00000B780000}"/>
    <cellStyle name="Normal 29 3 3 4 7 2 3" xfId="38259" xr:uid="{00000000-0005-0000-0000-00000C780000}"/>
    <cellStyle name="Normal 29 3 3 4 7 3" xfId="18263" xr:uid="{00000000-0005-0000-0000-00000D780000}"/>
    <cellStyle name="Normal 29 3 3 4 7 4" xfId="31504" xr:uid="{00000000-0005-0000-0000-00000E780000}"/>
    <cellStyle name="Normal 29 3 3 4 8" xfId="11385" xr:uid="{00000000-0005-0000-0000-00000F780000}"/>
    <cellStyle name="Normal 29 3 3 4 8 2" xfId="21527" xr:uid="{00000000-0005-0000-0000-000010780000}"/>
    <cellStyle name="Normal 29 3 3 4 8 3" xfId="34768" xr:uid="{00000000-0005-0000-0000-000011780000}"/>
    <cellStyle name="Normal 29 3 3 4 9" xfId="14997" xr:uid="{00000000-0005-0000-0000-000012780000}"/>
    <cellStyle name="Normal 29 3 3 5" xfId="11386" xr:uid="{00000000-0005-0000-0000-000013780000}"/>
    <cellStyle name="Normal 29 3 3 5 2" xfId="11387" xr:uid="{00000000-0005-0000-0000-000014780000}"/>
    <cellStyle name="Normal 29 3 3 5 2 2" xfId="11388" xr:uid="{00000000-0005-0000-0000-000015780000}"/>
    <cellStyle name="Normal 29 3 3 5 2 2 2" xfId="11389" xr:uid="{00000000-0005-0000-0000-000016780000}"/>
    <cellStyle name="Normal 29 3 3 5 2 2 2 2" xfId="11390" xr:uid="{00000000-0005-0000-0000-000017780000}"/>
    <cellStyle name="Normal 29 3 3 5 2 2 2 2 2" xfId="27164" xr:uid="{00000000-0005-0000-0000-000018780000}"/>
    <cellStyle name="Normal 29 3 3 5 2 2 2 2 3" xfId="40405" xr:uid="{00000000-0005-0000-0000-000019780000}"/>
    <cellStyle name="Normal 29 3 3 5 2 2 2 3" xfId="20409" xr:uid="{00000000-0005-0000-0000-00001A780000}"/>
    <cellStyle name="Normal 29 3 3 5 2 2 2 4" xfId="33650" xr:uid="{00000000-0005-0000-0000-00001B780000}"/>
    <cellStyle name="Normal 29 3 3 5 2 2 3" xfId="11391" xr:uid="{00000000-0005-0000-0000-00001C780000}"/>
    <cellStyle name="Normal 29 3 3 5 2 2 3 2" xfId="23673" xr:uid="{00000000-0005-0000-0000-00001D780000}"/>
    <cellStyle name="Normal 29 3 3 5 2 2 3 3" xfId="36914" xr:uid="{00000000-0005-0000-0000-00001E780000}"/>
    <cellStyle name="Normal 29 3 3 5 2 2 4" xfId="17143" xr:uid="{00000000-0005-0000-0000-00001F780000}"/>
    <cellStyle name="Normal 29 3 3 5 2 2 5" xfId="30384" xr:uid="{00000000-0005-0000-0000-000020780000}"/>
    <cellStyle name="Normal 29 3 3 5 2 3" xfId="11392" xr:uid="{00000000-0005-0000-0000-000021780000}"/>
    <cellStyle name="Normal 29 3 3 5 2 3 2" xfId="11393" xr:uid="{00000000-0005-0000-0000-000022780000}"/>
    <cellStyle name="Normal 29 3 3 5 2 3 2 2" xfId="11394" xr:uid="{00000000-0005-0000-0000-000023780000}"/>
    <cellStyle name="Normal 29 3 3 5 2 3 2 2 2" xfId="28011" xr:uid="{00000000-0005-0000-0000-000024780000}"/>
    <cellStyle name="Normal 29 3 3 5 2 3 2 2 3" xfId="41252" xr:uid="{00000000-0005-0000-0000-000025780000}"/>
    <cellStyle name="Normal 29 3 3 5 2 3 2 3" xfId="21258" xr:uid="{00000000-0005-0000-0000-000026780000}"/>
    <cellStyle name="Normal 29 3 3 5 2 3 2 4" xfId="34499" xr:uid="{00000000-0005-0000-0000-000027780000}"/>
    <cellStyle name="Normal 29 3 3 5 2 3 3" xfId="11395" xr:uid="{00000000-0005-0000-0000-000028780000}"/>
    <cellStyle name="Normal 29 3 3 5 2 3 3 2" xfId="24522" xr:uid="{00000000-0005-0000-0000-000029780000}"/>
    <cellStyle name="Normal 29 3 3 5 2 3 3 3" xfId="37763" xr:uid="{00000000-0005-0000-0000-00002A780000}"/>
    <cellStyle name="Normal 29 3 3 5 2 3 4" xfId="17992" xr:uid="{00000000-0005-0000-0000-00002B780000}"/>
    <cellStyle name="Normal 29 3 3 5 2 3 5" xfId="31233" xr:uid="{00000000-0005-0000-0000-00002C780000}"/>
    <cellStyle name="Normal 29 3 3 5 2 4" xfId="11396" xr:uid="{00000000-0005-0000-0000-00002D780000}"/>
    <cellStyle name="Normal 29 3 3 5 2 4 2" xfId="11397" xr:uid="{00000000-0005-0000-0000-00002E780000}"/>
    <cellStyle name="Normal 29 3 3 5 2 4 2 2" xfId="26359" xr:uid="{00000000-0005-0000-0000-00002F780000}"/>
    <cellStyle name="Normal 29 3 3 5 2 4 2 3" xfId="39600" xr:uid="{00000000-0005-0000-0000-000030780000}"/>
    <cellStyle name="Normal 29 3 3 5 2 4 3" xfId="19604" xr:uid="{00000000-0005-0000-0000-000031780000}"/>
    <cellStyle name="Normal 29 3 3 5 2 4 4" xfId="32845" xr:uid="{00000000-0005-0000-0000-000032780000}"/>
    <cellStyle name="Normal 29 3 3 5 2 5" xfId="11398" xr:uid="{00000000-0005-0000-0000-000033780000}"/>
    <cellStyle name="Normal 29 3 3 5 2 5 2" xfId="22868" xr:uid="{00000000-0005-0000-0000-000034780000}"/>
    <cellStyle name="Normal 29 3 3 5 2 5 3" xfId="36109" xr:uid="{00000000-0005-0000-0000-000035780000}"/>
    <cellStyle name="Normal 29 3 3 5 2 6" xfId="16338" xr:uid="{00000000-0005-0000-0000-000036780000}"/>
    <cellStyle name="Normal 29 3 3 5 2 7" xfId="29579" xr:uid="{00000000-0005-0000-0000-000037780000}"/>
    <cellStyle name="Normal 29 3 3 5 3" xfId="11399" xr:uid="{00000000-0005-0000-0000-000038780000}"/>
    <cellStyle name="Normal 29 3 3 5 3 2" xfId="11400" xr:uid="{00000000-0005-0000-0000-000039780000}"/>
    <cellStyle name="Normal 29 3 3 5 3 2 2" xfId="11401" xr:uid="{00000000-0005-0000-0000-00003A780000}"/>
    <cellStyle name="Normal 29 3 3 5 3 2 2 2" xfId="26762" xr:uid="{00000000-0005-0000-0000-00003B780000}"/>
    <cellStyle name="Normal 29 3 3 5 3 2 2 3" xfId="40003" xr:uid="{00000000-0005-0000-0000-00003C780000}"/>
    <cellStyle name="Normal 29 3 3 5 3 2 3" xfId="20007" xr:uid="{00000000-0005-0000-0000-00003D780000}"/>
    <cellStyle name="Normal 29 3 3 5 3 2 4" xfId="33248" xr:uid="{00000000-0005-0000-0000-00003E780000}"/>
    <cellStyle name="Normal 29 3 3 5 3 3" xfId="11402" xr:uid="{00000000-0005-0000-0000-00003F780000}"/>
    <cellStyle name="Normal 29 3 3 5 3 3 2" xfId="23271" xr:uid="{00000000-0005-0000-0000-000040780000}"/>
    <cellStyle name="Normal 29 3 3 5 3 3 3" xfId="36512" xr:uid="{00000000-0005-0000-0000-000041780000}"/>
    <cellStyle name="Normal 29 3 3 5 3 4" xfId="16741" xr:uid="{00000000-0005-0000-0000-000042780000}"/>
    <cellStyle name="Normal 29 3 3 5 3 5" xfId="29982" xr:uid="{00000000-0005-0000-0000-000043780000}"/>
    <cellStyle name="Normal 29 3 3 5 4" xfId="11403" xr:uid="{00000000-0005-0000-0000-000044780000}"/>
    <cellStyle name="Normal 29 3 3 5 4 2" xfId="11404" xr:uid="{00000000-0005-0000-0000-000045780000}"/>
    <cellStyle name="Normal 29 3 3 5 4 2 2" xfId="11405" xr:uid="{00000000-0005-0000-0000-000046780000}"/>
    <cellStyle name="Normal 29 3 3 5 4 2 2 2" xfId="25733" xr:uid="{00000000-0005-0000-0000-000047780000}"/>
    <cellStyle name="Normal 29 3 3 5 4 2 2 3" xfId="38974" xr:uid="{00000000-0005-0000-0000-000048780000}"/>
    <cellStyle name="Normal 29 3 3 5 4 2 3" xfId="18978" xr:uid="{00000000-0005-0000-0000-000049780000}"/>
    <cellStyle name="Normal 29 3 3 5 4 2 4" xfId="32219" xr:uid="{00000000-0005-0000-0000-00004A780000}"/>
    <cellStyle name="Normal 29 3 3 5 4 3" xfId="11406" xr:uid="{00000000-0005-0000-0000-00004B780000}"/>
    <cellStyle name="Normal 29 3 3 5 4 3 2" xfId="22242" xr:uid="{00000000-0005-0000-0000-00004C780000}"/>
    <cellStyle name="Normal 29 3 3 5 4 3 3" xfId="35483" xr:uid="{00000000-0005-0000-0000-00004D780000}"/>
    <cellStyle name="Normal 29 3 3 5 4 4" xfId="15712" xr:uid="{00000000-0005-0000-0000-00004E780000}"/>
    <cellStyle name="Normal 29 3 3 5 4 5" xfId="28953" xr:uid="{00000000-0005-0000-0000-00004F780000}"/>
    <cellStyle name="Normal 29 3 3 5 5" xfId="11407" xr:uid="{00000000-0005-0000-0000-000050780000}"/>
    <cellStyle name="Normal 29 3 3 5 5 2" xfId="11408" xr:uid="{00000000-0005-0000-0000-000051780000}"/>
    <cellStyle name="Normal 29 3 3 5 5 2 2" xfId="11409" xr:uid="{00000000-0005-0000-0000-000052780000}"/>
    <cellStyle name="Normal 29 3 3 5 5 2 2 2" xfId="27610" xr:uid="{00000000-0005-0000-0000-000053780000}"/>
    <cellStyle name="Normal 29 3 3 5 5 2 2 3" xfId="40851" xr:uid="{00000000-0005-0000-0000-000054780000}"/>
    <cellStyle name="Normal 29 3 3 5 5 2 3" xfId="20856" xr:uid="{00000000-0005-0000-0000-000055780000}"/>
    <cellStyle name="Normal 29 3 3 5 5 2 4" xfId="34097" xr:uid="{00000000-0005-0000-0000-000056780000}"/>
    <cellStyle name="Normal 29 3 3 5 5 3" xfId="11410" xr:uid="{00000000-0005-0000-0000-000057780000}"/>
    <cellStyle name="Normal 29 3 3 5 5 3 2" xfId="24120" xr:uid="{00000000-0005-0000-0000-000058780000}"/>
    <cellStyle name="Normal 29 3 3 5 5 3 3" xfId="37361" xr:uid="{00000000-0005-0000-0000-000059780000}"/>
    <cellStyle name="Normal 29 3 3 5 5 4" xfId="17590" xr:uid="{00000000-0005-0000-0000-00005A780000}"/>
    <cellStyle name="Normal 29 3 3 5 5 5" xfId="30831" xr:uid="{00000000-0005-0000-0000-00005B780000}"/>
    <cellStyle name="Normal 29 3 3 5 6" xfId="11411" xr:uid="{00000000-0005-0000-0000-00005C780000}"/>
    <cellStyle name="Normal 29 3 3 5 6 2" xfId="11412" xr:uid="{00000000-0005-0000-0000-00005D780000}"/>
    <cellStyle name="Normal 29 3 3 5 6 2 2" xfId="25375" xr:uid="{00000000-0005-0000-0000-00005E780000}"/>
    <cellStyle name="Normal 29 3 3 5 6 2 3" xfId="38616" xr:uid="{00000000-0005-0000-0000-00005F780000}"/>
    <cellStyle name="Normal 29 3 3 5 6 3" xfId="18620" xr:uid="{00000000-0005-0000-0000-000060780000}"/>
    <cellStyle name="Normal 29 3 3 5 6 4" xfId="31861" xr:uid="{00000000-0005-0000-0000-000061780000}"/>
    <cellStyle name="Normal 29 3 3 5 7" xfId="11413" xr:uid="{00000000-0005-0000-0000-000062780000}"/>
    <cellStyle name="Normal 29 3 3 5 7 2" xfId="21884" xr:uid="{00000000-0005-0000-0000-000063780000}"/>
    <cellStyle name="Normal 29 3 3 5 7 3" xfId="35125" xr:uid="{00000000-0005-0000-0000-000064780000}"/>
    <cellStyle name="Normal 29 3 3 5 8" xfId="15354" xr:uid="{00000000-0005-0000-0000-000065780000}"/>
    <cellStyle name="Normal 29 3 3 5 9" xfId="28595" xr:uid="{00000000-0005-0000-0000-000066780000}"/>
    <cellStyle name="Normal 29 3 3 6" xfId="11414" xr:uid="{00000000-0005-0000-0000-000067780000}"/>
    <cellStyle name="Normal 29 3 3 6 2" xfId="11415" xr:uid="{00000000-0005-0000-0000-000068780000}"/>
    <cellStyle name="Normal 29 3 3 6 2 2" xfId="11416" xr:uid="{00000000-0005-0000-0000-000069780000}"/>
    <cellStyle name="Normal 29 3 3 6 2 2 2" xfId="11417" xr:uid="{00000000-0005-0000-0000-00006A780000}"/>
    <cellStyle name="Normal 29 3 3 6 2 2 2 2" xfId="26985" xr:uid="{00000000-0005-0000-0000-00006B780000}"/>
    <cellStyle name="Normal 29 3 3 6 2 2 2 3" xfId="40226" xr:uid="{00000000-0005-0000-0000-00006C780000}"/>
    <cellStyle name="Normal 29 3 3 6 2 2 3" xfId="20230" xr:uid="{00000000-0005-0000-0000-00006D780000}"/>
    <cellStyle name="Normal 29 3 3 6 2 2 4" xfId="33471" xr:uid="{00000000-0005-0000-0000-00006E780000}"/>
    <cellStyle name="Normal 29 3 3 6 2 3" xfId="11418" xr:uid="{00000000-0005-0000-0000-00006F780000}"/>
    <cellStyle name="Normal 29 3 3 6 2 3 2" xfId="23494" xr:uid="{00000000-0005-0000-0000-000070780000}"/>
    <cellStyle name="Normal 29 3 3 6 2 3 3" xfId="36735" xr:uid="{00000000-0005-0000-0000-000071780000}"/>
    <cellStyle name="Normal 29 3 3 6 2 4" xfId="16964" xr:uid="{00000000-0005-0000-0000-000072780000}"/>
    <cellStyle name="Normal 29 3 3 6 2 5" xfId="30205" xr:uid="{00000000-0005-0000-0000-000073780000}"/>
    <cellStyle name="Normal 29 3 3 6 3" xfId="11419" xr:uid="{00000000-0005-0000-0000-000074780000}"/>
    <cellStyle name="Normal 29 3 3 6 3 2" xfId="11420" xr:uid="{00000000-0005-0000-0000-000075780000}"/>
    <cellStyle name="Normal 29 3 3 6 3 2 2" xfId="11421" xr:uid="{00000000-0005-0000-0000-000076780000}"/>
    <cellStyle name="Normal 29 3 3 6 3 2 2 2" xfId="26180" xr:uid="{00000000-0005-0000-0000-000077780000}"/>
    <cellStyle name="Normal 29 3 3 6 3 2 2 3" xfId="39421" xr:uid="{00000000-0005-0000-0000-000078780000}"/>
    <cellStyle name="Normal 29 3 3 6 3 2 3" xfId="19425" xr:uid="{00000000-0005-0000-0000-000079780000}"/>
    <cellStyle name="Normal 29 3 3 6 3 2 4" xfId="32666" xr:uid="{00000000-0005-0000-0000-00007A780000}"/>
    <cellStyle name="Normal 29 3 3 6 3 3" xfId="11422" xr:uid="{00000000-0005-0000-0000-00007B780000}"/>
    <cellStyle name="Normal 29 3 3 6 3 3 2" xfId="22689" xr:uid="{00000000-0005-0000-0000-00007C780000}"/>
    <cellStyle name="Normal 29 3 3 6 3 3 3" xfId="35930" xr:uid="{00000000-0005-0000-0000-00007D780000}"/>
    <cellStyle name="Normal 29 3 3 6 3 4" xfId="16159" xr:uid="{00000000-0005-0000-0000-00007E780000}"/>
    <cellStyle name="Normal 29 3 3 6 3 5" xfId="29400" xr:uid="{00000000-0005-0000-0000-00007F780000}"/>
    <cellStyle name="Normal 29 3 3 6 4" xfId="11423" xr:uid="{00000000-0005-0000-0000-000080780000}"/>
    <cellStyle name="Normal 29 3 3 6 4 2" xfId="11424" xr:uid="{00000000-0005-0000-0000-000081780000}"/>
    <cellStyle name="Normal 29 3 3 6 4 2 2" xfId="11425" xr:uid="{00000000-0005-0000-0000-000082780000}"/>
    <cellStyle name="Normal 29 3 3 6 4 2 2 2" xfId="27832" xr:uid="{00000000-0005-0000-0000-000083780000}"/>
    <cellStyle name="Normal 29 3 3 6 4 2 2 3" xfId="41073" xr:uid="{00000000-0005-0000-0000-000084780000}"/>
    <cellStyle name="Normal 29 3 3 6 4 2 3" xfId="21079" xr:uid="{00000000-0005-0000-0000-000085780000}"/>
    <cellStyle name="Normal 29 3 3 6 4 2 4" xfId="34320" xr:uid="{00000000-0005-0000-0000-000086780000}"/>
    <cellStyle name="Normal 29 3 3 6 4 3" xfId="11426" xr:uid="{00000000-0005-0000-0000-000087780000}"/>
    <cellStyle name="Normal 29 3 3 6 4 3 2" xfId="24343" xr:uid="{00000000-0005-0000-0000-000088780000}"/>
    <cellStyle name="Normal 29 3 3 6 4 3 3" xfId="37584" xr:uid="{00000000-0005-0000-0000-000089780000}"/>
    <cellStyle name="Normal 29 3 3 6 4 4" xfId="17813" xr:uid="{00000000-0005-0000-0000-00008A780000}"/>
    <cellStyle name="Normal 29 3 3 6 4 5" xfId="31054" xr:uid="{00000000-0005-0000-0000-00008B780000}"/>
    <cellStyle name="Normal 29 3 3 6 5" xfId="11427" xr:uid="{00000000-0005-0000-0000-00008C780000}"/>
    <cellStyle name="Normal 29 3 3 6 5 2" xfId="11428" xr:uid="{00000000-0005-0000-0000-00008D780000}"/>
    <cellStyle name="Normal 29 3 3 6 5 2 2" xfId="25196" xr:uid="{00000000-0005-0000-0000-00008E780000}"/>
    <cellStyle name="Normal 29 3 3 6 5 2 3" xfId="38437" xr:uid="{00000000-0005-0000-0000-00008F780000}"/>
    <cellStyle name="Normal 29 3 3 6 5 3" xfId="18441" xr:uid="{00000000-0005-0000-0000-000090780000}"/>
    <cellStyle name="Normal 29 3 3 6 5 4" xfId="31682" xr:uid="{00000000-0005-0000-0000-000091780000}"/>
    <cellStyle name="Normal 29 3 3 6 6" xfId="11429" xr:uid="{00000000-0005-0000-0000-000092780000}"/>
    <cellStyle name="Normal 29 3 3 6 6 2" xfId="21705" xr:uid="{00000000-0005-0000-0000-000093780000}"/>
    <cellStyle name="Normal 29 3 3 6 6 3" xfId="34946" xr:uid="{00000000-0005-0000-0000-000094780000}"/>
    <cellStyle name="Normal 29 3 3 6 7" xfId="15175" xr:uid="{00000000-0005-0000-0000-000095780000}"/>
    <cellStyle name="Normal 29 3 3 6 8" xfId="28416" xr:uid="{00000000-0005-0000-0000-000096780000}"/>
    <cellStyle name="Normal 29 3 3 7" xfId="11430" xr:uid="{00000000-0005-0000-0000-000097780000}"/>
    <cellStyle name="Normal 29 3 3 7 2" xfId="11431" xr:uid="{00000000-0005-0000-0000-000098780000}"/>
    <cellStyle name="Normal 29 3 3 7 2 2" xfId="11432" xr:uid="{00000000-0005-0000-0000-000099780000}"/>
    <cellStyle name="Normal 29 3 3 7 2 2 2" xfId="24804" xr:uid="{00000000-0005-0000-0000-00009A780000}"/>
    <cellStyle name="Normal 29 3 3 7 2 2 3" xfId="38045" xr:uid="{00000000-0005-0000-0000-00009B780000}"/>
    <cellStyle name="Normal 29 3 3 7 2 3" xfId="19202" xr:uid="{00000000-0005-0000-0000-00009C780000}"/>
    <cellStyle name="Normal 29 3 3 7 2 4" xfId="32443" xr:uid="{00000000-0005-0000-0000-00009D780000}"/>
    <cellStyle name="Normal 29 3 3 7 3" xfId="11433" xr:uid="{00000000-0005-0000-0000-00009E780000}"/>
    <cellStyle name="Normal 29 3 3 7 3 2" xfId="25957" xr:uid="{00000000-0005-0000-0000-00009F780000}"/>
    <cellStyle name="Normal 29 3 3 7 3 3" xfId="39198" xr:uid="{00000000-0005-0000-0000-0000A0780000}"/>
    <cellStyle name="Normal 29 3 3 7 4" xfId="11434" xr:uid="{00000000-0005-0000-0000-0000A1780000}"/>
    <cellStyle name="Normal 29 3 3 7 4 2" xfId="22466" xr:uid="{00000000-0005-0000-0000-0000A2780000}"/>
    <cellStyle name="Normal 29 3 3 7 4 3" xfId="35707" xr:uid="{00000000-0005-0000-0000-0000A3780000}"/>
    <cellStyle name="Normal 29 3 3 7 5" xfId="15936" xr:uid="{00000000-0005-0000-0000-0000A4780000}"/>
    <cellStyle name="Normal 29 3 3 7 6" xfId="29177" xr:uid="{00000000-0005-0000-0000-0000A5780000}"/>
    <cellStyle name="Normal 29 3 3 8" xfId="11435" xr:uid="{00000000-0005-0000-0000-0000A6780000}"/>
    <cellStyle name="Normal 29 3 3 8 2" xfId="11436" xr:uid="{00000000-0005-0000-0000-0000A7780000}"/>
    <cellStyle name="Normal 29 3 3 8 2 2" xfId="11437" xr:uid="{00000000-0005-0000-0000-0000A8780000}"/>
    <cellStyle name="Normal 29 3 3 8 2 2 2" xfId="26629" xr:uid="{00000000-0005-0000-0000-0000A9780000}"/>
    <cellStyle name="Normal 29 3 3 8 2 2 3" xfId="39870" xr:uid="{00000000-0005-0000-0000-0000AA780000}"/>
    <cellStyle name="Normal 29 3 3 8 2 3" xfId="19874" xr:uid="{00000000-0005-0000-0000-0000AB780000}"/>
    <cellStyle name="Normal 29 3 3 8 2 4" xfId="33115" xr:uid="{00000000-0005-0000-0000-0000AC780000}"/>
    <cellStyle name="Normal 29 3 3 8 3" xfId="11438" xr:uid="{00000000-0005-0000-0000-0000AD780000}"/>
    <cellStyle name="Normal 29 3 3 8 3 2" xfId="23138" xr:uid="{00000000-0005-0000-0000-0000AE780000}"/>
    <cellStyle name="Normal 29 3 3 8 3 3" xfId="36379" xr:uid="{00000000-0005-0000-0000-0000AF780000}"/>
    <cellStyle name="Normal 29 3 3 8 4" xfId="16608" xr:uid="{00000000-0005-0000-0000-0000B0780000}"/>
    <cellStyle name="Normal 29 3 3 8 5" xfId="29849" xr:uid="{00000000-0005-0000-0000-0000B1780000}"/>
    <cellStyle name="Normal 29 3 3 9" xfId="11439" xr:uid="{00000000-0005-0000-0000-0000B2780000}"/>
    <cellStyle name="Normal 29 3 3 9 2" xfId="11440" xr:uid="{00000000-0005-0000-0000-0000B3780000}"/>
    <cellStyle name="Normal 29 3 3 9 2 2" xfId="11441" xr:uid="{00000000-0005-0000-0000-0000B4780000}"/>
    <cellStyle name="Normal 29 3 3 9 2 2 2" xfId="25599" xr:uid="{00000000-0005-0000-0000-0000B5780000}"/>
    <cellStyle name="Normal 29 3 3 9 2 2 3" xfId="38840" xr:uid="{00000000-0005-0000-0000-0000B6780000}"/>
    <cellStyle name="Normal 29 3 3 9 2 3" xfId="18844" xr:uid="{00000000-0005-0000-0000-0000B7780000}"/>
    <cellStyle name="Normal 29 3 3 9 2 4" xfId="32085" xr:uid="{00000000-0005-0000-0000-0000B8780000}"/>
    <cellStyle name="Normal 29 3 3 9 3" xfId="11442" xr:uid="{00000000-0005-0000-0000-0000B9780000}"/>
    <cellStyle name="Normal 29 3 3 9 3 2" xfId="22108" xr:uid="{00000000-0005-0000-0000-0000BA780000}"/>
    <cellStyle name="Normal 29 3 3 9 3 3" xfId="35349" xr:uid="{00000000-0005-0000-0000-0000BB780000}"/>
    <cellStyle name="Normal 29 3 3 9 4" xfId="15578" xr:uid="{00000000-0005-0000-0000-0000BC780000}"/>
    <cellStyle name="Normal 29 3 3 9 5" xfId="28819" xr:uid="{00000000-0005-0000-0000-0000BD780000}"/>
    <cellStyle name="Normal 29 3 4" xfId="11443" xr:uid="{00000000-0005-0000-0000-0000BE780000}"/>
    <cellStyle name="Normal 29 3 4 10" xfId="11444" xr:uid="{00000000-0005-0000-0000-0000BF780000}"/>
    <cellStyle name="Normal 29 3 4 10 2" xfId="21565" xr:uid="{00000000-0005-0000-0000-0000C0780000}"/>
    <cellStyle name="Normal 29 3 4 10 3" xfId="34806" xr:uid="{00000000-0005-0000-0000-0000C1780000}"/>
    <cellStyle name="Normal 29 3 4 11" xfId="15035" xr:uid="{00000000-0005-0000-0000-0000C2780000}"/>
    <cellStyle name="Normal 29 3 4 12" xfId="28276" xr:uid="{00000000-0005-0000-0000-0000C3780000}"/>
    <cellStyle name="Normal 29 3 4 2" xfId="11445" xr:uid="{00000000-0005-0000-0000-0000C4780000}"/>
    <cellStyle name="Normal 29 3 4 2 10" xfId="15125" xr:uid="{00000000-0005-0000-0000-0000C5780000}"/>
    <cellStyle name="Normal 29 3 4 2 11" xfId="28366" xr:uid="{00000000-0005-0000-0000-0000C6780000}"/>
    <cellStyle name="Normal 29 3 4 2 2" xfId="11446" xr:uid="{00000000-0005-0000-0000-0000C7780000}"/>
    <cellStyle name="Normal 29 3 4 2 2 2" xfId="11447" xr:uid="{00000000-0005-0000-0000-0000C8780000}"/>
    <cellStyle name="Normal 29 3 4 2 2 2 2" xfId="11448" xr:uid="{00000000-0005-0000-0000-0000C9780000}"/>
    <cellStyle name="Normal 29 3 4 2 2 2 2 2" xfId="11449" xr:uid="{00000000-0005-0000-0000-0000CA780000}"/>
    <cellStyle name="Normal 29 3 4 2 2 2 2 2 2" xfId="11450" xr:uid="{00000000-0005-0000-0000-0000CB780000}"/>
    <cellStyle name="Normal 29 3 4 2 2 2 2 2 2 2" xfId="27382" xr:uid="{00000000-0005-0000-0000-0000CC780000}"/>
    <cellStyle name="Normal 29 3 4 2 2 2 2 2 2 3" xfId="40623" xr:uid="{00000000-0005-0000-0000-0000CD780000}"/>
    <cellStyle name="Normal 29 3 4 2 2 2 2 2 3" xfId="20627" xr:uid="{00000000-0005-0000-0000-0000CE780000}"/>
    <cellStyle name="Normal 29 3 4 2 2 2 2 2 4" xfId="33868" xr:uid="{00000000-0005-0000-0000-0000CF780000}"/>
    <cellStyle name="Normal 29 3 4 2 2 2 2 3" xfId="11451" xr:uid="{00000000-0005-0000-0000-0000D0780000}"/>
    <cellStyle name="Normal 29 3 4 2 2 2 2 3 2" xfId="23891" xr:uid="{00000000-0005-0000-0000-0000D1780000}"/>
    <cellStyle name="Normal 29 3 4 2 2 2 2 3 3" xfId="37132" xr:uid="{00000000-0005-0000-0000-0000D2780000}"/>
    <cellStyle name="Normal 29 3 4 2 2 2 2 4" xfId="17361" xr:uid="{00000000-0005-0000-0000-0000D3780000}"/>
    <cellStyle name="Normal 29 3 4 2 2 2 2 5" xfId="30602" xr:uid="{00000000-0005-0000-0000-0000D4780000}"/>
    <cellStyle name="Normal 29 3 4 2 2 2 3" xfId="11452" xr:uid="{00000000-0005-0000-0000-0000D5780000}"/>
    <cellStyle name="Normal 29 3 4 2 2 2 3 2" xfId="11453" xr:uid="{00000000-0005-0000-0000-0000D6780000}"/>
    <cellStyle name="Normal 29 3 4 2 2 2 3 2 2" xfId="21431" xr:uid="{00000000-0005-0000-0000-0000D7780000}"/>
    <cellStyle name="Normal 29 3 4 2 2 2 3 2 3" xfId="34672" xr:uid="{00000000-0005-0000-0000-0000D8780000}"/>
    <cellStyle name="Normal 29 3 4 2 2 2 3 3" xfId="11454" xr:uid="{00000000-0005-0000-0000-0000D9780000}"/>
    <cellStyle name="Normal 29 3 4 2 2 2 3 3 2" xfId="24695" xr:uid="{00000000-0005-0000-0000-0000DA780000}"/>
    <cellStyle name="Normal 29 3 4 2 2 2 3 3 3" xfId="37936" xr:uid="{00000000-0005-0000-0000-0000DB780000}"/>
    <cellStyle name="Normal 29 3 4 2 2 2 3 4" xfId="18165" xr:uid="{00000000-0005-0000-0000-0000DC780000}"/>
    <cellStyle name="Normal 29 3 4 2 2 2 3 5" xfId="31406" xr:uid="{00000000-0005-0000-0000-0000DD780000}"/>
    <cellStyle name="Normal 29 3 4 2 2 2 4" xfId="11455" xr:uid="{00000000-0005-0000-0000-0000DE780000}"/>
    <cellStyle name="Normal 29 3 4 2 2 2 4 2" xfId="11456" xr:uid="{00000000-0005-0000-0000-0000DF780000}"/>
    <cellStyle name="Normal 29 3 4 2 2 2 4 2 2" xfId="26578" xr:uid="{00000000-0005-0000-0000-0000E0780000}"/>
    <cellStyle name="Normal 29 3 4 2 2 2 4 2 3" xfId="39819" xr:uid="{00000000-0005-0000-0000-0000E1780000}"/>
    <cellStyle name="Normal 29 3 4 2 2 2 4 3" xfId="19823" xr:uid="{00000000-0005-0000-0000-0000E2780000}"/>
    <cellStyle name="Normal 29 3 4 2 2 2 4 4" xfId="33064" xr:uid="{00000000-0005-0000-0000-0000E3780000}"/>
    <cellStyle name="Normal 29 3 4 2 2 2 5" xfId="11457" xr:uid="{00000000-0005-0000-0000-0000E4780000}"/>
    <cellStyle name="Normal 29 3 4 2 2 2 5 2" xfId="23087" xr:uid="{00000000-0005-0000-0000-0000E5780000}"/>
    <cellStyle name="Normal 29 3 4 2 2 2 5 3" xfId="36328" xr:uid="{00000000-0005-0000-0000-0000E6780000}"/>
    <cellStyle name="Normal 29 3 4 2 2 2 6" xfId="16557" xr:uid="{00000000-0005-0000-0000-0000E7780000}"/>
    <cellStyle name="Normal 29 3 4 2 2 2 7" xfId="29798" xr:uid="{00000000-0005-0000-0000-0000E8780000}"/>
    <cellStyle name="Normal 29 3 4 2 2 3" xfId="11458" xr:uid="{00000000-0005-0000-0000-0000E9780000}"/>
    <cellStyle name="Normal 29 3 4 2 2 3 2" xfId="11459" xr:uid="{00000000-0005-0000-0000-0000EA780000}"/>
    <cellStyle name="Normal 29 3 4 2 2 3 2 2" xfId="11460" xr:uid="{00000000-0005-0000-0000-0000EB780000}"/>
    <cellStyle name="Normal 29 3 4 2 2 3 2 2 2" xfId="27336" xr:uid="{00000000-0005-0000-0000-0000EC780000}"/>
    <cellStyle name="Normal 29 3 4 2 2 3 2 2 3" xfId="40577" xr:uid="{00000000-0005-0000-0000-0000ED780000}"/>
    <cellStyle name="Normal 29 3 4 2 2 3 2 3" xfId="20581" xr:uid="{00000000-0005-0000-0000-0000EE780000}"/>
    <cellStyle name="Normal 29 3 4 2 2 3 2 4" xfId="33822" xr:uid="{00000000-0005-0000-0000-0000EF780000}"/>
    <cellStyle name="Normal 29 3 4 2 2 3 3" xfId="11461" xr:uid="{00000000-0005-0000-0000-0000F0780000}"/>
    <cellStyle name="Normal 29 3 4 2 2 3 3 2" xfId="23845" xr:uid="{00000000-0005-0000-0000-0000F1780000}"/>
    <cellStyle name="Normal 29 3 4 2 2 3 3 3" xfId="37086" xr:uid="{00000000-0005-0000-0000-0000F2780000}"/>
    <cellStyle name="Normal 29 3 4 2 2 3 4" xfId="17315" xr:uid="{00000000-0005-0000-0000-0000F3780000}"/>
    <cellStyle name="Normal 29 3 4 2 2 3 5" xfId="30556" xr:uid="{00000000-0005-0000-0000-0000F4780000}"/>
    <cellStyle name="Normal 29 3 4 2 2 4" xfId="11462" xr:uid="{00000000-0005-0000-0000-0000F5780000}"/>
    <cellStyle name="Normal 29 3 4 2 2 4 2" xfId="11463" xr:uid="{00000000-0005-0000-0000-0000F6780000}"/>
    <cellStyle name="Normal 29 3 4 2 2 4 2 2" xfId="11464" xr:uid="{00000000-0005-0000-0000-0000F7780000}"/>
    <cellStyle name="Normal 29 3 4 2 2 4 2 2 2" xfId="26532" xr:uid="{00000000-0005-0000-0000-0000F8780000}"/>
    <cellStyle name="Normal 29 3 4 2 2 4 2 2 3" xfId="39773" xr:uid="{00000000-0005-0000-0000-0000F9780000}"/>
    <cellStyle name="Normal 29 3 4 2 2 4 2 3" xfId="19777" xr:uid="{00000000-0005-0000-0000-0000FA780000}"/>
    <cellStyle name="Normal 29 3 4 2 2 4 2 4" xfId="33018" xr:uid="{00000000-0005-0000-0000-0000FB780000}"/>
    <cellStyle name="Normal 29 3 4 2 2 4 3" xfId="11465" xr:uid="{00000000-0005-0000-0000-0000FC780000}"/>
    <cellStyle name="Normal 29 3 4 2 2 4 3 2" xfId="23041" xr:uid="{00000000-0005-0000-0000-0000FD780000}"/>
    <cellStyle name="Normal 29 3 4 2 2 4 3 3" xfId="36282" xr:uid="{00000000-0005-0000-0000-0000FE780000}"/>
    <cellStyle name="Normal 29 3 4 2 2 4 4" xfId="16511" xr:uid="{00000000-0005-0000-0000-0000FF780000}"/>
    <cellStyle name="Normal 29 3 4 2 2 4 5" xfId="29752" xr:uid="{00000000-0005-0000-0000-000000790000}"/>
    <cellStyle name="Normal 29 3 4 2 2 5" xfId="11466" xr:uid="{00000000-0005-0000-0000-000001790000}"/>
    <cellStyle name="Normal 29 3 4 2 2 5 2" xfId="11467" xr:uid="{00000000-0005-0000-0000-000002790000}"/>
    <cellStyle name="Normal 29 3 4 2 2 5 2 2" xfId="11468" xr:uid="{00000000-0005-0000-0000-000003790000}"/>
    <cellStyle name="Normal 29 3 4 2 2 5 2 2 2" xfId="27782" xr:uid="{00000000-0005-0000-0000-000004790000}"/>
    <cellStyle name="Normal 29 3 4 2 2 5 2 2 3" xfId="41023" xr:uid="{00000000-0005-0000-0000-000005790000}"/>
    <cellStyle name="Normal 29 3 4 2 2 5 2 3" xfId="21029" xr:uid="{00000000-0005-0000-0000-000006790000}"/>
    <cellStyle name="Normal 29 3 4 2 2 5 2 4" xfId="34270" xr:uid="{00000000-0005-0000-0000-000007790000}"/>
    <cellStyle name="Normal 29 3 4 2 2 5 3" xfId="11469" xr:uid="{00000000-0005-0000-0000-000008790000}"/>
    <cellStyle name="Normal 29 3 4 2 2 5 3 2" xfId="24293" xr:uid="{00000000-0005-0000-0000-000009790000}"/>
    <cellStyle name="Normal 29 3 4 2 2 5 3 3" xfId="37534" xr:uid="{00000000-0005-0000-0000-00000A790000}"/>
    <cellStyle name="Normal 29 3 4 2 2 5 4" xfId="17763" xr:uid="{00000000-0005-0000-0000-00000B790000}"/>
    <cellStyle name="Normal 29 3 4 2 2 5 5" xfId="31004" xr:uid="{00000000-0005-0000-0000-00000C790000}"/>
    <cellStyle name="Normal 29 3 4 2 2 6" xfId="11470" xr:uid="{00000000-0005-0000-0000-00000D790000}"/>
    <cellStyle name="Normal 29 3 4 2 2 6 2" xfId="11471" xr:uid="{00000000-0005-0000-0000-00000E790000}"/>
    <cellStyle name="Normal 29 3 4 2 2 6 2 2" xfId="25548" xr:uid="{00000000-0005-0000-0000-00000F790000}"/>
    <cellStyle name="Normal 29 3 4 2 2 6 2 3" xfId="38789" xr:uid="{00000000-0005-0000-0000-000010790000}"/>
    <cellStyle name="Normal 29 3 4 2 2 6 3" xfId="18793" xr:uid="{00000000-0005-0000-0000-000011790000}"/>
    <cellStyle name="Normal 29 3 4 2 2 6 4" xfId="32034" xr:uid="{00000000-0005-0000-0000-000012790000}"/>
    <cellStyle name="Normal 29 3 4 2 2 7" xfId="11472" xr:uid="{00000000-0005-0000-0000-000013790000}"/>
    <cellStyle name="Normal 29 3 4 2 2 7 2" xfId="22057" xr:uid="{00000000-0005-0000-0000-000014790000}"/>
    <cellStyle name="Normal 29 3 4 2 2 7 3" xfId="35298" xr:uid="{00000000-0005-0000-0000-000015790000}"/>
    <cellStyle name="Normal 29 3 4 2 2 8" xfId="15527" xr:uid="{00000000-0005-0000-0000-000016790000}"/>
    <cellStyle name="Normal 29 3 4 2 2 9" xfId="28768" xr:uid="{00000000-0005-0000-0000-000017790000}"/>
    <cellStyle name="Normal 29 3 4 2 3" xfId="11473" xr:uid="{00000000-0005-0000-0000-000018790000}"/>
    <cellStyle name="Normal 29 3 4 2 3 2" xfId="11474" xr:uid="{00000000-0005-0000-0000-000019790000}"/>
    <cellStyle name="Normal 29 3 4 2 3 2 2" xfId="11475" xr:uid="{00000000-0005-0000-0000-00001A790000}"/>
    <cellStyle name="Normal 29 3 4 2 3 2 2 2" xfId="11476" xr:uid="{00000000-0005-0000-0000-00001B790000}"/>
    <cellStyle name="Normal 29 3 4 2 3 2 2 2 2" xfId="27113" xr:uid="{00000000-0005-0000-0000-00001C790000}"/>
    <cellStyle name="Normal 29 3 4 2 3 2 2 2 3" xfId="40354" xr:uid="{00000000-0005-0000-0000-00001D790000}"/>
    <cellStyle name="Normal 29 3 4 2 3 2 2 3" xfId="20358" xr:uid="{00000000-0005-0000-0000-00001E790000}"/>
    <cellStyle name="Normal 29 3 4 2 3 2 2 4" xfId="33599" xr:uid="{00000000-0005-0000-0000-00001F790000}"/>
    <cellStyle name="Normal 29 3 4 2 3 2 3" xfId="11477" xr:uid="{00000000-0005-0000-0000-000020790000}"/>
    <cellStyle name="Normal 29 3 4 2 3 2 3 2" xfId="23622" xr:uid="{00000000-0005-0000-0000-000021790000}"/>
    <cellStyle name="Normal 29 3 4 2 3 2 3 3" xfId="36863" xr:uid="{00000000-0005-0000-0000-000022790000}"/>
    <cellStyle name="Normal 29 3 4 2 3 2 4" xfId="17092" xr:uid="{00000000-0005-0000-0000-000023790000}"/>
    <cellStyle name="Normal 29 3 4 2 3 2 5" xfId="30333" xr:uid="{00000000-0005-0000-0000-000024790000}"/>
    <cellStyle name="Normal 29 3 4 2 3 3" xfId="11478" xr:uid="{00000000-0005-0000-0000-000025790000}"/>
    <cellStyle name="Normal 29 3 4 2 3 3 2" xfId="11479" xr:uid="{00000000-0005-0000-0000-000026790000}"/>
    <cellStyle name="Normal 29 3 4 2 3 3 2 2" xfId="11480" xr:uid="{00000000-0005-0000-0000-000027790000}"/>
    <cellStyle name="Normal 29 3 4 2 3 3 2 2 2" xfId="26308" xr:uid="{00000000-0005-0000-0000-000028790000}"/>
    <cellStyle name="Normal 29 3 4 2 3 3 2 2 3" xfId="39549" xr:uid="{00000000-0005-0000-0000-000029790000}"/>
    <cellStyle name="Normal 29 3 4 2 3 3 2 3" xfId="19553" xr:uid="{00000000-0005-0000-0000-00002A790000}"/>
    <cellStyle name="Normal 29 3 4 2 3 3 2 4" xfId="32794" xr:uid="{00000000-0005-0000-0000-00002B790000}"/>
    <cellStyle name="Normal 29 3 4 2 3 3 3" xfId="11481" xr:uid="{00000000-0005-0000-0000-00002C790000}"/>
    <cellStyle name="Normal 29 3 4 2 3 3 3 2" xfId="22817" xr:uid="{00000000-0005-0000-0000-00002D790000}"/>
    <cellStyle name="Normal 29 3 4 2 3 3 3 3" xfId="36058" xr:uid="{00000000-0005-0000-0000-00002E790000}"/>
    <cellStyle name="Normal 29 3 4 2 3 3 4" xfId="16287" xr:uid="{00000000-0005-0000-0000-00002F790000}"/>
    <cellStyle name="Normal 29 3 4 2 3 3 5" xfId="29528" xr:uid="{00000000-0005-0000-0000-000030790000}"/>
    <cellStyle name="Normal 29 3 4 2 3 4" xfId="11482" xr:uid="{00000000-0005-0000-0000-000031790000}"/>
    <cellStyle name="Normal 29 3 4 2 3 4 2" xfId="11483" xr:uid="{00000000-0005-0000-0000-000032790000}"/>
    <cellStyle name="Normal 29 3 4 2 3 4 2 2" xfId="11484" xr:uid="{00000000-0005-0000-0000-000033790000}"/>
    <cellStyle name="Normal 29 3 4 2 3 4 2 2 2" xfId="27960" xr:uid="{00000000-0005-0000-0000-000034790000}"/>
    <cellStyle name="Normal 29 3 4 2 3 4 2 2 3" xfId="41201" xr:uid="{00000000-0005-0000-0000-000035790000}"/>
    <cellStyle name="Normal 29 3 4 2 3 4 2 3" xfId="21207" xr:uid="{00000000-0005-0000-0000-000036790000}"/>
    <cellStyle name="Normal 29 3 4 2 3 4 2 4" xfId="34448" xr:uid="{00000000-0005-0000-0000-000037790000}"/>
    <cellStyle name="Normal 29 3 4 2 3 4 3" xfId="11485" xr:uid="{00000000-0005-0000-0000-000038790000}"/>
    <cellStyle name="Normal 29 3 4 2 3 4 3 2" xfId="24471" xr:uid="{00000000-0005-0000-0000-000039790000}"/>
    <cellStyle name="Normal 29 3 4 2 3 4 3 3" xfId="37712" xr:uid="{00000000-0005-0000-0000-00003A790000}"/>
    <cellStyle name="Normal 29 3 4 2 3 4 4" xfId="17941" xr:uid="{00000000-0005-0000-0000-00003B790000}"/>
    <cellStyle name="Normal 29 3 4 2 3 4 5" xfId="31182" xr:uid="{00000000-0005-0000-0000-00003C790000}"/>
    <cellStyle name="Normal 29 3 4 2 3 5" xfId="11486" xr:uid="{00000000-0005-0000-0000-00003D790000}"/>
    <cellStyle name="Normal 29 3 4 2 3 5 2" xfId="11487" xr:uid="{00000000-0005-0000-0000-00003E790000}"/>
    <cellStyle name="Normal 29 3 4 2 3 5 2 2" xfId="25324" xr:uid="{00000000-0005-0000-0000-00003F790000}"/>
    <cellStyle name="Normal 29 3 4 2 3 5 2 3" xfId="38565" xr:uid="{00000000-0005-0000-0000-000040790000}"/>
    <cellStyle name="Normal 29 3 4 2 3 5 3" xfId="18569" xr:uid="{00000000-0005-0000-0000-000041790000}"/>
    <cellStyle name="Normal 29 3 4 2 3 5 4" xfId="31810" xr:uid="{00000000-0005-0000-0000-000042790000}"/>
    <cellStyle name="Normal 29 3 4 2 3 6" xfId="11488" xr:uid="{00000000-0005-0000-0000-000043790000}"/>
    <cellStyle name="Normal 29 3 4 2 3 6 2" xfId="21833" xr:uid="{00000000-0005-0000-0000-000044790000}"/>
    <cellStyle name="Normal 29 3 4 2 3 6 3" xfId="35074" xr:uid="{00000000-0005-0000-0000-000045790000}"/>
    <cellStyle name="Normal 29 3 4 2 3 7" xfId="15303" xr:uid="{00000000-0005-0000-0000-000046790000}"/>
    <cellStyle name="Normal 29 3 4 2 3 8" xfId="28544" xr:uid="{00000000-0005-0000-0000-000047790000}"/>
    <cellStyle name="Normal 29 3 4 2 4" xfId="11489" xr:uid="{00000000-0005-0000-0000-000048790000}"/>
    <cellStyle name="Normal 29 3 4 2 4 2" xfId="11490" xr:uid="{00000000-0005-0000-0000-000049790000}"/>
    <cellStyle name="Normal 29 3 4 2 4 2 2" xfId="11491" xr:uid="{00000000-0005-0000-0000-00004A790000}"/>
    <cellStyle name="Normal 29 3 4 2 4 2 2 2" xfId="24912" xr:uid="{00000000-0005-0000-0000-00004B790000}"/>
    <cellStyle name="Normal 29 3 4 2 4 2 2 3" xfId="38153" xr:uid="{00000000-0005-0000-0000-00004C790000}"/>
    <cellStyle name="Normal 29 3 4 2 4 2 3" xfId="19375" xr:uid="{00000000-0005-0000-0000-00004D790000}"/>
    <cellStyle name="Normal 29 3 4 2 4 2 4" xfId="32616" xr:uid="{00000000-0005-0000-0000-00004E790000}"/>
    <cellStyle name="Normal 29 3 4 2 4 3" xfId="11492" xr:uid="{00000000-0005-0000-0000-00004F790000}"/>
    <cellStyle name="Normal 29 3 4 2 4 3 2" xfId="26130" xr:uid="{00000000-0005-0000-0000-000050790000}"/>
    <cellStyle name="Normal 29 3 4 2 4 3 3" xfId="39371" xr:uid="{00000000-0005-0000-0000-000051790000}"/>
    <cellStyle name="Normal 29 3 4 2 4 4" xfId="11493" xr:uid="{00000000-0005-0000-0000-000052790000}"/>
    <cellStyle name="Normal 29 3 4 2 4 4 2" xfId="22639" xr:uid="{00000000-0005-0000-0000-000053790000}"/>
    <cellStyle name="Normal 29 3 4 2 4 4 3" xfId="35880" xr:uid="{00000000-0005-0000-0000-000054790000}"/>
    <cellStyle name="Normal 29 3 4 2 4 5" xfId="16109" xr:uid="{00000000-0005-0000-0000-000055790000}"/>
    <cellStyle name="Normal 29 3 4 2 4 6" xfId="29350" xr:uid="{00000000-0005-0000-0000-000056790000}"/>
    <cellStyle name="Normal 29 3 4 2 5" xfId="11494" xr:uid="{00000000-0005-0000-0000-000057790000}"/>
    <cellStyle name="Normal 29 3 4 2 5 2" xfId="11495" xr:uid="{00000000-0005-0000-0000-000058790000}"/>
    <cellStyle name="Normal 29 3 4 2 5 2 2" xfId="11496" xr:uid="{00000000-0005-0000-0000-000059790000}"/>
    <cellStyle name="Normal 29 3 4 2 5 2 2 2" xfId="26890" xr:uid="{00000000-0005-0000-0000-00005A790000}"/>
    <cellStyle name="Normal 29 3 4 2 5 2 2 3" xfId="40131" xr:uid="{00000000-0005-0000-0000-00005B790000}"/>
    <cellStyle name="Normal 29 3 4 2 5 2 3" xfId="20135" xr:uid="{00000000-0005-0000-0000-00005C790000}"/>
    <cellStyle name="Normal 29 3 4 2 5 2 4" xfId="33376" xr:uid="{00000000-0005-0000-0000-00005D790000}"/>
    <cellStyle name="Normal 29 3 4 2 5 3" xfId="11497" xr:uid="{00000000-0005-0000-0000-00005E790000}"/>
    <cellStyle name="Normal 29 3 4 2 5 3 2" xfId="23399" xr:uid="{00000000-0005-0000-0000-00005F790000}"/>
    <cellStyle name="Normal 29 3 4 2 5 3 3" xfId="36640" xr:uid="{00000000-0005-0000-0000-000060790000}"/>
    <cellStyle name="Normal 29 3 4 2 5 4" xfId="16869" xr:uid="{00000000-0005-0000-0000-000061790000}"/>
    <cellStyle name="Normal 29 3 4 2 5 5" xfId="30110" xr:uid="{00000000-0005-0000-0000-000062790000}"/>
    <cellStyle name="Normal 29 3 4 2 6" xfId="11498" xr:uid="{00000000-0005-0000-0000-000063790000}"/>
    <cellStyle name="Normal 29 3 4 2 6 2" xfId="11499" xr:uid="{00000000-0005-0000-0000-000064790000}"/>
    <cellStyle name="Normal 29 3 4 2 6 2 2" xfId="11500" xr:uid="{00000000-0005-0000-0000-000065790000}"/>
    <cellStyle name="Normal 29 3 4 2 6 2 2 2" xfId="25861" xr:uid="{00000000-0005-0000-0000-000066790000}"/>
    <cellStyle name="Normal 29 3 4 2 6 2 2 3" xfId="39102" xr:uid="{00000000-0005-0000-0000-000067790000}"/>
    <cellStyle name="Normal 29 3 4 2 6 2 3" xfId="19106" xr:uid="{00000000-0005-0000-0000-000068790000}"/>
    <cellStyle name="Normal 29 3 4 2 6 2 4" xfId="32347" xr:uid="{00000000-0005-0000-0000-000069790000}"/>
    <cellStyle name="Normal 29 3 4 2 6 3" xfId="11501" xr:uid="{00000000-0005-0000-0000-00006A790000}"/>
    <cellStyle name="Normal 29 3 4 2 6 3 2" xfId="22370" xr:uid="{00000000-0005-0000-0000-00006B790000}"/>
    <cellStyle name="Normal 29 3 4 2 6 3 3" xfId="35611" xr:uid="{00000000-0005-0000-0000-00006C790000}"/>
    <cellStyle name="Normal 29 3 4 2 6 4" xfId="15840" xr:uid="{00000000-0005-0000-0000-00006D790000}"/>
    <cellStyle name="Normal 29 3 4 2 6 5" xfId="29081" xr:uid="{00000000-0005-0000-0000-00006E790000}"/>
    <cellStyle name="Normal 29 3 4 2 7" xfId="11502" xr:uid="{00000000-0005-0000-0000-00006F790000}"/>
    <cellStyle name="Normal 29 3 4 2 7 2" xfId="11503" xr:uid="{00000000-0005-0000-0000-000070790000}"/>
    <cellStyle name="Normal 29 3 4 2 7 2 2" xfId="11504" xr:uid="{00000000-0005-0000-0000-000071790000}"/>
    <cellStyle name="Normal 29 3 4 2 7 2 2 2" xfId="27560" xr:uid="{00000000-0005-0000-0000-000072790000}"/>
    <cellStyle name="Normal 29 3 4 2 7 2 2 3" xfId="40801" xr:uid="{00000000-0005-0000-0000-000073790000}"/>
    <cellStyle name="Normal 29 3 4 2 7 2 3" xfId="20805" xr:uid="{00000000-0005-0000-0000-000074790000}"/>
    <cellStyle name="Normal 29 3 4 2 7 2 4" xfId="34046" xr:uid="{00000000-0005-0000-0000-000075790000}"/>
    <cellStyle name="Normal 29 3 4 2 7 3" xfId="11505" xr:uid="{00000000-0005-0000-0000-000076790000}"/>
    <cellStyle name="Normal 29 3 4 2 7 3 2" xfId="24069" xr:uid="{00000000-0005-0000-0000-000077790000}"/>
    <cellStyle name="Normal 29 3 4 2 7 3 3" xfId="37310" xr:uid="{00000000-0005-0000-0000-000078790000}"/>
    <cellStyle name="Normal 29 3 4 2 7 4" xfId="17539" xr:uid="{00000000-0005-0000-0000-000079790000}"/>
    <cellStyle name="Normal 29 3 4 2 7 5" xfId="30780" xr:uid="{00000000-0005-0000-0000-00007A790000}"/>
    <cellStyle name="Normal 29 3 4 2 8" xfId="11506" xr:uid="{00000000-0005-0000-0000-00007B790000}"/>
    <cellStyle name="Normal 29 3 4 2 8 2" xfId="11507" xr:uid="{00000000-0005-0000-0000-00007C790000}"/>
    <cellStyle name="Normal 29 3 4 2 8 2 2" xfId="25146" xr:uid="{00000000-0005-0000-0000-00007D790000}"/>
    <cellStyle name="Normal 29 3 4 2 8 2 3" xfId="38387" xr:uid="{00000000-0005-0000-0000-00007E790000}"/>
    <cellStyle name="Normal 29 3 4 2 8 3" xfId="18391" xr:uid="{00000000-0005-0000-0000-00007F790000}"/>
    <cellStyle name="Normal 29 3 4 2 8 4" xfId="31632" xr:uid="{00000000-0005-0000-0000-000080790000}"/>
    <cellStyle name="Normal 29 3 4 2 9" xfId="11508" xr:uid="{00000000-0005-0000-0000-000081790000}"/>
    <cellStyle name="Normal 29 3 4 2 9 2" xfId="21655" xr:uid="{00000000-0005-0000-0000-000082790000}"/>
    <cellStyle name="Normal 29 3 4 2 9 3" xfId="34896" xr:uid="{00000000-0005-0000-0000-000083790000}"/>
    <cellStyle name="Normal 29 3 4 3" xfId="11509" xr:uid="{00000000-0005-0000-0000-000084790000}"/>
    <cellStyle name="Normal 29 3 4 3 2" xfId="11510" xr:uid="{00000000-0005-0000-0000-000085790000}"/>
    <cellStyle name="Normal 29 3 4 3 2 2" xfId="11511" xr:uid="{00000000-0005-0000-0000-000086790000}"/>
    <cellStyle name="Normal 29 3 4 3 2 2 2" xfId="11512" xr:uid="{00000000-0005-0000-0000-000087790000}"/>
    <cellStyle name="Normal 29 3 4 3 2 2 2 2" xfId="11513" xr:uid="{00000000-0005-0000-0000-000088790000}"/>
    <cellStyle name="Normal 29 3 4 3 2 2 2 2 2" xfId="27246" xr:uid="{00000000-0005-0000-0000-000089790000}"/>
    <cellStyle name="Normal 29 3 4 3 2 2 2 2 3" xfId="40487" xr:uid="{00000000-0005-0000-0000-00008A790000}"/>
    <cellStyle name="Normal 29 3 4 3 2 2 2 3" xfId="20491" xr:uid="{00000000-0005-0000-0000-00008B790000}"/>
    <cellStyle name="Normal 29 3 4 3 2 2 2 4" xfId="33732" xr:uid="{00000000-0005-0000-0000-00008C790000}"/>
    <cellStyle name="Normal 29 3 4 3 2 2 3" xfId="11514" xr:uid="{00000000-0005-0000-0000-00008D790000}"/>
    <cellStyle name="Normal 29 3 4 3 2 2 3 2" xfId="23755" xr:uid="{00000000-0005-0000-0000-00008E790000}"/>
    <cellStyle name="Normal 29 3 4 3 2 2 3 3" xfId="36996" xr:uid="{00000000-0005-0000-0000-00008F790000}"/>
    <cellStyle name="Normal 29 3 4 3 2 2 4" xfId="17225" xr:uid="{00000000-0005-0000-0000-000090790000}"/>
    <cellStyle name="Normal 29 3 4 3 2 2 5" xfId="30466" xr:uid="{00000000-0005-0000-0000-000091790000}"/>
    <cellStyle name="Normal 29 3 4 3 2 3" xfId="11515" xr:uid="{00000000-0005-0000-0000-000092790000}"/>
    <cellStyle name="Normal 29 3 4 3 2 3 2" xfId="11516" xr:uid="{00000000-0005-0000-0000-000093790000}"/>
    <cellStyle name="Normal 29 3 4 3 2 3 2 2" xfId="11517" xr:uid="{00000000-0005-0000-0000-000094790000}"/>
    <cellStyle name="Normal 29 3 4 3 2 3 2 2 2" xfId="28094" xr:uid="{00000000-0005-0000-0000-000095790000}"/>
    <cellStyle name="Normal 29 3 4 3 2 3 2 2 3" xfId="41335" xr:uid="{00000000-0005-0000-0000-000096790000}"/>
    <cellStyle name="Normal 29 3 4 3 2 3 2 3" xfId="21341" xr:uid="{00000000-0005-0000-0000-000097790000}"/>
    <cellStyle name="Normal 29 3 4 3 2 3 2 4" xfId="34582" xr:uid="{00000000-0005-0000-0000-000098790000}"/>
    <cellStyle name="Normal 29 3 4 3 2 3 3" xfId="11518" xr:uid="{00000000-0005-0000-0000-000099790000}"/>
    <cellStyle name="Normal 29 3 4 3 2 3 3 2" xfId="24605" xr:uid="{00000000-0005-0000-0000-00009A790000}"/>
    <cellStyle name="Normal 29 3 4 3 2 3 3 3" xfId="37846" xr:uid="{00000000-0005-0000-0000-00009B790000}"/>
    <cellStyle name="Normal 29 3 4 3 2 3 4" xfId="18075" xr:uid="{00000000-0005-0000-0000-00009C790000}"/>
    <cellStyle name="Normal 29 3 4 3 2 3 5" xfId="31316" xr:uid="{00000000-0005-0000-0000-00009D790000}"/>
    <cellStyle name="Normal 29 3 4 3 2 4" xfId="11519" xr:uid="{00000000-0005-0000-0000-00009E790000}"/>
    <cellStyle name="Normal 29 3 4 3 2 4 2" xfId="11520" xr:uid="{00000000-0005-0000-0000-00009F790000}"/>
    <cellStyle name="Normal 29 3 4 3 2 4 2 2" xfId="26442" xr:uid="{00000000-0005-0000-0000-0000A0790000}"/>
    <cellStyle name="Normal 29 3 4 3 2 4 2 3" xfId="39683" xr:uid="{00000000-0005-0000-0000-0000A1790000}"/>
    <cellStyle name="Normal 29 3 4 3 2 4 3" xfId="19687" xr:uid="{00000000-0005-0000-0000-0000A2790000}"/>
    <cellStyle name="Normal 29 3 4 3 2 4 4" xfId="32928" xr:uid="{00000000-0005-0000-0000-0000A3790000}"/>
    <cellStyle name="Normal 29 3 4 3 2 5" xfId="11521" xr:uid="{00000000-0005-0000-0000-0000A4790000}"/>
    <cellStyle name="Normal 29 3 4 3 2 5 2" xfId="22951" xr:uid="{00000000-0005-0000-0000-0000A5790000}"/>
    <cellStyle name="Normal 29 3 4 3 2 5 3" xfId="36192" xr:uid="{00000000-0005-0000-0000-0000A6790000}"/>
    <cellStyle name="Normal 29 3 4 3 2 6" xfId="16421" xr:uid="{00000000-0005-0000-0000-0000A7790000}"/>
    <cellStyle name="Normal 29 3 4 3 2 7" xfId="29662" xr:uid="{00000000-0005-0000-0000-0000A8790000}"/>
    <cellStyle name="Normal 29 3 4 3 3" xfId="11522" xr:uid="{00000000-0005-0000-0000-0000A9790000}"/>
    <cellStyle name="Normal 29 3 4 3 3 2" xfId="11523" xr:uid="{00000000-0005-0000-0000-0000AA790000}"/>
    <cellStyle name="Normal 29 3 4 3 3 2 2" xfId="11524" xr:uid="{00000000-0005-0000-0000-0000AB790000}"/>
    <cellStyle name="Normal 29 3 4 3 3 2 2 2" xfId="26800" xr:uid="{00000000-0005-0000-0000-0000AC790000}"/>
    <cellStyle name="Normal 29 3 4 3 3 2 2 3" xfId="40041" xr:uid="{00000000-0005-0000-0000-0000AD790000}"/>
    <cellStyle name="Normal 29 3 4 3 3 2 3" xfId="20045" xr:uid="{00000000-0005-0000-0000-0000AE790000}"/>
    <cellStyle name="Normal 29 3 4 3 3 2 4" xfId="33286" xr:uid="{00000000-0005-0000-0000-0000AF790000}"/>
    <cellStyle name="Normal 29 3 4 3 3 3" xfId="11525" xr:uid="{00000000-0005-0000-0000-0000B0790000}"/>
    <cellStyle name="Normal 29 3 4 3 3 3 2" xfId="23309" xr:uid="{00000000-0005-0000-0000-0000B1790000}"/>
    <cellStyle name="Normal 29 3 4 3 3 3 3" xfId="36550" xr:uid="{00000000-0005-0000-0000-0000B2790000}"/>
    <cellStyle name="Normal 29 3 4 3 3 4" xfId="16779" xr:uid="{00000000-0005-0000-0000-0000B3790000}"/>
    <cellStyle name="Normal 29 3 4 3 3 5" xfId="30020" xr:uid="{00000000-0005-0000-0000-0000B4790000}"/>
    <cellStyle name="Normal 29 3 4 3 4" xfId="11526" xr:uid="{00000000-0005-0000-0000-0000B5790000}"/>
    <cellStyle name="Normal 29 3 4 3 4 2" xfId="11527" xr:uid="{00000000-0005-0000-0000-0000B6790000}"/>
    <cellStyle name="Normal 29 3 4 3 4 2 2" xfId="11528" xr:uid="{00000000-0005-0000-0000-0000B7790000}"/>
    <cellStyle name="Normal 29 3 4 3 4 2 2 2" xfId="25771" xr:uid="{00000000-0005-0000-0000-0000B8790000}"/>
    <cellStyle name="Normal 29 3 4 3 4 2 2 3" xfId="39012" xr:uid="{00000000-0005-0000-0000-0000B9790000}"/>
    <cellStyle name="Normal 29 3 4 3 4 2 3" xfId="19016" xr:uid="{00000000-0005-0000-0000-0000BA790000}"/>
    <cellStyle name="Normal 29 3 4 3 4 2 4" xfId="32257" xr:uid="{00000000-0005-0000-0000-0000BB790000}"/>
    <cellStyle name="Normal 29 3 4 3 4 3" xfId="11529" xr:uid="{00000000-0005-0000-0000-0000BC790000}"/>
    <cellStyle name="Normal 29 3 4 3 4 3 2" xfId="22280" xr:uid="{00000000-0005-0000-0000-0000BD790000}"/>
    <cellStyle name="Normal 29 3 4 3 4 3 3" xfId="35521" xr:uid="{00000000-0005-0000-0000-0000BE790000}"/>
    <cellStyle name="Normal 29 3 4 3 4 4" xfId="15750" xr:uid="{00000000-0005-0000-0000-0000BF790000}"/>
    <cellStyle name="Normal 29 3 4 3 4 5" xfId="28991" xr:uid="{00000000-0005-0000-0000-0000C0790000}"/>
    <cellStyle name="Normal 29 3 4 3 5" xfId="11530" xr:uid="{00000000-0005-0000-0000-0000C1790000}"/>
    <cellStyle name="Normal 29 3 4 3 5 2" xfId="11531" xr:uid="{00000000-0005-0000-0000-0000C2790000}"/>
    <cellStyle name="Normal 29 3 4 3 5 2 2" xfId="11532" xr:uid="{00000000-0005-0000-0000-0000C3790000}"/>
    <cellStyle name="Normal 29 3 4 3 5 2 2 2" xfId="27692" xr:uid="{00000000-0005-0000-0000-0000C4790000}"/>
    <cellStyle name="Normal 29 3 4 3 5 2 2 3" xfId="40933" xr:uid="{00000000-0005-0000-0000-0000C5790000}"/>
    <cellStyle name="Normal 29 3 4 3 5 2 3" xfId="20939" xr:uid="{00000000-0005-0000-0000-0000C6790000}"/>
    <cellStyle name="Normal 29 3 4 3 5 2 4" xfId="34180" xr:uid="{00000000-0005-0000-0000-0000C7790000}"/>
    <cellStyle name="Normal 29 3 4 3 5 3" xfId="11533" xr:uid="{00000000-0005-0000-0000-0000C8790000}"/>
    <cellStyle name="Normal 29 3 4 3 5 3 2" xfId="24203" xr:uid="{00000000-0005-0000-0000-0000C9790000}"/>
    <cellStyle name="Normal 29 3 4 3 5 3 3" xfId="37444" xr:uid="{00000000-0005-0000-0000-0000CA790000}"/>
    <cellStyle name="Normal 29 3 4 3 5 4" xfId="17673" xr:uid="{00000000-0005-0000-0000-0000CB790000}"/>
    <cellStyle name="Normal 29 3 4 3 5 5" xfId="30914" xr:uid="{00000000-0005-0000-0000-0000CC790000}"/>
    <cellStyle name="Normal 29 3 4 3 6" xfId="11534" xr:uid="{00000000-0005-0000-0000-0000CD790000}"/>
    <cellStyle name="Normal 29 3 4 3 6 2" xfId="11535" xr:uid="{00000000-0005-0000-0000-0000CE790000}"/>
    <cellStyle name="Normal 29 3 4 3 6 2 2" xfId="25458" xr:uid="{00000000-0005-0000-0000-0000CF790000}"/>
    <cellStyle name="Normal 29 3 4 3 6 2 3" xfId="38699" xr:uid="{00000000-0005-0000-0000-0000D0790000}"/>
    <cellStyle name="Normal 29 3 4 3 6 3" xfId="18703" xr:uid="{00000000-0005-0000-0000-0000D1790000}"/>
    <cellStyle name="Normal 29 3 4 3 6 4" xfId="31944" xr:uid="{00000000-0005-0000-0000-0000D2790000}"/>
    <cellStyle name="Normal 29 3 4 3 7" xfId="11536" xr:uid="{00000000-0005-0000-0000-0000D3790000}"/>
    <cellStyle name="Normal 29 3 4 3 7 2" xfId="21967" xr:uid="{00000000-0005-0000-0000-0000D4790000}"/>
    <cellStyle name="Normal 29 3 4 3 7 3" xfId="35208" xr:uid="{00000000-0005-0000-0000-0000D5790000}"/>
    <cellStyle name="Normal 29 3 4 3 8" xfId="15437" xr:uid="{00000000-0005-0000-0000-0000D6790000}"/>
    <cellStyle name="Normal 29 3 4 3 9" xfId="28678" xr:uid="{00000000-0005-0000-0000-0000D7790000}"/>
    <cellStyle name="Normal 29 3 4 4" xfId="11537" xr:uid="{00000000-0005-0000-0000-0000D8790000}"/>
    <cellStyle name="Normal 29 3 4 4 2" xfId="11538" xr:uid="{00000000-0005-0000-0000-0000D9790000}"/>
    <cellStyle name="Normal 29 3 4 4 2 2" xfId="11539" xr:uid="{00000000-0005-0000-0000-0000DA790000}"/>
    <cellStyle name="Normal 29 3 4 4 2 2 2" xfId="11540" xr:uid="{00000000-0005-0000-0000-0000DB790000}"/>
    <cellStyle name="Normal 29 3 4 4 2 2 2 2" xfId="27023" xr:uid="{00000000-0005-0000-0000-0000DC790000}"/>
    <cellStyle name="Normal 29 3 4 4 2 2 2 3" xfId="40264" xr:uid="{00000000-0005-0000-0000-0000DD790000}"/>
    <cellStyle name="Normal 29 3 4 4 2 2 3" xfId="20268" xr:uid="{00000000-0005-0000-0000-0000DE790000}"/>
    <cellStyle name="Normal 29 3 4 4 2 2 4" xfId="33509" xr:uid="{00000000-0005-0000-0000-0000DF790000}"/>
    <cellStyle name="Normal 29 3 4 4 2 3" xfId="11541" xr:uid="{00000000-0005-0000-0000-0000E0790000}"/>
    <cellStyle name="Normal 29 3 4 4 2 3 2" xfId="23532" xr:uid="{00000000-0005-0000-0000-0000E1790000}"/>
    <cellStyle name="Normal 29 3 4 4 2 3 3" xfId="36773" xr:uid="{00000000-0005-0000-0000-0000E2790000}"/>
    <cellStyle name="Normal 29 3 4 4 2 4" xfId="17002" xr:uid="{00000000-0005-0000-0000-0000E3790000}"/>
    <cellStyle name="Normal 29 3 4 4 2 5" xfId="30243" xr:uid="{00000000-0005-0000-0000-0000E4790000}"/>
    <cellStyle name="Normal 29 3 4 4 3" xfId="11542" xr:uid="{00000000-0005-0000-0000-0000E5790000}"/>
    <cellStyle name="Normal 29 3 4 4 3 2" xfId="11543" xr:uid="{00000000-0005-0000-0000-0000E6790000}"/>
    <cellStyle name="Normal 29 3 4 4 3 2 2" xfId="11544" xr:uid="{00000000-0005-0000-0000-0000E7790000}"/>
    <cellStyle name="Normal 29 3 4 4 3 2 2 2" xfId="26218" xr:uid="{00000000-0005-0000-0000-0000E8790000}"/>
    <cellStyle name="Normal 29 3 4 4 3 2 2 3" xfId="39459" xr:uid="{00000000-0005-0000-0000-0000E9790000}"/>
    <cellStyle name="Normal 29 3 4 4 3 2 3" xfId="19463" xr:uid="{00000000-0005-0000-0000-0000EA790000}"/>
    <cellStyle name="Normal 29 3 4 4 3 2 4" xfId="32704" xr:uid="{00000000-0005-0000-0000-0000EB790000}"/>
    <cellStyle name="Normal 29 3 4 4 3 3" xfId="11545" xr:uid="{00000000-0005-0000-0000-0000EC790000}"/>
    <cellStyle name="Normal 29 3 4 4 3 3 2" xfId="22727" xr:uid="{00000000-0005-0000-0000-0000ED790000}"/>
    <cellStyle name="Normal 29 3 4 4 3 3 3" xfId="35968" xr:uid="{00000000-0005-0000-0000-0000EE790000}"/>
    <cellStyle name="Normal 29 3 4 4 3 4" xfId="16197" xr:uid="{00000000-0005-0000-0000-0000EF790000}"/>
    <cellStyle name="Normal 29 3 4 4 3 5" xfId="29438" xr:uid="{00000000-0005-0000-0000-0000F0790000}"/>
    <cellStyle name="Normal 29 3 4 4 4" xfId="11546" xr:uid="{00000000-0005-0000-0000-0000F1790000}"/>
    <cellStyle name="Normal 29 3 4 4 4 2" xfId="11547" xr:uid="{00000000-0005-0000-0000-0000F2790000}"/>
    <cellStyle name="Normal 29 3 4 4 4 2 2" xfId="11548" xr:uid="{00000000-0005-0000-0000-0000F3790000}"/>
    <cellStyle name="Normal 29 3 4 4 4 2 2 2" xfId="27870" xr:uid="{00000000-0005-0000-0000-0000F4790000}"/>
    <cellStyle name="Normal 29 3 4 4 4 2 2 3" xfId="41111" xr:uid="{00000000-0005-0000-0000-0000F5790000}"/>
    <cellStyle name="Normal 29 3 4 4 4 2 3" xfId="21117" xr:uid="{00000000-0005-0000-0000-0000F6790000}"/>
    <cellStyle name="Normal 29 3 4 4 4 2 4" xfId="34358" xr:uid="{00000000-0005-0000-0000-0000F7790000}"/>
    <cellStyle name="Normal 29 3 4 4 4 3" xfId="11549" xr:uid="{00000000-0005-0000-0000-0000F8790000}"/>
    <cellStyle name="Normal 29 3 4 4 4 3 2" xfId="24381" xr:uid="{00000000-0005-0000-0000-0000F9790000}"/>
    <cellStyle name="Normal 29 3 4 4 4 3 3" xfId="37622" xr:uid="{00000000-0005-0000-0000-0000FA790000}"/>
    <cellStyle name="Normal 29 3 4 4 4 4" xfId="17851" xr:uid="{00000000-0005-0000-0000-0000FB790000}"/>
    <cellStyle name="Normal 29 3 4 4 4 5" xfId="31092" xr:uid="{00000000-0005-0000-0000-0000FC790000}"/>
    <cellStyle name="Normal 29 3 4 4 5" xfId="11550" xr:uid="{00000000-0005-0000-0000-0000FD790000}"/>
    <cellStyle name="Normal 29 3 4 4 5 2" xfId="11551" xr:uid="{00000000-0005-0000-0000-0000FE790000}"/>
    <cellStyle name="Normal 29 3 4 4 5 2 2" xfId="25234" xr:uid="{00000000-0005-0000-0000-0000FF790000}"/>
    <cellStyle name="Normal 29 3 4 4 5 2 3" xfId="38475" xr:uid="{00000000-0005-0000-0000-0000007A0000}"/>
    <cellStyle name="Normal 29 3 4 4 5 3" xfId="18479" xr:uid="{00000000-0005-0000-0000-0000017A0000}"/>
    <cellStyle name="Normal 29 3 4 4 5 4" xfId="31720" xr:uid="{00000000-0005-0000-0000-0000027A0000}"/>
    <cellStyle name="Normal 29 3 4 4 6" xfId="11552" xr:uid="{00000000-0005-0000-0000-0000037A0000}"/>
    <cellStyle name="Normal 29 3 4 4 6 2" xfId="21743" xr:uid="{00000000-0005-0000-0000-0000047A0000}"/>
    <cellStyle name="Normal 29 3 4 4 6 3" xfId="34984" xr:uid="{00000000-0005-0000-0000-0000057A0000}"/>
    <cellStyle name="Normal 29 3 4 4 7" xfId="15213" xr:uid="{00000000-0005-0000-0000-0000067A0000}"/>
    <cellStyle name="Normal 29 3 4 4 8" xfId="28454" xr:uid="{00000000-0005-0000-0000-0000077A0000}"/>
    <cellStyle name="Normal 29 3 4 5" xfId="11553" xr:uid="{00000000-0005-0000-0000-0000087A0000}"/>
    <cellStyle name="Normal 29 3 4 5 2" xfId="11554" xr:uid="{00000000-0005-0000-0000-0000097A0000}"/>
    <cellStyle name="Normal 29 3 4 5 2 2" xfId="11555" xr:uid="{00000000-0005-0000-0000-00000A7A0000}"/>
    <cellStyle name="Normal 29 3 4 5 2 2 2" xfId="24806" xr:uid="{00000000-0005-0000-0000-00000B7A0000}"/>
    <cellStyle name="Normal 29 3 4 5 2 2 3" xfId="38047" xr:uid="{00000000-0005-0000-0000-00000C7A0000}"/>
    <cellStyle name="Normal 29 3 4 5 2 3" xfId="19285" xr:uid="{00000000-0005-0000-0000-00000D7A0000}"/>
    <cellStyle name="Normal 29 3 4 5 2 4" xfId="32526" xr:uid="{00000000-0005-0000-0000-00000E7A0000}"/>
    <cellStyle name="Normal 29 3 4 5 3" xfId="11556" xr:uid="{00000000-0005-0000-0000-00000F7A0000}"/>
    <cellStyle name="Normal 29 3 4 5 3 2" xfId="26040" xr:uid="{00000000-0005-0000-0000-0000107A0000}"/>
    <cellStyle name="Normal 29 3 4 5 3 3" xfId="39281" xr:uid="{00000000-0005-0000-0000-0000117A0000}"/>
    <cellStyle name="Normal 29 3 4 5 4" xfId="11557" xr:uid="{00000000-0005-0000-0000-0000127A0000}"/>
    <cellStyle name="Normal 29 3 4 5 4 2" xfId="22549" xr:uid="{00000000-0005-0000-0000-0000137A0000}"/>
    <cellStyle name="Normal 29 3 4 5 4 3" xfId="35790" xr:uid="{00000000-0005-0000-0000-0000147A0000}"/>
    <cellStyle name="Normal 29 3 4 5 5" xfId="16019" xr:uid="{00000000-0005-0000-0000-0000157A0000}"/>
    <cellStyle name="Normal 29 3 4 5 6" xfId="29260" xr:uid="{00000000-0005-0000-0000-0000167A0000}"/>
    <cellStyle name="Normal 29 3 4 6" xfId="11558" xr:uid="{00000000-0005-0000-0000-0000177A0000}"/>
    <cellStyle name="Normal 29 3 4 6 2" xfId="11559" xr:uid="{00000000-0005-0000-0000-0000187A0000}"/>
    <cellStyle name="Normal 29 3 4 6 2 2" xfId="11560" xr:uid="{00000000-0005-0000-0000-0000197A0000}"/>
    <cellStyle name="Normal 29 3 4 6 2 2 2" xfId="26704" xr:uid="{00000000-0005-0000-0000-00001A7A0000}"/>
    <cellStyle name="Normal 29 3 4 6 2 2 3" xfId="39945" xr:uid="{00000000-0005-0000-0000-00001B7A0000}"/>
    <cellStyle name="Normal 29 3 4 6 2 3" xfId="19949" xr:uid="{00000000-0005-0000-0000-00001C7A0000}"/>
    <cellStyle name="Normal 29 3 4 6 2 4" xfId="33190" xr:uid="{00000000-0005-0000-0000-00001D7A0000}"/>
    <cellStyle name="Normal 29 3 4 6 3" xfId="11561" xr:uid="{00000000-0005-0000-0000-00001E7A0000}"/>
    <cellStyle name="Normal 29 3 4 6 3 2" xfId="23213" xr:uid="{00000000-0005-0000-0000-00001F7A0000}"/>
    <cellStyle name="Normal 29 3 4 6 3 3" xfId="36454" xr:uid="{00000000-0005-0000-0000-0000207A0000}"/>
    <cellStyle name="Normal 29 3 4 6 4" xfId="16683" xr:uid="{00000000-0005-0000-0000-0000217A0000}"/>
    <cellStyle name="Normal 29 3 4 6 5" xfId="29924" xr:uid="{00000000-0005-0000-0000-0000227A0000}"/>
    <cellStyle name="Normal 29 3 4 7" xfId="11562" xr:uid="{00000000-0005-0000-0000-0000237A0000}"/>
    <cellStyle name="Normal 29 3 4 7 2" xfId="11563" xr:uid="{00000000-0005-0000-0000-0000247A0000}"/>
    <cellStyle name="Normal 29 3 4 7 2 2" xfId="11564" xr:uid="{00000000-0005-0000-0000-0000257A0000}"/>
    <cellStyle name="Normal 29 3 4 7 2 2 2" xfId="25674" xr:uid="{00000000-0005-0000-0000-0000267A0000}"/>
    <cellStyle name="Normal 29 3 4 7 2 2 3" xfId="38915" xr:uid="{00000000-0005-0000-0000-0000277A0000}"/>
    <cellStyle name="Normal 29 3 4 7 2 3" xfId="18919" xr:uid="{00000000-0005-0000-0000-0000287A0000}"/>
    <cellStyle name="Normal 29 3 4 7 2 4" xfId="32160" xr:uid="{00000000-0005-0000-0000-0000297A0000}"/>
    <cellStyle name="Normal 29 3 4 7 3" xfId="11565" xr:uid="{00000000-0005-0000-0000-00002A7A0000}"/>
    <cellStyle name="Normal 29 3 4 7 3 2" xfId="22183" xr:uid="{00000000-0005-0000-0000-00002B7A0000}"/>
    <cellStyle name="Normal 29 3 4 7 3 3" xfId="35424" xr:uid="{00000000-0005-0000-0000-00002C7A0000}"/>
    <cellStyle name="Normal 29 3 4 7 4" xfId="15653" xr:uid="{00000000-0005-0000-0000-00002D7A0000}"/>
    <cellStyle name="Normal 29 3 4 7 5" xfId="28894" xr:uid="{00000000-0005-0000-0000-00002E7A0000}"/>
    <cellStyle name="Normal 29 3 4 8" xfId="11566" xr:uid="{00000000-0005-0000-0000-00002F7A0000}"/>
    <cellStyle name="Normal 29 3 4 8 2" xfId="11567" xr:uid="{00000000-0005-0000-0000-0000307A0000}"/>
    <cellStyle name="Normal 29 3 4 8 2 2" xfId="11568" xr:uid="{00000000-0005-0000-0000-0000317A0000}"/>
    <cellStyle name="Normal 29 3 4 8 2 2 2" xfId="27470" xr:uid="{00000000-0005-0000-0000-0000327A0000}"/>
    <cellStyle name="Normal 29 3 4 8 2 2 3" xfId="40711" xr:uid="{00000000-0005-0000-0000-0000337A0000}"/>
    <cellStyle name="Normal 29 3 4 8 2 3" xfId="20715" xr:uid="{00000000-0005-0000-0000-0000347A0000}"/>
    <cellStyle name="Normal 29 3 4 8 2 4" xfId="33956" xr:uid="{00000000-0005-0000-0000-0000357A0000}"/>
    <cellStyle name="Normal 29 3 4 8 3" xfId="11569" xr:uid="{00000000-0005-0000-0000-0000367A0000}"/>
    <cellStyle name="Normal 29 3 4 8 3 2" xfId="23979" xr:uid="{00000000-0005-0000-0000-0000377A0000}"/>
    <cellStyle name="Normal 29 3 4 8 3 3" xfId="37220" xr:uid="{00000000-0005-0000-0000-0000387A0000}"/>
    <cellStyle name="Normal 29 3 4 8 4" xfId="17449" xr:uid="{00000000-0005-0000-0000-0000397A0000}"/>
    <cellStyle name="Normal 29 3 4 8 5" xfId="30690" xr:uid="{00000000-0005-0000-0000-00003A7A0000}"/>
    <cellStyle name="Normal 29 3 4 9" xfId="11570" xr:uid="{00000000-0005-0000-0000-00003B7A0000}"/>
    <cellStyle name="Normal 29 3 4 9 2" xfId="11571" xr:uid="{00000000-0005-0000-0000-00003C7A0000}"/>
    <cellStyle name="Normal 29 3 4 9 2 2" xfId="25056" xr:uid="{00000000-0005-0000-0000-00003D7A0000}"/>
    <cellStyle name="Normal 29 3 4 9 2 3" xfId="38297" xr:uid="{00000000-0005-0000-0000-00003E7A0000}"/>
    <cellStyle name="Normal 29 3 4 9 3" xfId="18301" xr:uid="{00000000-0005-0000-0000-00003F7A0000}"/>
    <cellStyle name="Normal 29 3 4 9 4" xfId="31542" xr:uid="{00000000-0005-0000-0000-0000407A0000}"/>
    <cellStyle name="Normal 29 3 5" xfId="11572" xr:uid="{00000000-0005-0000-0000-0000417A0000}"/>
    <cellStyle name="Normal 29 3 5 10" xfId="15084" xr:uid="{00000000-0005-0000-0000-0000427A0000}"/>
    <cellStyle name="Normal 29 3 5 11" xfId="28325" xr:uid="{00000000-0005-0000-0000-0000437A0000}"/>
    <cellStyle name="Normal 29 3 5 2" xfId="11573" xr:uid="{00000000-0005-0000-0000-0000447A0000}"/>
    <cellStyle name="Normal 29 3 5 2 2" xfId="11574" xr:uid="{00000000-0005-0000-0000-0000457A0000}"/>
    <cellStyle name="Normal 29 3 5 2 2 2" xfId="11575" xr:uid="{00000000-0005-0000-0000-0000467A0000}"/>
    <cellStyle name="Normal 29 3 5 2 2 2 2" xfId="11576" xr:uid="{00000000-0005-0000-0000-0000477A0000}"/>
    <cellStyle name="Normal 29 3 5 2 2 2 2 2" xfId="11577" xr:uid="{00000000-0005-0000-0000-0000487A0000}"/>
    <cellStyle name="Normal 29 3 5 2 2 2 2 2 2" xfId="27295" xr:uid="{00000000-0005-0000-0000-0000497A0000}"/>
    <cellStyle name="Normal 29 3 5 2 2 2 2 2 3" xfId="40536" xr:uid="{00000000-0005-0000-0000-00004A7A0000}"/>
    <cellStyle name="Normal 29 3 5 2 2 2 2 3" xfId="20540" xr:uid="{00000000-0005-0000-0000-00004B7A0000}"/>
    <cellStyle name="Normal 29 3 5 2 2 2 2 4" xfId="33781" xr:uid="{00000000-0005-0000-0000-00004C7A0000}"/>
    <cellStyle name="Normal 29 3 5 2 2 2 3" xfId="11578" xr:uid="{00000000-0005-0000-0000-00004D7A0000}"/>
    <cellStyle name="Normal 29 3 5 2 2 2 3 2" xfId="23804" xr:uid="{00000000-0005-0000-0000-00004E7A0000}"/>
    <cellStyle name="Normal 29 3 5 2 2 2 3 3" xfId="37045" xr:uid="{00000000-0005-0000-0000-00004F7A0000}"/>
    <cellStyle name="Normal 29 3 5 2 2 2 4" xfId="17274" xr:uid="{00000000-0005-0000-0000-0000507A0000}"/>
    <cellStyle name="Normal 29 3 5 2 2 2 5" xfId="30515" xr:uid="{00000000-0005-0000-0000-0000517A0000}"/>
    <cellStyle name="Normal 29 3 5 2 2 3" xfId="11579" xr:uid="{00000000-0005-0000-0000-0000527A0000}"/>
    <cellStyle name="Normal 29 3 5 2 2 3 2" xfId="11580" xr:uid="{00000000-0005-0000-0000-0000537A0000}"/>
    <cellStyle name="Normal 29 3 5 2 2 3 2 2" xfId="11581" xr:uid="{00000000-0005-0000-0000-0000547A0000}"/>
    <cellStyle name="Normal 29 3 5 2 2 3 2 2 2" xfId="28142" xr:uid="{00000000-0005-0000-0000-0000557A0000}"/>
    <cellStyle name="Normal 29 3 5 2 2 3 2 2 3" xfId="41383" xr:uid="{00000000-0005-0000-0000-0000567A0000}"/>
    <cellStyle name="Normal 29 3 5 2 2 3 2 3" xfId="21390" xr:uid="{00000000-0005-0000-0000-0000577A0000}"/>
    <cellStyle name="Normal 29 3 5 2 2 3 2 4" xfId="34631" xr:uid="{00000000-0005-0000-0000-0000587A0000}"/>
    <cellStyle name="Normal 29 3 5 2 2 3 3" xfId="11582" xr:uid="{00000000-0005-0000-0000-0000597A0000}"/>
    <cellStyle name="Normal 29 3 5 2 2 3 3 2" xfId="24654" xr:uid="{00000000-0005-0000-0000-00005A7A0000}"/>
    <cellStyle name="Normal 29 3 5 2 2 3 3 3" xfId="37895" xr:uid="{00000000-0005-0000-0000-00005B7A0000}"/>
    <cellStyle name="Normal 29 3 5 2 2 3 4" xfId="18124" xr:uid="{00000000-0005-0000-0000-00005C7A0000}"/>
    <cellStyle name="Normal 29 3 5 2 2 3 5" xfId="31365" xr:uid="{00000000-0005-0000-0000-00005D7A0000}"/>
    <cellStyle name="Normal 29 3 5 2 2 4" xfId="11583" xr:uid="{00000000-0005-0000-0000-00005E7A0000}"/>
    <cellStyle name="Normal 29 3 5 2 2 4 2" xfId="11584" xr:uid="{00000000-0005-0000-0000-00005F7A0000}"/>
    <cellStyle name="Normal 29 3 5 2 2 4 2 2" xfId="26491" xr:uid="{00000000-0005-0000-0000-0000607A0000}"/>
    <cellStyle name="Normal 29 3 5 2 2 4 2 3" xfId="39732" xr:uid="{00000000-0005-0000-0000-0000617A0000}"/>
    <cellStyle name="Normal 29 3 5 2 2 4 3" xfId="19736" xr:uid="{00000000-0005-0000-0000-0000627A0000}"/>
    <cellStyle name="Normal 29 3 5 2 2 4 4" xfId="32977" xr:uid="{00000000-0005-0000-0000-0000637A0000}"/>
    <cellStyle name="Normal 29 3 5 2 2 5" xfId="11585" xr:uid="{00000000-0005-0000-0000-0000647A0000}"/>
    <cellStyle name="Normal 29 3 5 2 2 5 2" xfId="23000" xr:uid="{00000000-0005-0000-0000-0000657A0000}"/>
    <cellStyle name="Normal 29 3 5 2 2 5 3" xfId="36241" xr:uid="{00000000-0005-0000-0000-0000667A0000}"/>
    <cellStyle name="Normal 29 3 5 2 2 6" xfId="16470" xr:uid="{00000000-0005-0000-0000-0000677A0000}"/>
    <cellStyle name="Normal 29 3 5 2 2 7" xfId="29711" xr:uid="{00000000-0005-0000-0000-0000687A0000}"/>
    <cellStyle name="Normal 29 3 5 2 3" xfId="11586" xr:uid="{00000000-0005-0000-0000-0000697A0000}"/>
    <cellStyle name="Normal 29 3 5 2 3 2" xfId="11587" xr:uid="{00000000-0005-0000-0000-00006A7A0000}"/>
    <cellStyle name="Normal 29 3 5 2 3 2 2" xfId="11588" xr:uid="{00000000-0005-0000-0000-00006B7A0000}"/>
    <cellStyle name="Normal 29 3 5 2 3 2 2 2" xfId="26849" xr:uid="{00000000-0005-0000-0000-00006C7A0000}"/>
    <cellStyle name="Normal 29 3 5 2 3 2 2 3" xfId="40090" xr:uid="{00000000-0005-0000-0000-00006D7A0000}"/>
    <cellStyle name="Normal 29 3 5 2 3 2 3" xfId="20094" xr:uid="{00000000-0005-0000-0000-00006E7A0000}"/>
    <cellStyle name="Normal 29 3 5 2 3 2 4" xfId="33335" xr:uid="{00000000-0005-0000-0000-00006F7A0000}"/>
    <cellStyle name="Normal 29 3 5 2 3 3" xfId="11589" xr:uid="{00000000-0005-0000-0000-0000707A0000}"/>
    <cellStyle name="Normal 29 3 5 2 3 3 2" xfId="23358" xr:uid="{00000000-0005-0000-0000-0000717A0000}"/>
    <cellStyle name="Normal 29 3 5 2 3 3 3" xfId="36599" xr:uid="{00000000-0005-0000-0000-0000727A0000}"/>
    <cellStyle name="Normal 29 3 5 2 3 4" xfId="16828" xr:uid="{00000000-0005-0000-0000-0000737A0000}"/>
    <cellStyle name="Normal 29 3 5 2 3 5" xfId="30069" xr:uid="{00000000-0005-0000-0000-0000747A0000}"/>
    <cellStyle name="Normal 29 3 5 2 4" xfId="11590" xr:uid="{00000000-0005-0000-0000-0000757A0000}"/>
    <cellStyle name="Normal 29 3 5 2 4 2" xfId="11591" xr:uid="{00000000-0005-0000-0000-0000767A0000}"/>
    <cellStyle name="Normal 29 3 5 2 4 2 2" xfId="11592" xr:uid="{00000000-0005-0000-0000-0000777A0000}"/>
    <cellStyle name="Normal 29 3 5 2 4 2 2 2" xfId="25820" xr:uid="{00000000-0005-0000-0000-0000787A0000}"/>
    <cellStyle name="Normal 29 3 5 2 4 2 2 3" xfId="39061" xr:uid="{00000000-0005-0000-0000-0000797A0000}"/>
    <cellStyle name="Normal 29 3 5 2 4 2 3" xfId="19065" xr:uid="{00000000-0005-0000-0000-00007A7A0000}"/>
    <cellStyle name="Normal 29 3 5 2 4 2 4" xfId="32306" xr:uid="{00000000-0005-0000-0000-00007B7A0000}"/>
    <cellStyle name="Normal 29 3 5 2 4 3" xfId="11593" xr:uid="{00000000-0005-0000-0000-00007C7A0000}"/>
    <cellStyle name="Normal 29 3 5 2 4 3 2" xfId="22329" xr:uid="{00000000-0005-0000-0000-00007D7A0000}"/>
    <cellStyle name="Normal 29 3 5 2 4 3 3" xfId="35570" xr:uid="{00000000-0005-0000-0000-00007E7A0000}"/>
    <cellStyle name="Normal 29 3 5 2 4 4" xfId="15799" xr:uid="{00000000-0005-0000-0000-00007F7A0000}"/>
    <cellStyle name="Normal 29 3 5 2 4 5" xfId="29040" xr:uid="{00000000-0005-0000-0000-0000807A0000}"/>
    <cellStyle name="Normal 29 3 5 2 5" xfId="11594" xr:uid="{00000000-0005-0000-0000-0000817A0000}"/>
    <cellStyle name="Normal 29 3 5 2 5 2" xfId="11595" xr:uid="{00000000-0005-0000-0000-0000827A0000}"/>
    <cellStyle name="Normal 29 3 5 2 5 2 2" xfId="11596" xr:uid="{00000000-0005-0000-0000-0000837A0000}"/>
    <cellStyle name="Normal 29 3 5 2 5 2 2 2" xfId="27741" xr:uid="{00000000-0005-0000-0000-0000847A0000}"/>
    <cellStyle name="Normal 29 3 5 2 5 2 2 3" xfId="40982" xr:uid="{00000000-0005-0000-0000-0000857A0000}"/>
    <cellStyle name="Normal 29 3 5 2 5 2 3" xfId="20988" xr:uid="{00000000-0005-0000-0000-0000867A0000}"/>
    <cellStyle name="Normal 29 3 5 2 5 2 4" xfId="34229" xr:uid="{00000000-0005-0000-0000-0000877A0000}"/>
    <cellStyle name="Normal 29 3 5 2 5 3" xfId="11597" xr:uid="{00000000-0005-0000-0000-0000887A0000}"/>
    <cellStyle name="Normal 29 3 5 2 5 3 2" xfId="24252" xr:uid="{00000000-0005-0000-0000-0000897A0000}"/>
    <cellStyle name="Normal 29 3 5 2 5 3 3" xfId="37493" xr:uid="{00000000-0005-0000-0000-00008A7A0000}"/>
    <cellStyle name="Normal 29 3 5 2 5 4" xfId="17722" xr:uid="{00000000-0005-0000-0000-00008B7A0000}"/>
    <cellStyle name="Normal 29 3 5 2 5 5" xfId="30963" xr:uid="{00000000-0005-0000-0000-00008C7A0000}"/>
    <cellStyle name="Normal 29 3 5 2 6" xfId="11598" xr:uid="{00000000-0005-0000-0000-00008D7A0000}"/>
    <cellStyle name="Normal 29 3 5 2 6 2" xfId="11599" xr:uid="{00000000-0005-0000-0000-00008E7A0000}"/>
    <cellStyle name="Normal 29 3 5 2 6 2 2" xfId="25507" xr:uid="{00000000-0005-0000-0000-00008F7A0000}"/>
    <cellStyle name="Normal 29 3 5 2 6 2 3" xfId="38748" xr:uid="{00000000-0005-0000-0000-0000907A0000}"/>
    <cellStyle name="Normal 29 3 5 2 6 3" xfId="18752" xr:uid="{00000000-0005-0000-0000-0000917A0000}"/>
    <cellStyle name="Normal 29 3 5 2 6 4" xfId="31993" xr:uid="{00000000-0005-0000-0000-0000927A0000}"/>
    <cellStyle name="Normal 29 3 5 2 7" xfId="11600" xr:uid="{00000000-0005-0000-0000-0000937A0000}"/>
    <cellStyle name="Normal 29 3 5 2 7 2" xfId="22016" xr:uid="{00000000-0005-0000-0000-0000947A0000}"/>
    <cellStyle name="Normal 29 3 5 2 7 3" xfId="35257" xr:uid="{00000000-0005-0000-0000-0000957A0000}"/>
    <cellStyle name="Normal 29 3 5 2 8" xfId="15486" xr:uid="{00000000-0005-0000-0000-0000967A0000}"/>
    <cellStyle name="Normal 29 3 5 2 9" xfId="28727" xr:uid="{00000000-0005-0000-0000-0000977A0000}"/>
    <cellStyle name="Normal 29 3 5 3" xfId="11601" xr:uid="{00000000-0005-0000-0000-0000987A0000}"/>
    <cellStyle name="Normal 29 3 5 3 2" xfId="11602" xr:uid="{00000000-0005-0000-0000-0000997A0000}"/>
    <cellStyle name="Normal 29 3 5 3 2 2" xfId="11603" xr:uid="{00000000-0005-0000-0000-00009A7A0000}"/>
    <cellStyle name="Normal 29 3 5 3 2 2 2" xfId="11604" xr:uid="{00000000-0005-0000-0000-00009B7A0000}"/>
    <cellStyle name="Normal 29 3 5 3 2 2 2 2" xfId="27072" xr:uid="{00000000-0005-0000-0000-00009C7A0000}"/>
    <cellStyle name="Normal 29 3 5 3 2 2 2 3" xfId="40313" xr:uid="{00000000-0005-0000-0000-00009D7A0000}"/>
    <cellStyle name="Normal 29 3 5 3 2 2 3" xfId="20317" xr:uid="{00000000-0005-0000-0000-00009E7A0000}"/>
    <cellStyle name="Normal 29 3 5 3 2 2 4" xfId="33558" xr:uid="{00000000-0005-0000-0000-00009F7A0000}"/>
    <cellStyle name="Normal 29 3 5 3 2 3" xfId="11605" xr:uid="{00000000-0005-0000-0000-0000A07A0000}"/>
    <cellStyle name="Normal 29 3 5 3 2 3 2" xfId="23581" xr:uid="{00000000-0005-0000-0000-0000A17A0000}"/>
    <cellStyle name="Normal 29 3 5 3 2 3 3" xfId="36822" xr:uid="{00000000-0005-0000-0000-0000A27A0000}"/>
    <cellStyle name="Normal 29 3 5 3 2 4" xfId="17051" xr:uid="{00000000-0005-0000-0000-0000A37A0000}"/>
    <cellStyle name="Normal 29 3 5 3 2 5" xfId="30292" xr:uid="{00000000-0005-0000-0000-0000A47A0000}"/>
    <cellStyle name="Normal 29 3 5 3 3" xfId="11606" xr:uid="{00000000-0005-0000-0000-0000A57A0000}"/>
    <cellStyle name="Normal 29 3 5 3 3 2" xfId="11607" xr:uid="{00000000-0005-0000-0000-0000A67A0000}"/>
    <cellStyle name="Normal 29 3 5 3 3 2 2" xfId="11608" xr:uid="{00000000-0005-0000-0000-0000A77A0000}"/>
    <cellStyle name="Normal 29 3 5 3 3 2 2 2" xfId="26267" xr:uid="{00000000-0005-0000-0000-0000A87A0000}"/>
    <cellStyle name="Normal 29 3 5 3 3 2 2 3" xfId="39508" xr:uid="{00000000-0005-0000-0000-0000A97A0000}"/>
    <cellStyle name="Normal 29 3 5 3 3 2 3" xfId="19512" xr:uid="{00000000-0005-0000-0000-0000AA7A0000}"/>
    <cellStyle name="Normal 29 3 5 3 3 2 4" xfId="32753" xr:uid="{00000000-0005-0000-0000-0000AB7A0000}"/>
    <cellStyle name="Normal 29 3 5 3 3 3" xfId="11609" xr:uid="{00000000-0005-0000-0000-0000AC7A0000}"/>
    <cellStyle name="Normal 29 3 5 3 3 3 2" xfId="22776" xr:uid="{00000000-0005-0000-0000-0000AD7A0000}"/>
    <cellStyle name="Normal 29 3 5 3 3 3 3" xfId="36017" xr:uid="{00000000-0005-0000-0000-0000AE7A0000}"/>
    <cellStyle name="Normal 29 3 5 3 3 4" xfId="16246" xr:uid="{00000000-0005-0000-0000-0000AF7A0000}"/>
    <cellStyle name="Normal 29 3 5 3 3 5" xfId="29487" xr:uid="{00000000-0005-0000-0000-0000B07A0000}"/>
    <cellStyle name="Normal 29 3 5 3 4" xfId="11610" xr:uid="{00000000-0005-0000-0000-0000B17A0000}"/>
    <cellStyle name="Normal 29 3 5 3 4 2" xfId="11611" xr:uid="{00000000-0005-0000-0000-0000B27A0000}"/>
    <cellStyle name="Normal 29 3 5 3 4 2 2" xfId="11612" xr:uid="{00000000-0005-0000-0000-0000B37A0000}"/>
    <cellStyle name="Normal 29 3 5 3 4 2 2 2" xfId="27919" xr:uid="{00000000-0005-0000-0000-0000B47A0000}"/>
    <cellStyle name="Normal 29 3 5 3 4 2 2 3" xfId="41160" xr:uid="{00000000-0005-0000-0000-0000B57A0000}"/>
    <cellStyle name="Normal 29 3 5 3 4 2 3" xfId="21166" xr:uid="{00000000-0005-0000-0000-0000B67A0000}"/>
    <cellStyle name="Normal 29 3 5 3 4 2 4" xfId="34407" xr:uid="{00000000-0005-0000-0000-0000B77A0000}"/>
    <cellStyle name="Normal 29 3 5 3 4 3" xfId="11613" xr:uid="{00000000-0005-0000-0000-0000B87A0000}"/>
    <cellStyle name="Normal 29 3 5 3 4 3 2" xfId="24430" xr:uid="{00000000-0005-0000-0000-0000B97A0000}"/>
    <cellStyle name="Normal 29 3 5 3 4 3 3" xfId="37671" xr:uid="{00000000-0005-0000-0000-0000BA7A0000}"/>
    <cellStyle name="Normal 29 3 5 3 4 4" xfId="17900" xr:uid="{00000000-0005-0000-0000-0000BB7A0000}"/>
    <cellStyle name="Normal 29 3 5 3 4 5" xfId="31141" xr:uid="{00000000-0005-0000-0000-0000BC7A0000}"/>
    <cellStyle name="Normal 29 3 5 3 5" xfId="11614" xr:uid="{00000000-0005-0000-0000-0000BD7A0000}"/>
    <cellStyle name="Normal 29 3 5 3 5 2" xfId="11615" xr:uid="{00000000-0005-0000-0000-0000BE7A0000}"/>
    <cellStyle name="Normal 29 3 5 3 5 2 2" xfId="25283" xr:uid="{00000000-0005-0000-0000-0000BF7A0000}"/>
    <cellStyle name="Normal 29 3 5 3 5 2 3" xfId="38524" xr:uid="{00000000-0005-0000-0000-0000C07A0000}"/>
    <cellStyle name="Normal 29 3 5 3 5 3" xfId="18528" xr:uid="{00000000-0005-0000-0000-0000C17A0000}"/>
    <cellStyle name="Normal 29 3 5 3 5 4" xfId="31769" xr:uid="{00000000-0005-0000-0000-0000C27A0000}"/>
    <cellStyle name="Normal 29 3 5 3 6" xfId="11616" xr:uid="{00000000-0005-0000-0000-0000C37A0000}"/>
    <cellStyle name="Normal 29 3 5 3 6 2" xfId="21792" xr:uid="{00000000-0005-0000-0000-0000C47A0000}"/>
    <cellStyle name="Normal 29 3 5 3 6 3" xfId="35033" xr:uid="{00000000-0005-0000-0000-0000C57A0000}"/>
    <cellStyle name="Normal 29 3 5 3 7" xfId="15262" xr:uid="{00000000-0005-0000-0000-0000C67A0000}"/>
    <cellStyle name="Normal 29 3 5 3 8" xfId="28503" xr:uid="{00000000-0005-0000-0000-0000C77A0000}"/>
    <cellStyle name="Normal 29 3 5 4" xfId="11617" xr:uid="{00000000-0005-0000-0000-0000C87A0000}"/>
    <cellStyle name="Normal 29 3 5 4 2" xfId="11618" xr:uid="{00000000-0005-0000-0000-0000C97A0000}"/>
    <cellStyle name="Normal 29 3 5 4 2 2" xfId="11619" xr:uid="{00000000-0005-0000-0000-0000CA7A0000}"/>
    <cellStyle name="Normal 29 3 5 4 2 2 2" xfId="24788" xr:uid="{00000000-0005-0000-0000-0000CB7A0000}"/>
    <cellStyle name="Normal 29 3 5 4 2 2 3" xfId="38029" xr:uid="{00000000-0005-0000-0000-0000CC7A0000}"/>
    <cellStyle name="Normal 29 3 5 4 2 3" xfId="19334" xr:uid="{00000000-0005-0000-0000-0000CD7A0000}"/>
    <cellStyle name="Normal 29 3 5 4 2 4" xfId="32575" xr:uid="{00000000-0005-0000-0000-0000CE7A0000}"/>
    <cellStyle name="Normal 29 3 5 4 3" xfId="11620" xr:uid="{00000000-0005-0000-0000-0000CF7A0000}"/>
    <cellStyle name="Normal 29 3 5 4 3 2" xfId="26089" xr:uid="{00000000-0005-0000-0000-0000D07A0000}"/>
    <cellStyle name="Normal 29 3 5 4 3 3" xfId="39330" xr:uid="{00000000-0005-0000-0000-0000D17A0000}"/>
    <cellStyle name="Normal 29 3 5 4 4" xfId="11621" xr:uid="{00000000-0005-0000-0000-0000D27A0000}"/>
    <cellStyle name="Normal 29 3 5 4 4 2" xfId="22598" xr:uid="{00000000-0005-0000-0000-0000D37A0000}"/>
    <cellStyle name="Normal 29 3 5 4 4 3" xfId="35839" xr:uid="{00000000-0005-0000-0000-0000D47A0000}"/>
    <cellStyle name="Normal 29 3 5 4 5" xfId="16068" xr:uid="{00000000-0005-0000-0000-0000D57A0000}"/>
    <cellStyle name="Normal 29 3 5 4 6" xfId="29309" xr:uid="{00000000-0005-0000-0000-0000D67A0000}"/>
    <cellStyle name="Normal 29 3 5 5" xfId="11622" xr:uid="{00000000-0005-0000-0000-0000D77A0000}"/>
    <cellStyle name="Normal 29 3 5 5 2" xfId="11623" xr:uid="{00000000-0005-0000-0000-0000D87A0000}"/>
    <cellStyle name="Normal 29 3 5 5 2 2" xfId="11624" xr:uid="{00000000-0005-0000-0000-0000D97A0000}"/>
    <cellStyle name="Normal 29 3 5 5 2 2 2" xfId="26699" xr:uid="{00000000-0005-0000-0000-0000DA7A0000}"/>
    <cellStyle name="Normal 29 3 5 5 2 2 3" xfId="39940" xr:uid="{00000000-0005-0000-0000-0000DB7A0000}"/>
    <cellStyle name="Normal 29 3 5 5 2 3" xfId="19944" xr:uid="{00000000-0005-0000-0000-0000DC7A0000}"/>
    <cellStyle name="Normal 29 3 5 5 2 4" xfId="33185" xr:uid="{00000000-0005-0000-0000-0000DD7A0000}"/>
    <cellStyle name="Normal 29 3 5 5 3" xfId="11625" xr:uid="{00000000-0005-0000-0000-0000DE7A0000}"/>
    <cellStyle name="Normal 29 3 5 5 3 2" xfId="23208" xr:uid="{00000000-0005-0000-0000-0000DF7A0000}"/>
    <cellStyle name="Normal 29 3 5 5 3 3" xfId="36449" xr:uid="{00000000-0005-0000-0000-0000E07A0000}"/>
    <cellStyle name="Normal 29 3 5 5 4" xfId="16678" xr:uid="{00000000-0005-0000-0000-0000E17A0000}"/>
    <cellStyle name="Normal 29 3 5 5 5" xfId="29919" xr:uid="{00000000-0005-0000-0000-0000E27A0000}"/>
    <cellStyle name="Normal 29 3 5 6" xfId="11626" xr:uid="{00000000-0005-0000-0000-0000E37A0000}"/>
    <cellStyle name="Normal 29 3 5 6 2" xfId="11627" xr:uid="{00000000-0005-0000-0000-0000E47A0000}"/>
    <cellStyle name="Normal 29 3 5 6 2 2" xfId="11628" xr:uid="{00000000-0005-0000-0000-0000E57A0000}"/>
    <cellStyle name="Normal 29 3 5 6 2 2 2" xfId="25669" xr:uid="{00000000-0005-0000-0000-0000E67A0000}"/>
    <cellStyle name="Normal 29 3 5 6 2 2 3" xfId="38910" xr:uid="{00000000-0005-0000-0000-0000E77A0000}"/>
    <cellStyle name="Normal 29 3 5 6 2 3" xfId="18914" xr:uid="{00000000-0005-0000-0000-0000E87A0000}"/>
    <cellStyle name="Normal 29 3 5 6 2 4" xfId="32155" xr:uid="{00000000-0005-0000-0000-0000E97A0000}"/>
    <cellStyle name="Normal 29 3 5 6 3" xfId="11629" xr:uid="{00000000-0005-0000-0000-0000EA7A0000}"/>
    <cellStyle name="Normal 29 3 5 6 3 2" xfId="22178" xr:uid="{00000000-0005-0000-0000-0000EB7A0000}"/>
    <cellStyle name="Normal 29 3 5 6 3 3" xfId="35419" xr:uid="{00000000-0005-0000-0000-0000EC7A0000}"/>
    <cellStyle name="Normal 29 3 5 6 4" xfId="15648" xr:uid="{00000000-0005-0000-0000-0000ED7A0000}"/>
    <cellStyle name="Normal 29 3 5 6 5" xfId="28889" xr:uid="{00000000-0005-0000-0000-0000EE7A0000}"/>
    <cellStyle name="Normal 29 3 5 7" xfId="11630" xr:uid="{00000000-0005-0000-0000-0000EF7A0000}"/>
    <cellStyle name="Normal 29 3 5 7 2" xfId="11631" xr:uid="{00000000-0005-0000-0000-0000F07A0000}"/>
    <cellStyle name="Normal 29 3 5 7 2 2" xfId="11632" xr:uid="{00000000-0005-0000-0000-0000F17A0000}"/>
    <cellStyle name="Normal 29 3 5 7 2 2 2" xfId="27519" xr:uid="{00000000-0005-0000-0000-0000F27A0000}"/>
    <cellStyle name="Normal 29 3 5 7 2 2 3" xfId="40760" xr:uid="{00000000-0005-0000-0000-0000F37A0000}"/>
    <cellStyle name="Normal 29 3 5 7 2 3" xfId="20764" xr:uid="{00000000-0005-0000-0000-0000F47A0000}"/>
    <cellStyle name="Normal 29 3 5 7 2 4" xfId="34005" xr:uid="{00000000-0005-0000-0000-0000F57A0000}"/>
    <cellStyle name="Normal 29 3 5 7 3" xfId="11633" xr:uid="{00000000-0005-0000-0000-0000F67A0000}"/>
    <cellStyle name="Normal 29 3 5 7 3 2" xfId="24028" xr:uid="{00000000-0005-0000-0000-0000F77A0000}"/>
    <cellStyle name="Normal 29 3 5 7 3 3" xfId="37269" xr:uid="{00000000-0005-0000-0000-0000F87A0000}"/>
    <cellStyle name="Normal 29 3 5 7 4" xfId="17498" xr:uid="{00000000-0005-0000-0000-0000F97A0000}"/>
    <cellStyle name="Normal 29 3 5 7 5" xfId="30739" xr:uid="{00000000-0005-0000-0000-0000FA7A0000}"/>
    <cellStyle name="Normal 29 3 5 8" xfId="11634" xr:uid="{00000000-0005-0000-0000-0000FB7A0000}"/>
    <cellStyle name="Normal 29 3 5 8 2" xfId="11635" xr:uid="{00000000-0005-0000-0000-0000FC7A0000}"/>
    <cellStyle name="Normal 29 3 5 8 2 2" xfId="25105" xr:uid="{00000000-0005-0000-0000-0000FD7A0000}"/>
    <cellStyle name="Normal 29 3 5 8 2 3" xfId="38346" xr:uid="{00000000-0005-0000-0000-0000FE7A0000}"/>
    <cellStyle name="Normal 29 3 5 8 3" xfId="18350" xr:uid="{00000000-0005-0000-0000-0000FF7A0000}"/>
    <cellStyle name="Normal 29 3 5 8 4" xfId="31591" xr:uid="{00000000-0005-0000-0000-0000007B0000}"/>
    <cellStyle name="Normal 29 3 5 9" xfId="11636" xr:uid="{00000000-0005-0000-0000-0000017B0000}"/>
    <cellStyle name="Normal 29 3 5 9 2" xfId="21614" xr:uid="{00000000-0005-0000-0000-0000027B0000}"/>
    <cellStyle name="Normal 29 3 5 9 3" xfId="34855" xr:uid="{00000000-0005-0000-0000-0000037B0000}"/>
    <cellStyle name="Normal 29 3 6" xfId="11637" xr:uid="{00000000-0005-0000-0000-0000047B0000}"/>
    <cellStyle name="Normal 29 3 6 10" xfId="28236" xr:uid="{00000000-0005-0000-0000-0000057B0000}"/>
    <cellStyle name="Normal 29 3 6 2" xfId="11638" xr:uid="{00000000-0005-0000-0000-0000067B0000}"/>
    <cellStyle name="Normal 29 3 6 2 2" xfId="11639" xr:uid="{00000000-0005-0000-0000-0000077B0000}"/>
    <cellStyle name="Normal 29 3 6 2 2 2" xfId="11640" xr:uid="{00000000-0005-0000-0000-0000087B0000}"/>
    <cellStyle name="Normal 29 3 6 2 2 2 2" xfId="11641" xr:uid="{00000000-0005-0000-0000-0000097B0000}"/>
    <cellStyle name="Normal 29 3 6 2 2 2 2 2" xfId="27206" xr:uid="{00000000-0005-0000-0000-00000A7B0000}"/>
    <cellStyle name="Normal 29 3 6 2 2 2 2 3" xfId="40447" xr:uid="{00000000-0005-0000-0000-00000B7B0000}"/>
    <cellStyle name="Normal 29 3 6 2 2 2 3" xfId="20451" xr:uid="{00000000-0005-0000-0000-00000C7B0000}"/>
    <cellStyle name="Normal 29 3 6 2 2 2 4" xfId="33692" xr:uid="{00000000-0005-0000-0000-00000D7B0000}"/>
    <cellStyle name="Normal 29 3 6 2 2 3" xfId="11642" xr:uid="{00000000-0005-0000-0000-00000E7B0000}"/>
    <cellStyle name="Normal 29 3 6 2 2 3 2" xfId="23715" xr:uid="{00000000-0005-0000-0000-00000F7B0000}"/>
    <cellStyle name="Normal 29 3 6 2 2 3 3" xfId="36956" xr:uid="{00000000-0005-0000-0000-0000107B0000}"/>
    <cellStyle name="Normal 29 3 6 2 2 4" xfId="17185" xr:uid="{00000000-0005-0000-0000-0000117B0000}"/>
    <cellStyle name="Normal 29 3 6 2 2 5" xfId="30426" xr:uid="{00000000-0005-0000-0000-0000127B0000}"/>
    <cellStyle name="Normal 29 3 6 2 3" xfId="11643" xr:uid="{00000000-0005-0000-0000-0000137B0000}"/>
    <cellStyle name="Normal 29 3 6 2 3 2" xfId="11644" xr:uid="{00000000-0005-0000-0000-0000147B0000}"/>
    <cellStyle name="Normal 29 3 6 2 3 2 2" xfId="11645" xr:uid="{00000000-0005-0000-0000-0000157B0000}"/>
    <cellStyle name="Normal 29 3 6 2 3 2 2 2" xfId="26402" xr:uid="{00000000-0005-0000-0000-0000167B0000}"/>
    <cellStyle name="Normal 29 3 6 2 3 2 2 3" xfId="39643" xr:uid="{00000000-0005-0000-0000-0000177B0000}"/>
    <cellStyle name="Normal 29 3 6 2 3 2 3" xfId="19647" xr:uid="{00000000-0005-0000-0000-0000187B0000}"/>
    <cellStyle name="Normal 29 3 6 2 3 2 4" xfId="32888" xr:uid="{00000000-0005-0000-0000-0000197B0000}"/>
    <cellStyle name="Normal 29 3 6 2 3 3" xfId="11646" xr:uid="{00000000-0005-0000-0000-00001A7B0000}"/>
    <cellStyle name="Normal 29 3 6 2 3 3 2" xfId="22911" xr:uid="{00000000-0005-0000-0000-00001B7B0000}"/>
    <cellStyle name="Normal 29 3 6 2 3 3 3" xfId="36152" xr:uid="{00000000-0005-0000-0000-00001C7B0000}"/>
    <cellStyle name="Normal 29 3 6 2 3 4" xfId="16381" xr:uid="{00000000-0005-0000-0000-00001D7B0000}"/>
    <cellStyle name="Normal 29 3 6 2 3 5" xfId="29622" xr:uid="{00000000-0005-0000-0000-00001E7B0000}"/>
    <cellStyle name="Normal 29 3 6 2 4" xfId="11647" xr:uid="{00000000-0005-0000-0000-00001F7B0000}"/>
    <cellStyle name="Normal 29 3 6 2 4 2" xfId="11648" xr:uid="{00000000-0005-0000-0000-0000207B0000}"/>
    <cellStyle name="Normal 29 3 6 2 4 2 2" xfId="11649" xr:uid="{00000000-0005-0000-0000-0000217B0000}"/>
    <cellStyle name="Normal 29 3 6 2 4 2 2 2" xfId="28054" xr:uid="{00000000-0005-0000-0000-0000227B0000}"/>
    <cellStyle name="Normal 29 3 6 2 4 2 2 3" xfId="41295" xr:uid="{00000000-0005-0000-0000-0000237B0000}"/>
    <cellStyle name="Normal 29 3 6 2 4 2 3" xfId="21301" xr:uid="{00000000-0005-0000-0000-0000247B0000}"/>
    <cellStyle name="Normal 29 3 6 2 4 2 4" xfId="34542" xr:uid="{00000000-0005-0000-0000-0000257B0000}"/>
    <cellStyle name="Normal 29 3 6 2 4 3" xfId="11650" xr:uid="{00000000-0005-0000-0000-0000267B0000}"/>
    <cellStyle name="Normal 29 3 6 2 4 3 2" xfId="24565" xr:uid="{00000000-0005-0000-0000-0000277B0000}"/>
    <cellStyle name="Normal 29 3 6 2 4 3 3" xfId="37806" xr:uid="{00000000-0005-0000-0000-0000287B0000}"/>
    <cellStyle name="Normal 29 3 6 2 4 4" xfId="18035" xr:uid="{00000000-0005-0000-0000-0000297B0000}"/>
    <cellStyle name="Normal 29 3 6 2 4 5" xfId="31276" xr:uid="{00000000-0005-0000-0000-00002A7B0000}"/>
    <cellStyle name="Normal 29 3 6 2 5" xfId="11651" xr:uid="{00000000-0005-0000-0000-00002B7B0000}"/>
    <cellStyle name="Normal 29 3 6 2 5 2" xfId="11652" xr:uid="{00000000-0005-0000-0000-00002C7B0000}"/>
    <cellStyle name="Normal 29 3 6 2 5 2 2" xfId="25418" xr:uid="{00000000-0005-0000-0000-00002D7B0000}"/>
    <cellStyle name="Normal 29 3 6 2 5 2 3" xfId="38659" xr:uid="{00000000-0005-0000-0000-00002E7B0000}"/>
    <cellStyle name="Normal 29 3 6 2 5 3" xfId="18663" xr:uid="{00000000-0005-0000-0000-00002F7B0000}"/>
    <cellStyle name="Normal 29 3 6 2 5 4" xfId="31904" xr:uid="{00000000-0005-0000-0000-0000307B0000}"/>
    <cellStyle name="Normal 29 3 6 2 6" xfId="11653" xr:uid="{00000000-0005-0000-0000-0000317B0000}"/>
    <cellStyle name="Normal 29 3 6 2 6 2" xfId="21927" xr:uid="{00000000-0005-0000-0000-0000327B0000}"/>
    <cellStyle name="Normal 29 3 6 2 6 3" xfId="35168" xr:uid="{00000000-0005-0000-0000-0000337B0000}"/>
    <cellStyle name="Normal 29 3 6 2 7" xfId="15397" xr:uid="{00000000-0005-0000-0000-0000347B0000}"/>
    <cellStyle name="Normal 29 3 6 2 8" xfId="28638" xr:uid="{00000000-0005-0000-0000-0000357B0000}"/>
    <cellStyle name="Normal 29 3 6 3" xfId="11654" xr:uid="{00000000-0005-0000-0000-0000367B0000}"/>
    <cellStyle name="Normal 29 3 6 3 2" xfId="11655" xr:uid="{00000000-0005-0000-0000-0000377B0000}"/>
    <cellStyle name="Normal 29 3 6 3 2 2" xfId="11656" xr:uid="{00000000-0005-0000-0000-0000387B0000}"/>
    <cellStyle name="Normal 29 3 6 3 2 2 2" xfId="24928" xr:uid="{00000000-0005-0000-0000-0000397B0000}"/>
    <cellStyle name="Normal 29 3 6 3 2 2 3" xfId="38169" xr:uid="{00000000-0005-0000-0000-00003A7B0000}"/>
    <cellStyle name="Normal 29 3 6 3 2 3" xfId="19245" xr:uid="{00000000-0005-0000-0000-00003B7B0000}"/>
    <cellStyle name="Normal 29 3 6 3 2 4" xfId="32486" xr:uid="{00000000-0005-0000-0000-00003C7B0000}"/>
    <cellStyle name="Normal 29 3 6 3 3" xfId="11657" xr:uid="{00000000-0005-0000-0000-00003D7B0000}"/>
    <cellStyle name="Normal 29 3 6 3 3 2" xfId="26000" xr:uid="{00000000-0005-0000-0000-00003E7B0000}"/>
    <cellStyle name="Normal 29 3 6 3 3 3" xfId="39241" xr:uid="{00000000-0005-0000-0000-00003F7B0000}"/>
    <cellStyle name="Normal 29 3 6 3 4" xfId="11658" xr:uid="{00000000-0005-0000-0000-0000407B0000}"/>
    <cellStyle name="Normal 29 3 6 3 4 2" xfId="22509" xr:uid="{00000000-0005-0000-0000-0000417B0000}"/>
    <cellStyle name="Normal 29 3 6 3 4 3" xfId="35750" xr:uid="{00000000-0005-0000-0000-0000427B0000}"/>
    <cellStyle name="Normal 29 3 6 3 5" xfId="15979" xr:uid="{00000000-0005-0000-0000-0000437B0000}"/>
    <cellStyle name="Normal 29 3 6 3 6" xfId="29220" xr:uid="{00000000-0005-0000-0000-0000447B0000}"/>
    <cellStyle name="Normal 29 3 6 4" xfId="11659" xr:uid="{00000000-0005-0000-0000-0000457B0000}"/>
    <cellStyle name="Normal 29 3 6 4 2" xfId="11660" xr:uid="{00000000-0005-0000-0000-0000467B0000}"/>
    <cellStyle name="Normal 29 3 6 4 2 2" xfId="11661" xr:uid="{00000000-0005-0000-0000-0000477B0000}"/>
    <cellStyle name="Normal 29 3 6 4 2 2 2" xfId="26939" xr:uid="{00000000-0005-0000-0000-0000487B0000}"/>
    <cellStyle name="Normal 29 3 6 4 2 2 3" xfId="40180" xr:uid="{00000000-0005-0000-0000-0000497B0000}"/>
    <cellStyle name="Normal 29 3 6 4 2 3" xfId="20184" xr:uid="{00000000-0005-0000-0000-00004A7B0000}"/>
    <cellStyle name="Normal 29 3 6 4 2 4" xfId="33425" xr:uid="{00000000-0005-0000-0000-00004B7B0000}"/>
    <cellStyle name="Normal 29 3 6 4 3" xfId="11662" xr:uid="{00000000-0005-0000-0000-00004C7B0000}"/>
    <cellStyle name="Normal 29 3 6 4 3 2" xfId="23448" xr:uid="{00000000-0005-0000-0000-00004D7B0000}"/>
    <cellStyle name="Normal 29 3 6 4 3 3" xfId="36689" xr:uid="{00000000-0005-0000-0000-00004E7B0000}"/>
    <cellStyle name="Normal 29 3 6 4 4" xfId="16918" xr:uid="{00000000-0005-0000-0000-00004F7B0000}"/>
    <cellStyle name="Normal 29 3 6 4 5" xfId="30159" xr:uid="{00000000-0005-0000-0000-0000507B0000}"/>
    <cellStyle name="Normal 29 3 6 5" xfId="11663" xr:uid="{00000000-0005-0000-0000-0000517B0000}"/>
    <cellStyle name="Normal 29 3 6 5 2" xfId="11664" xr:uid="{00000000-0005-0000-0000-0000527B0000}"/>
    <cellStyle name="Normal 29 3 6 5 2 2" xfId="11665" xr:uid="{00000000-0005-0000-0000-0000537B0000}"/>
    <cellStyle name="Normal 29 3 6 5 2 2 2" xfId="25910" xr:uid="{00000000-0005-0000-0000-0000547B0000}"/>
    <cellStyle name="Normal 29 3 6 5 2 2 3" xfId="39151" xr:uid="{00000000-0005-0000-0000-0000557B0000}"/>
    <cellStyle name="Normal 29 3 6 5 2 3" xfId="19155" xr:uid="{00000000-0005-0000-0000-0000567B0000}"/>
    <cellStyle name="Normal 29 3 6 5 2 4" xfId="32396" xr:uid="{00000000-0005-0000-0000-0000577B0000}"/>
    <cellStyle name="Normal 29 3 6 5 3" xfId="11666" xr:uid="{00000000-0005-0000-0000-0000587B0000}"/>
    <cellStyle name="Normal 29 3 6 5 3 2" xfId="22419" xr:uid="{00000000-0005-0000-0000-0000597B0000}"/>
    <cellStyle name="Normal 29 3 6 5 3 3" xfId="35660" xr:uid="{00000000-0005-0000-0000-00005A7B0000}"/>
    <cellStyle name="Normal 29 3 6 5 4" xfId="15889" xr:uid="{00000000-0005-0000-0000-00005B7B0000}"/>
    <cellStyle name="Normal 29 3 6 5 5" xfId="29130" xr:uid="{00000000-0005-0000-0000-00005C7B0000}"/>
    <cellStyle name="Normal 29 3 6 6" xfId="11667" xr:uid="{00000000-0005-0000-0000-00005D7B0000}"/>
    <cellStyle name="Normal 29 3 6 6 2" xfId="11668" xr:uid="{00000000-0005-0000-0000-00005E7B0000}"/>
    <cellStyle name="Normal 29 3 6 6 2 2" xfId="11669" xr:uid="{00000000-0005-0000-0000-00005F7B0000}"/>
    <cellStyle name="Normal 29 3 6 6 2 2 2" xfId="27652" xr:uid="{00000000-0005-0000-0000-0000607B0000}"/>
    <cellStyle name="Normal 29 3 6 6 2 2 3" xfId="40893" xr:uid="{00000000-0005-0000-0000-0000617B0000}"/>
    <cellStyle name="Normal 29 3 6 6 2 3" xfId="20899" xr:uid="{00000000-0005-0000-0000-0000627B0000}"/>
    <cellStyle name="Normal 29 3 6 6 2 4" xfId="34140" xr:uid="{00000000-0005-0000-0000-0000637B0000}"/>
    <cellStyle name="Normal 29 3 6 6 3" xfId="11670" xr:uid="{00000000-0005-0000-0000-0000647B0000}"/>
    <cellStyle name="Normal 29 3 6 6 3 2" xfId="24163" xr:uid="{00000000-0005-0000-0000-0000657B0000}"/>
    <cellStyle name="Normal 29 3 6 6 3 3" xfId="37404" xr:uid="{00000000-0005-0000-0000-0000667B0000}"/>
    <cellStyle name="Normal 29 3 6 6 4" xfId="17633" xr:uid="{00000000-0005-0000-0000-0000677B0000}"/>
    <cellStyle name="Normal 29 3 6 6 5" xfId="30874" xr:uid="{00000000-0005-0000-0000-0000687B0000}"/>
    <cellStyle name="Normal 29 3 6 7" xfId="11671" xr:uid="{00000000-0005-0000-0000-0000697B0000}"/>
    <cellStyle name="Normal 29 3 6 7 2" xfId="11672" xr:uid="{00000000-0005-0000-0000-00006A7B0000}"/>
    <cellStyle name="Normal 29 3 6 7 2 2" xfId="25016" xr:uid="{00000000-0005-0000-0000-00006B7B0000}"/>
    <cellStyle name="Normal 29 3 6 7 2 3" xfId="38257" xr:uid="{00000000-0005-0000-0000-00006C7B0000}"/>
    <cellStyle name="Normal 29 3 6 7 3" xfId="18261" xr:uid="{00000000-0005-0000-0000-00006D7B0000}"/>
    <cellStyle name="Normal 29 3 6 7 4" xfId="31502" xr:uid="{00000000-0005-0000-0000-00006E7B0000}"/>
    <cellStyle name="Normal 29 3 6 8" xfId="11673" xr:uid="{00000000-0005-0000-0000-00006F7B0000}"/>
    <cellStyle name="Normal 29 3 6 8 2" xfId="21525" xr:uid="{00000000-0005-0000-0000-0000707B0000}"/>
    <cellStyle name="Normal 29 3 6 8 3" xfId="34766" xr:uid="{00000000-0005-0000-0000-0000717B0000}"/>
    <cellStyle name="Normal 29 3 6 9" xfId="14995" xr:uid="{00000000-0005-0000-0000-0000727B0000}"/>
    <cellStyle name="Normal 29 3 7" xfId="11674" xr:uid="{00000000-0005-0000-0000-0000737B0000}"/>
    <cellStyle name="Normal 29 3 7 2" xfId="11675" xr:uid="{00000000-0005-0000-0000-0000747B0000}"/>
    <cellStyle name="Normal 29 3 7 2 2" xfId="11676" xr:uid="{00000000-0005-0000-0000-0000757B0000}"/>
    <cellStyle name="Normal 29 3 7 2 2 2" xfId="11677" xr:uid="{00000000-0005-0000-0000-0000767B0000}"/>
    <cellStyle name="Normal 29 3 7 2 2 2 2" xfId="11678" xr:uid="{00000000-0005-0000-0000-0000777B0000}"/>
    <cellStyle name="Normal 29 3 7 2 2 2 2 2" xfId="27162" xr:uid="{00000000-0005-0000-0000-0000787B0000}"/>
    <cellStyle name="Normal 29 3 7 2 2 2 2 3" xfId="40403" xr:uid="{00000000-0005-0000-0000-0000797B0000}"/>
    <cellStyle name="Normal 29 3 7 2 2 2 3" xfId="20407" xr:uid="{00000000-0005-0000-0000-00007A7B0000}"/>
    <cellStyle name="Normal 29 3 7 2 2 2 4" xfId="33648" xr:uid="{00000000-0005-0000-0000-00007B7B0000}"/>
    <cellStyle name="Normal 29 3 7 2 2 3" xfId="11679" xr:uid="{00000000-0005-0000-0000-00007C7B0000}"/>
    <cellStyle name="Normal 29 3 7 2 2 3 2" xfId="23671" xr:uid="{00000000-0005-0000-0000-00007D7B0000}"/>
    <cellStyle name="Normal 29 3 7 2 2 3 3" xfId="36912" xr:uid="{00000000-0005-0000-0000-00007E7B0000}"/>
    <cellStyle name="Normal 29 3 7 2 2 4" xfId="17141" xr:uid="{00000000-0005-0000-0000-00007F7B0000}"/>
    <cellStyle name="Normal 29 3 7 2 2 5" xfId="30382" xr:uid="{00000000-0005-0000-0000-0000807B0000}"/>
    <cellStyle name="Normal 29 3 7 2 3" xfId="11680" xr:uid="{00000000-0005-0000-0000-0000817B0000}"/>
    <cellStyle name="Normal 29 3 7 2 3 2" xfId="11681" xr:uid="{00000000-0005-0000-0000-0000827B0000}"/>
    <cellStyle name="Normal 29 3 7 2 3 2 2" xfId="11682" xr:uid="{00000000-0005-0000-0000-0000837B0000}"/>
    <cellStyle name="Normal 29 3 7 2 3 2 2 2" xfId="28009" xr:uid="{00000000-0005-0000-0000-0000847B0000}"/>
    <cellStyle name="Normal 29 3 7 2 3 2 2 3" xfId="41250" xr:uid="{00000000-0005-0000-0000-0000857B0000}"/>
    <cellStyle name="Normal 29 3 7 2 3 2 3" xfId="21256" xr:uid="{00000000-0005-0000-0000-0000867B0000}"/>
    <cellStyle name="Normal 29 3 7 2 3 2 4" xfId="34497" xr:uid="{00000000-0005-0000-0000-0000877B0000}"/>
    <cellStyle name="Normal 29 3 7 2 3 3" xfId="11683" xr:uid="{00000000-0005-0000-0000-0000887B0000}"/>
    <cellStyle name="Normal 29 3 7 2 3 3 2" xfId="24520" xr:uid="{00000000-0005-0000-0000-0000897B0000}"/>
    <cellStyle name="Normal 29 3 7 2 3 3 3" xfId="37761" xr:uid="{00000000-0005-0000-0000-00008A7B0000}"/>
    <cellStyle name="Normal 29 3 7 2 3 4" xfId="17990" xr:uid="{00000000-0005-0000-0000-00008B7B0000}"/>
    <cellStyle name="Normal 29 3 7 2 3 5" xfId="31231" xr:uid="{00000000-0005-0000-0000-00008C7B0000}"/>
    <cellStyle name="Normal 29 3 7 2 4" xfId="11684" xr:uid="{00000000-0005-0000-0000-00008D7B0000}"/>
    <cellStyle name="Normal 29 3 7 2 4 2" xfId="11685" xr:uid="{00000000-0005-0000-0000-00008E7B0000}"/>
    <cellStyle name="Normal 29 3 7 2 4 2 2" xfId="26357" xr:uid="{00000000-0005-0000-0000-00008F7B0000}"/>
    <cellStyle name="Normal 29 3 7 2 4 2 3" xfId="39598" xr:uid="{00000000-0005-0000-0000-0000907B0000}"/>
    <cellStyle name="Normal 29 3 7 2 4 3" xfId="19602" xr:uid="{00000000-0005-0000-0000-0000917B0000}"/>
    <cellStyle name="Normal 29 3 7 2 4 4" xfId="32843" xr:uid="{00000000-0005-0000-0000-0000927B0000}"/>
    <cellStyle name="Normal 29 3 7 2 5" xfId="11686" xr:uid="{00000000-0005-0000-0000-0000937B0000}"/>
    <cellStyle name="Normal 29 3 7 2 5 2" xfId="22866" xr:uid="{00000000-0005-0000-0000-0000947B0000}"/>
    <cellStyle name="Normal 29 3 7 2 5 3" xfId="36107" xr:uid="{00000000-0005-0000-0000-0000957B0000}"/>
    <cellStyle name="Normal 29 3 7 2 6" xfId="16336" xr:uid="{00000000-0005-0000-0000-0000967B0000}"/>
    <cellStyle name="Normal 29 3 7 2 7" xfId="29577" xr:uid="{00000000-0005-0000-0000-0000977B0000}"/>
    <cellStyle name="Normal 29 3 7 3" xfId="11687" xr:uid="{00000000-0005-0000-0000-0000987B0000}"/>
    <cellStyle name="Normal 29 3 7 3 2" xfId="11688" xr:uid="{00000000-0005-0000-0000-0000997B0000}"/>
    <cellStyle name="Normal 29 3 7 3 2 2" xfId="11689" xr:uid="{00000000-0005-0000-0000-00009A7B0000}"/>
    <cellStyle name="Normal 29 3 7 3 2 2 2" xfId="26760" xr:uid="{00000000-0005-0000-0000-00009B7B0000}"/>
    <cellStyle name="Normal 29 3 7 3 2 2 3" xfId="40001" xr:uid="{00000000-0005-0000-0000-00009C7B0000}"/>
    <cellStyle name="Normal 29 3 7 3 2 3" xfId="20005" xr:uid="{00000000-0005-0000-0000-00009D7B0000}"/>
    <cellStyle name="Normal 29 3 7 3 2 4" xfId="33246" xr:uid="{00000000-0005-0000-0000-00009E7B0000}"/>
    <cellStyle name="Normal 29 3 7 3 3" xfId="11690" xr:uid="{00000000-0005-0000-0000-00009F7B0000}"/>
    <cellStyle name="Normal 29 3 7 3 3 2" xfId="23269" xr:uid="{00000000-0005-0000-0000-0000A07B0000}"/>
    <cellStyle name="Normal 29 3 7 3 3 3" xfId="36510" xr:uid="{00000000-0005-0000-0000-0000A17B0000}"/>
    <cellStyle name="Normal 29 3 7 3 4" xfId="16739" xr:uid="{00000000-0005-0000-0000-0000A27B0000}"/>
    <cellStyle name="Normal 29 3 7 3 5" xfId="29980" xr:uid="{00000000-0005-0000-0000-0000A37B0000}"/>
    <cellStyle name="Normal 29 3 7 4" xfId="11691" xr:uid="{00000000-0005-0000-0000-0000A47B0000}"/>
    <cellStyle name="Normal 29 3 7 4 2" xfId="11692" xr:uid="{00000000-0005-0000-0000-0000A57B0000}"/>
    <cellStyle name="Normal 29 3 7 4 2 2" xfId="11693" xr:uid="{00000000-0005-0000-0000-0000A67B0000}"/>
    <cellStyle name="Normal 29 3 7 4 2 2 2" xfId="25731" xr:uid="{00000000-0005-0000-0000-0000A77B0000}"/>
    <cellStyle name="Normal 29 3 7 4 2 2 3" xfId="38972" xr:uid="{00000000-0005-0000-0000-0000A87B0000}"/>
    <cellStyle name="Normal 29 3 7 4 2 3" xfId="18976" xr:uid="{00000000-0005-0000-0000-0000A97B0000}"/>
    <cellStyle name="Normal 29 3 7 4 2 4" xfId="32217" xr:uid="{00000000-0005-0000-0000-0000AA7B0000}"/>
    <cellStyle name="Normal 29 3 7 4 3" xfId="11694" xr:uid="{00000000-0005-0000-0000-0000AB7B0000}"/>
    <cellStyle name="Normal 29 3 7 4 3 2" xfId="22240" xr:uid="{00000000-0005-0000-0000-0000AC7B0000}"/>
    <cellStyle name="Normal 29 3 7 4 3 3" xfId="35481" xr:uid="{00000000-0005-0000-0000-0000AD7B0000}"/>
    <cellStyle name="Normal 29 3 7 4 4" xfId="15710" xr:uid="{00000000-0005-0000-0000-0000AE7B0000}"/>
    <cellStyle name="Normal 29 3 7 4 5" xfId="28951" xr:uid="{00000000-0005-0000-0000-0000AF7B0000}"/>
    <cellStyle name="Normal 29 3 7 5" xfId="11695" xr:uid="{00000000-0005-0000-0000-0000B07B0000}"/>
    <cellStyle name="Normal 29 3 7 5 2" xfId="11696" xr:uid="{00000000-0005-0000-0000-0000B17B0000}"/>
    <cellStyle name="Normal 29 3 7 5 2 2" xfId="11697" xr:uid="{00000000-0005-0000-0000-0000B27B0000}"/>
    <cellStyle name="Normal 29 3 7 5 2 2 2" xfId="27608" xr:uid="{00000000-0005-0000-0000-0000B37B0000}"/>
    <cellStyle name="Normal 29 3 7 5 2 2 3" xfId="40849" xr:uid="{00000000-0005-0000-0000-0000B47B0000}"/>
    <cellStyle name="Normal 29 3 7 5 2 3" xfId="20854" xr:uid="{00000000-0005-0000-0000-0000B57B0000}"/>
    <cellStyle name="Normal 29 3 7 5 2 4" xfId="34095" xr:uid="{00000000-0005-0000-0000-0000B67B0000}"/>
    <cellStyle name="Normal 29 3 7 5 3" xfId="11698" xr:uid="{00000000-0005-0000-0000-0000B77B0000}"/>
    <cellStyle name="Normal 29 3 7 5 3 2" xfId="24118" xr:uid="{00000000-0005-0000-0000-0000B87B0000}"/>
    <cellStyle name="Normal 29 3 7 5 3 3" xfId="37359" xr:uid="{00000000-0005-0000-0000-0000B97B0000}"/>
    <cellStyle name="Normal 29 3 7 5 4" xfId="17588" xr:uid="{00000000-0005-0000-0000-0000BA7B0000}"/>
    <cellStyle name="Normal 29 3 7 5 5" xfId="30829" xr:uid="{00000000-0005-0000-0000-0000BB7B0000}"/>
    <cellStyle name="Normal 29 3 7 6" xfId="11699" xr:uid="{00000000-0005-0000-0000-0000BC7B0000}"/>
    <cellStyle name="Normal 29 3 7 6 2" xfId="11700" xr:uid="{00000000-0005-0000-0000-0000BD7B0000}"/>
    <cellStyle name="Normal 29 3 7 6 2 2" xfId="25373" xr:uid="{00000000-0005-0000-0000-0000BE7B0000}"/>
    <cellStyle name="Normal 29 3 7 6 2 3" xfId="38614" xr:uid="{00000000-0005-0000-0000-0000BF7B0000}"/>
    <cellStyle name="Normal 29 3 7 6 3" xfId="18618" xr:uid="{00000000-0005-0000-0000-0000C07B0000}"/>
    <cellStyle name="Normal 29 3 7 6 4" xfId="31859" xr:uid="{00000000-0005-0000-0000-0000C17B0000}"/>
    <cellStyle name="Normal 29 3 7 7" xfId="11701" xr:uid="{00000000-0005-0000-0000-0000C27B0000}"/>
    <cellStyle name="Normal 29 3 7 7 2" xfId="21882" xr:uid="{00000000-0005-0000-0000-0000C37B0000}"/>
    <cellStyle name="Normal 29 3 7 7 3" xfId="35123" xr:uid="{00000000-0005-0000-0000-0000C47B0000}"/>
    <cellStyle name="Normal 29 3 7 8" xfId="15352" xr:uid="{00000000-0005-0000-0000-0000C57B0000}"/>
    <cellStyle name="Normal 29 3 7 9" xfId="28593" xr:uid="{00000000-0005-0000-0000-0000C67B0000}"/>
    <cellStyle name="Normal 29 3 8" xfId="11702" xr:uid="{00000000-0005-0000-0000-0000C77B0000}"/>
    <cellStyle name="Normal 29 3 8 2" xfId="11703" xr:uid="{00000000-0005-0000-0000-0000C87B0000}"/>
    <cellStyle name="Normal 29 3 8 2 2" xfId="11704" xr:uid="{00000000-0005-0000-0000-0000C97B0000}"/>
    <cellStyle name="Normal 29 3 8 2 2 2" xfId="11705" xr:uid="{00000000-0005-0000-0000-0000CA7B0000}"/>
    <cellStyle name="Normal 29 3 8 2 2 2 2" xfId="26983" xr:uid="{00000000-0005-0000-0000-0000CB7B0000}"/>
    <cellStyle name="Normal 29 3 8 2 2 2 3" xfId="40224" xr:uid="{00000000-0005-0000-0000-0000CC7B0000}"/>
    <cellStyle name="Normal 29 3 8 2 2 3" xfId="20228" xr:uid="{00000000-0005-0000-0000-0000CD7B0000}"/>
    <cellStyle name="Normal 29 3 8 2 2 4" xfId="33469" xr:uid="{00000000-0005-0000-0000-0000CE7B0000}"/>
    <cellStyle name="Normal 29 3 8 2 3" xfId="11706" xr:uid="{00000000-0005-0000-0000-0000CF7B0000}"/>
    <cellStyle name="Normal 29 3 8 2 3 2" xfId="23492" xr:uid="{00000000-0005-0000-0000-0000D07B0000}"/>
    <cellStyle name="Normal 29 3 8 2 3 3" xfId="36733" xr:uid="{00000000-0005-0000-0000-0000D17B0000}"/>
    <cellStyle name="Normal 29 3 8 2 4" xfId="16962" xr:uid="{00000000-0005-0000-0000-0000D27B0000}"/>
    <cellStyle name="Normal 29 3 8 2 5" xfId="30203" xr:uid="{00000000-0005-0000-0000-0000D37B0000}"/>
    <cellStyle name="Normal 29 3 8 3" xfId="11707" xr:uid="{00000000-0005-0000-0000-0000D47B0000}"/>
    <cellStyle name="Normal 29 3 8 3 2" xfId="11708" xr:uid="{00000000-0005-0000-0000-0000D57B0000}"/>
    <cellStyle name="Normal 29 3 8 3 2 2" xfId="11709" xr:uid="{00000000-0005-0000-0000-0000D67B0000}"/>
    <cellStyle name="Normal 29 3 8 3 2 2 2" xfId="26178" xr:uid="{00000000-0005-0000-0000-0000D77B0000}"/>
    <cellStyle name="Normal 29 3 8 3 2 2 3" xfId="39419" xr:uid="{00000000-0005-0000-0000-0000D87B0000}"/>
    <cellStyle name="Normal 29 3 8 3 2 3" xfId="19423" xr:uid="{00000000-0005-0000-0000-0000D97B0000}"/>
    <cellStyle name="Normal 29 3 8 3 2 4" xfId="32664" xr:uid="{00000000-0005-0000-0000-0000DA7B0000}"/>
    <cellStyle name="Normal 29 3 8 3 3" xfId="11710" xr:uid="{00000000-0005-0000-0000-0000DB7B0000}"/>
    <cellStyle name="Normal 29 3 8 3 3 2" xfId="22687" xr:uid="{00000000-0005-0000-0000-0000DC7B0000}"/>
    <cellStyle name="Normal 29 3 8 3 3 3" xfId="35928" xr:uid="{00000000-0005-0000-0000-0000DD7B0000}"/>
    <cellStyle name="Normal 29 3 8 3 4" xfId="16157" xr:uid="{00000000-0005-0000-0000-0000DE7B0000}"/>
    <cellStyle name="Normal 29 3 8 3 5" xfId="29398" xr:uid="{00000000-0005-0000-0000-0000DF7B0000}"/>
    <cellStyle name="Normal 29 3 8 4" xfId="11711" xr:uid="{00000000-0005-0000-0000-0000E07B0000}"/>
    <cellStyle name="Normal 29 3 8 4 2" xfId="11712" xr:uid="{00000000-0005-0000-0000-0000E17B0000}"/>
    <cellStyle name="Normal 29 3 8 4 2 2" xfId="11713" xr:uid="{00000000-0005-0000-0000-0000E27B0000}"/>
    <cellStyle name="Normal 29 3 8 4 2 2 2" xfId="27830" xr:uid="{00000000-0005-0000-0000-0000E37B0000}"/>
    <cellStyle name="Normal 29 3 8 4 2 2 3" xfId="41071" xr:uid="{00000000-0005-0000-0000-0000E47B0000}"/>
    <cellStyle name="Normal 29 3 8 4 2 3" xfId="21077" xr:uid="{00000000-0005-0000-0000-0000E57B0000}"/>
    <cellStyle name="Normal 29 3 8 4 2 4" xfId="34318" xr:uid="{00000000-0005-0000-0000-0000E67B0000}"/>
    <cellStyle name="Normal 29 3 8 4 3" xfId="11714" xr:uid="{00000000-0005-0000-0000-0000E77B0000}"/>
    <cellStyle name="Normal 29 3 8 4 3 2" xfId="24341" xr:uid="{00000000-0005-0000-0000-0000E87B0000}"/>
    <cellStyle name="Normal 29 3 8 4 3 3" xfId="37582" xr:uid="{00000000-0005-0000-0000-0000E97B0000}"/>
    <cellStyle name="Normal 29 3 8 4 4" xfId="17811" xr:uid="{00000000-0005-0000-0000-0000EA7B0000}"/>
    <cellStyle name="Normal 29 3 8 4 5" xfId="31052" xr:uid="{00000000-0005-0000-0000-0000EB7B0000}"/>
    <cellStyle name="Normal 29 3 8 5" xfId="11715" xr:uid="{00000000-0005-0000-0000-0000EC7B0000}"/>
    <cellStyle name="Normal 29 3 8 5 2" xfId="11716" xr:uid="{00000000-0005-0000-0000-0000ED7B0000}"/>
    <cellStyle name="Normal 29 3 8 5 2 2" xfId="25194" xr:uid="{00000000-0005-0000-0000-0000EE7B0000}"/>
    <cellStyle name="Normal 29 3 8 5 2 3" xfId="38435" xr:uid="{00000000-0005-0000-0000-0000EF7B0000}"/>
    <cellStyle name="Normal 29 3 8 5 3" xfId="18439" xr:uid="{00000000-0005-0000-0000-0000F07B0000}"/>
    <cellStyle name="Normal 29 3 8 5 4" xfId="31680" xr:uid="{00000000-0005-0000-0000-0000F17B0000}"/>
    <cellStyle name="Normal 29 3 8 6" xfId="11717" xr:uid="{00000000-0005-0000-0000-0000F27B0000}"/>
    <cellStyle name="Normal 29 3 8 6 2" xfId="21703" xr:uid="{00000000-0005-0000-0000-0000F37B0000}"/>
    <cellStyle name="Normal 29 3 8 6 3" xfId="34944" xr:uid="{00000000-0005-0000-0000-0000F47B0000}"/>
    <cellStyle name="Normal 29 3 8 7" xfId="15173" xr:uid="{00000000-0005-0000-0000-0000F57B0000}"/>
    <cellStyle name="Normal 29 3 8 8" xfId="28414" xr:uid="{00000000-0005-0000-0000-0000F67B0000}"/>
    <cellStyle name="Normal 29 3 9" xfId="11718" xr:uid="{00000000-0005-0000-0000-0000F77B0000}"/>
    <cellStyle name="Normal 29 3 9 2" xfId="11719" xr:uid="{00000000-0005-0000-0000-0000F87B0000}"/>
    <cellStyle name="Normal 29 3 9 2 2" xfId="11720" xr:uid="{00000000-0005-0000-0000-0000F97B0000}"/>
    <cellStyle name="Normal 29 3 9 2 2 2" xfId="24792" xr:uid="{00000000-0005-0000-0000-0000FA7B0000}"/>
    <cellStyle name="Normal 29 3 9 2 2 3" xfId="38033" xr:uid="{00000000-0005-0000-0000-0000FB7B0000}"/>
    <cellStyle name="Normal 29 3 9 2 3" xfId="19200" xr:uid="{00000000-0005-0000-0000-0000FC7B0000}"/>
    <cellStyle name="Normal 29 3 9 2 4" xfId="32441" xr:uid="{00000000-0005-0000-0000-0000FD7B0000}"/>
    <cellStyle name="Normal 29 3 9 3" xfId="11721" xr:uid="{00000000-0005-0000-0000-0000FE7B0000}"/>
    <cellStyle name="Normal 29 3 9 3 2" xfId="25955" xr:uid="{00000000-0005-0000-0000-0000FF7B0000}"/>
    <cellStyle name="Normal 29 3 9 3 3" xfId="39196" xr:uid="{00000000-0005-0000-0000-0000007C0000}"/>
    <cellStyle name="Normal 29 3 9 4" xfId="11722" xr:uid="{00000000-0005-0000-0000-0000017C0000}"/>
    <cellStyle name="Normal 29 3 9 4 2" xfId="22464" xr:uid="{00000000-0005-0000-0000-0000027C0000}"/>
    <cellStyle name="Normal 29 3 9 4 3" xfId="35705" xr:uid="{00000000-0005-0000-0000-0000037C0000}"/>
    <cellStyle name="Normal 29 3 9 5" xfId="15934" xr:uid="{00000000-0005-0000-0000-0000047C0000}"/>
    <cellStyle name="Normal 29 3 9 6" xfId="29175" xr:uid="{00000000-0005-0000-0000-0000057C0000}"/>
    <cellStyle name="Normal 29 4" xfId="277" xr:uid="{00000000-0005-0000-0000-0000067C0000}"/>
    <cellStyle name="Normal 29 4 10" xfId="11723" xr:uid="{00000000-0005-0000-0000-0000077C0000}"/>
    <cellStyle name="Normal 29 4 10 2" xfId="11724" xr:uid="{00000000-0005-0000-0000-0000087C0000}"/>
    <cellStyle name="Normal 29 4 10 2 2" xfId="11725" xr:uid="{00000000-0005-0000-0000-0000097C0000}"/>
    <cellStyle name="Normal 29 4 10 2 2 2" xfId="27433" xr:uid="{00000000-0005-0000-0000-00000A7C0000}"/>
    <cellStyle name="Normal 29 4 10 2 2 3" xfId="40674" xr:uid="{00000000-0005-0000-0000-00000B7C0000}"/>
    <cellStyle name="Normal 29 4 10 2 3" xfId="20678" xr:uid="{00000000-0005-0000-0000-00000C7C0000}"/>
    <cellStyle name="Normal 29 4 10 2 4" xfId="33919" xr:uid="{00000000-0005-0000-0000-00000D7C0000}"/>
    <cellStyle name="Normal 29 4 10 3" xfId="11726" xr:uid="{00000000-0005-0000-0000-00000E7C0000}"/>
    <cellStyle name="Normal 29 4 10 3 2" xfId="23942" xr:uid="{00000000-0005-0000-0000-00000F7C0000}"/>
    <cellStyle name="Normal 29 4 10 3 3" xfId="37183" xr:uid="{00000000-0005-0000-0000-0000107C0000}"/>
    <cellStyle name="Normal 29 4 10 4" xfId="17412" xr:uid="{00000000-0005-0000-0000-0000117C0000}"/>
    <cellStyle name="Normal 29 4 10 5" xfId="30653" xr:uid="{00000000-0005-0000-0000-0000127C0000}"/>
    <cellStyle name="Normal 29 4 11" xfId="11727" xr:uid="{00000000-0005-0000-0000-0000137C0000}"/>
    <cellStyle name="Normal 29 4 11 2" xfId="11728" xr:uid="{00000000-0005-0000-0000-0000147C0000}"/>
    <cellStyle name="Normal 29 4 11 2 2" xfId="24974" xr:uid="{00000000-0005-0000-0000-0000157C0000}"/>
    <cellStyle name="Normal 29 4 11 2 3" xfId="38215" xr:uid="{00000000-0005-0000-0000-0000167C0000}"/>
    <cellStyle name="Normal 29 4 11 3" xfId="18219" xr:uid="{00000000-0005-0000-0000-0000177C0000}"/>
    <cellStyle name="Normal 29 4 11 4" xfId="31460" xr:uid="{00000000-0005-0000-0000-0000187C0000}"/>
    <cellStyle name="Normal 29 4 12" xfId="11729" xr:uid="{00000000-0005-0000-0000-0000197C0000}"/>
    <cellStyle name="Normal 29 4 12 2" xfId="21483" xr:uid="{00000000-0005-0000-0000-00001A7C0000}"/>
    <cellStyle name="Normal 29 4 12 3" xfId="34724" xr:uid="{00000000-0005-0000-0000-00001B7C0000}"/>
    <cellStyle name="Normal 29 4 13" xfId="14953" xr:uid="{00000000-0005-0000-0000-00001C7C0000}"/>
    <cellStyle name="Normal 29 4 14" xfId="28194" xr:uid="{00000000-0005-0000-0000-00001D7C0000}"/>
    <cellStyle name="Normal 29 4 2" xfId="11730" xr:uid="{00000000-0005-0000-0000-00001E7C0000}"/>
    <cellStyle name="Normal 29 4 2 10" xfId="11731" xr:uid="{00000000-0005-0000-0000-00001F7C0000}"/>
    <cellStyle name="Normal 29 4 2 10 2" xfId="21568" xr:uid="{00000000-0005-0000-0000-0000207C0000}"/>
    <cellStyle name="Normal 29 4 2 10 3" xfId="34809" xr:uid="{00000000-0005-0000-0000-0000217C0000}"/>
    <cellStyle name="Normal 29 4 2 11" xfId="15038" xr:uid="{00000000-0005-0000-0000-0000227C0000}"/>
    <cellStyle name="Normal 29 4 2 12" xfId="28279" xr:uid="{00000000-0005-0000-0000-0000237C0000}"/>
    <cellStyle name="Normal 29 4 2 2" xfId="11732" xr:uid="{00000000-0005-0000-0000-0000247C0000}"/>
    <cellStyle name="Normal 29 4 2 2 10" xfId="15128" xr:uid="{00000000-0005-0000-0000-0000257C0000}"/>
    <cellStyle name="Normal 29 4 2 2 11" xfId="28369" xr:uid="{00000000-0005-0000-0000-0000267C0000}"/>
    <cellStyle name="Normal 29 4 2 2 2" xfId="11733" xr:uid="{00000000-0005-0000-0000-0000277C0000}"/>
    <cellStyle name="Normal 29 4 2 2 2 2" xfId="11734" xr:uid="{00000000-0005-0000-0000-0000287C0000}"/>
    <cellStyle name="Normal 29 4 2 2 2 2 2" xfId="11735" xr:uid="{00000000-0005-0000-0000-0000297C0000}"/>
    <cellStyle name="Normal 29 4 2 2 2 2 2 2" xfId="11736" xr:uid="{00000000-0005-0000-0000-00002A7C0000}"/>
    <cellStyle name="Normal 29 4 2 2 2 2 2 2 2" xfId="11737" xr:uid="{00000000-0005-0000-0000-00002B7C0000}"/>
    <cellStyle name="Normal 29 4 2 2 2 2 2 2 2 2" xfId="27385" xr:uid="{00000000-0005-0000-0000-00002C7C0000}"/>
    <cellStyle name="Normal 29 4 2 2 2 2 2 2 2 3" xfId="40626" xr:uid="{00000000-0005-0000-0000-00002D7C0000}"/>
    <cellStyle name="Normal 29 4 2 2 2 2 2 2 3" xfId="20630" xr:uid="{00000000-0005-0000-0000-00002E7C0000}"/>
    <cellStyle name="Normal 29 4 2 2 2 2 2 2 4" xfId="33871" xr:uid="{00000000-0005-0000-0000-00002F7C0000}"/>
    <cellStyle name="Normal 29 4 2 2 2 2 2 3" xfId="11738" xr:uid="{00000000-0005-0000-0000-0000307C0000}"/>
    <cellStyle name="Normal 29 4 2 2 2 2 2 3 2" xfId="23894" xr:uid="{00000000-0005-0000-0000-0000317C0000}"/>
    <cellStyle name="Normal 29 4 2 2 2 2 2 3 3" xfId="37135" xr:uid="{00000000-0005-0000-0000-0000327C0000}"/>
    <cellStyle name="Normal 29 4 2 2 2 2 2 4" xfId="17364" xr:uid="{00000000-0005-0000-0000-0000337C0000}"/>
    <cellStyle name="Normal 29 4 2 2 2 2 2 5" xfId="30605" xr:uid="{00000000-0005-0000-0000-0000347C0000}"/>
    <cellStyle name="Normal 29 4 2 2 2 2 3" xfId="11739" xr:uid="{00000000-0005-0000-0000-0000357C0000}"/>
    <cellStyle name="Normal 29 4 2 2 2 2 3 2" xfId="11740" xr:uid="{00000000-0005-0000-0000-0000367C0000}"/>
    <cellStyle name="Normal 29 4 2 2 2 2 3 2 2" xfId="21434" xr:uid="{00000000-0005-0000-0000-0000377C0000}"/>
    <cellStyle name="Normal 29 4 2 2 2 2 3 2 3" xfId="34675" xr:uid="{00000000-0005-0000-0000-0000387C0000}"/>
    <cellStyle name="Normal 29 4 2 2 2 2 3 3" xfId="11741" xr:uid="{00000000-0005-0000-0000-0000397C0000}"/>
    <cellStyle name="Normal 29 4 2 2 2 2 3 3 2" xfId="24698" xr:uid="{00000000-0005-0000-0000-00003A7C0000}"/>
    <cellStyle name="Normal 29 4 2 2 2 2 3 3 3" xfId="37939" xr:uid="{00000000-0005-0000-0000-00003B7C0000}"/>
    <cellStyle name="Normal 29 4 2 2 2 2 3 4" xfId="18168" xr:uid="{00000000-0005-0000-0000-00003C7C0000}"/>
    <cellStyle name="Normal 29 4 2 2 2 2 3 5" xfId="31409" xr:uid="{00000000-0005-0000-0000-00003D7C0000}"/>
    <cellStyle name="Normal 29 4 2 2 2 2 4" xfId="11742" xr:uid="{00000000-0005-0000-0000-00003E7C0000}"/>
    <cellStyle name="Normal 29 4 2 2 2 2 4 2" xfId="11743" xr:uid="{00000000-0005-0000-0000-00003F7C0000}"/>
    <cellStyle name="Normal 29 4 2 2 2 2 4 2 2" xfId="26581" xr:uid="{00000000-0005-0000-0000-0000407C0000}"/>
    <cellStyle name="Normal 29 4 2 2 2 2 4 2 3" xfId="39822" xr:uid="{00000000-0005-0000-0000-0000417C0000}"/>
    <cellStyle name="Normal 29 4 2 2 2 2 4 3" xfId="19826" xr:uid="{00000000-0005-0000-0000-0000427C0000}"/>
    <cellStyle name="Normal 29 4 2 2 2 2 4 4" xfId="33067" xr:uid="{00000000-0005-0000-0000-0000437C0000}"/>
    <cellStyle name="Normal 29 4 2 2 2 2 5" xfId="11744" xr:uid="{00000000-0005-0000-0000-0000447C0000}"/>
    <cellStyle name="Normal 29 4 2 2 2 2 5 2" xfId="23090" xr:uid="{00000000-0005-0000-0000-0000457C0000}"/>
    <cellStyle name="Normal 29 4 2 2 2 2 5 3" xfId="36331" xr:uid="{00000000-0005-0000-0000-0000467C0000}"/>
    <cellStyle name="Normal 29 4 2 2 2 2 6" xfId="16560" xr:uid="{00000000-0005-0000-0000-0000477C0000}"/>
    <cellStyle name="Normal 29 4 2 2 2 2 7" xfId="29801" xr:uid="{00000000-0005-0000-0000-0000487C0000}"/>
    <cellStyle name="Normal 29 4 2 2 2 3" xfId="11745" xr:uid="{00000000-0005-0000-0000-0000497C0000}"/>
    <cellStyle name="Normal 29 4 2 2 2 3 2" xfId="11746" xr:uid="{00000000-0005-0000-0000-00004A7C0000}"/>
    <cellStyle name="Normal 29 4 2 2 2 3 2 2" xfId="11747" xr:uid="{00000000-0005-0000-0000-00004B7C0000}"/>
    <cellStyle name="Normal 29 4 2 2 2 3 2 2 2" xfId="27339" xr:uid="{00000000-0005-0000-0000-00004C7C0000}"/>
    <cellStyle name="Normal 29 4 2 2 2 3 2 2 3" xfId="40580" xr:uid="{00000000-0005-0000-0000-00004D7C0000}"/>
    <cellStyle name="Normal 29 4 2 2 2 3 2 3" xfId="20584" xr:uid="{00000000-0005-0000-0000-00004E7C0000}"/>
    <cellStyle name="Normal 29 4 2 2 2 3 2 4" xfId="33825" xr:uid="{00000000-0005-0000-0000-00004F7C0000}"/>
    <cellStyle name="Normal 29 4 2 2 2 3 3" xfId="11748" xr:uid="{00000000-0005-0000-0000-0000507C0000}"/>
    <cellStyle name="Normal 29 4 2 2 2 3 3 2" xfId="23848" xr:uid="{00000000-0005-0000-0000-0000517C0000}"/>
    <cellStyle name="Normal 29 4 2 2 2 3 3 3" xfId="37089" xr:uid="{00000000-0005-0000-0000-0000527C0000}"/>
    <cellStyle name="Normal 29 4 2 2 2 3 4" xfId="17318" xr:uid="{00000000-0005-0000-0000-0000537C0000}"/>
    <cellStyle name="Normal 29 4 2 2 2 3 5" xfId="30559" xr:uid="{00000000-0005-0000-0000-0000547C0000}"/>
    <cellStyle name="Normal 29 4 2 2 2 4" xfId="11749" xr:uid="{00000000-0005-0000-0000-0000557C0000}"/>
    <cellStyle name="Normal 29 4 2 2 2 4 2" xfId="11750" xr:uid="{00000000-0005-0000-0000-0000567C0000}"/>
    <cellStyle name="Normal 29 4 2 2 2 4 2 2" xfId="11751" xr:uid="{00000000-0005-0000-0000-0000577C0000}"/>
    <cellStyle name="Normal 29 4 2 2 2 4 2 2 2" xfId="26535" xr:uid="{00000000-0005-0000-0000-0000587C0000}"/>
    <cellStyle name="Normal 29 4 2 2 2 4 2 2 3" xfId="39776" xr:uid="{00000000-0005-0000-0000-0000597C0000}"/>
    <cellStyle name="Normal 29 4 2 2 2 4 2 3" xfId="19780" xr:uid="{00000000-0005-0000-0000-00005A7C0000}"/>
    <cellStyle name="Normal 29 4 2 2 2 4 2 4" xfId="33021" xr:uid="{00000000-0005-0000-0000-00005B7C0000}"/>
    <cellStyle name="Normal 29 4 2 2 2 4 3" xfId="11752" xr:uid="{00000000-0005-0000-0000-00005C7C0000}"/>
    <cellStyle name="Normal 29 4 2 2 2 4 3 2" xfId="23044" xr:uid="{00000000-0005-0000-0000-00005D7C0000}"/>
    <cellStyle name="Normal 29 4 2 2 2 4 3 3" xfId="36285" xr:uid="{00000000-0005-0000-0000-00005E7C0000}"/>
    <cellStyle name="Normal 29 4 2 2 2 4 4" xfId="16514" xr:uid="{00000000-0005-0000-0000-00005F7C0000}"/>
    <cellStyle name="Normal 29 4 2 2 2 4 5" xfId="29755" xr:uid="{00000000-0005-0000-0000-0000607C0000}"/>
    <cellStyle name="Normal 29 4 2 2 2 5" xfId="11753" xr:uid="{00000000-0005-0000-0000-0000617C0000}"/>
    <cellStyle name="Normal 29 4 2 2 2 5 2" xfId="11754" xr:uid="{00000000-0005-0000-0000-0000627C0000}"/>
    <cellStyle name="Normal 29 4 2 2 2 5 2 2" xfId="11755" xr:uid="{00000000-0005-0000-0000-0000637C0000}"/>
    <cellStyle name="Normal 29 4 2 2 2 5 2 2 2" xfId="27785" xr:uid="{00000000-0005-0000-0000-0000647C0000}"/>
    <cellStyle name="Normal 29 4 2 2 2 5 2 2 3" xfId="41026" xr:uid="{00000000-0005-0000-0000-0000657C0000}"/>
    <cellStyle name="Normal 29 4 2 2 2 5 2 3" xfId="21032" xr:uid="{00000000-0005-0000-0000-0000667C0000}"/>
    <cellStyle name="Normal 29 4 2 2 2 5 2 4" xfId="34273" xr:uid="{00000000-0005-0000-0000-0000677C0000}"/>
    <cellStyle name="Normal 29 4 2 2 2 5 3" xfId="11756" xr:uid="{00000000-0005-0000-0000-0000687C0000}"/>
    <cellStyle name="Normal 29 4 2 2 2 5 3 2" xfId="24296" xr:uid="{00000000-0005-0000-0000-0000697C0000}"/>
    <cellStyle name="Normal 29 4 2 2 2 5 3 3" xfId="37537" xr:uid="{00000000-0005-0000-0000-00006A7C0000}"/>
    <cellStyle name="Normal 29 4 2 2 2 5 4" xfId="17766" xr:uid="{00000000-0005-0000-0000-00006B7C0000}"/>
    <cellStyle name="Normal 29 4 2 2 2 5 5" xfId="31007" xr:uid="{00000000-0005-0000-0000-00006C7C0000}"/>
    <cellStyle name="Normal 29 4 2 2 2 6" xfId="11757" xr:uid="{00000000-0005-0000-0000-00006D7C0000}"/>
    <cellStyle name="Normal 29 4 2 2 2 6 2" xfId="11758" xr:uid="{00000000-0005-0000-0000-00006E7C0000}"/>
    <cellStyle name="Normal 29 4 2 2 2 6 2 2" xfId="25551" xr:uid="{00000000-0005-0000-0000-00006F7C0000}"/>
    <cellStyle name="Normal 29 4 2 2 2 6 2 3" xfId="38792" xr:uid="{00000000-0005-0000-0000-0000707C0000}"/>
    <cellStyle name="Normal 29 4 2 2 2 6 3" xfId="18796" xr:uid="{00000000-0005-0000-0000-0000717C0000}"/>
    <cellStyle name="Normal 29 4 2 2 2 6 4" xfId="32037" xr:uid="{00000000-0005-0000-0000-0000727C0000}"/>
    <cellStyle name="Normal 29 4 2 2 2 7" xfId="11759" xr:uid="{00000000-0005-0000-0000-0000737C0000}"/>
    <cellStyle name="Normal 29 4 2 2 2 7 2" xfId="22060" xr:uid="{00000000-0005-0000-0000-0000747C0000}"/>
    <cellStyle name="Normal 29 4 2 2 2 7 3" xfId="35301" xr:uid="{00000000-0005-0000-0000-0000757C0000}"/>
    <cellStyle name="Normal 29 4 2 2 2 8" xfId="15530" xr:uid="{00000000-0005-0000-0000-0000767C0000}"/>
    <cellStyle name="Normal 29 4 2 2 2 9" xfId="28771" xr:uid="{00000000-0005-0000-0000-0000777C0000}"/>
    <cellStyle name="Normal 29 4 2 2 3" xfId="11760" xr:uid="{00000000-0005-0000-0000-0000787C0000}"/>
    <cellStyle name="Normal 29 4 2 2 3 2" xfId="11761" xr:uid="{00000000-0005-0000-0000-0000797C0000}"/>
    <cellStyle name="Normal 29 4 2 2 3 2 2" xfId="11762" xr:uid="{00000000-0005-0000-0000-00007A7C0000}"/>
    <cellStyle name="Normal 29 4 2 2 3 2 2 2" xfId="11763" xr:uid="{00000000-0005-0000-0000-00007B7C0000}"/>
    <cellStyle name="Normal 29 4 2 2 3 2 2 2 2" xfId="27116" xr:uid="{00000000-0005-0000-0000-00007C7C0000}"/>
    <cellStyle name="Normal 29 4 2 2 3 2 2 2 3" xfId="40357" xr:uid="{00000000-0005-0000-0000-00007D7C0000}"/>
    <cellStyle name="Normal 29 4 2 2 3 2 2 3" xfId="20361" xr:uid="{00000000-0005-0000-0000-00007E7C0000}"/>
    <cellStyle name="Normal 29 4 2 2 3 2 2 4" xfId="33602" xr:uid="{00000000-0005-0000-0000-00007F7C0000}"/>
    <cellStyle name="Normal 29 4 2 2 3 2 3" xfId="11764" xr:uid="{00000000-0005-0000-0000-0000807C0000}"/>
    <cellStyle name="Normal 29 4 2 2 3 2 3 2" xfId="23625" xr:uid="{00000000-0005-0000-0000-0000817C0000}"/>
    <cellStyle name="Normal 29 4 2 2 3 2 3 3" xfId="36866" xr:uid="{00000000-0005-0000-0000-0000827C0000}"/>
    <cellStyle name="Normal 29 4 2 2 3 2 4" xfId="17095" xr:uid="{00000000-0005-0000-0000-0000837C0000}"/>
    <cellStyle name="Normal 29 4 2 2 3 2 5" xfId="30336" xr:uid="{00000000-0005-0000-0000-0000847C0000}"/>
    <cellStyle name="Normal 29 4 2 2 3 3" xfId="11765" xr:uid="{00000000-0005-0000-0000-0000857C0000}"/>
    <cellStyle name="Normal 29 4 2 2 3 3 2" xfId="11766" xr:uid="{00000000-0005-0000-0000-0000867C0000}"/>
    <cellStyle name="Normal 29 4 2 2 3 3 2 2" xfId="11767" xr:uid="{00000000-0005-0000-0000-0000877C0000}"/>
    <cellStyle name="Normal 29 4 2 2 3 3 2 2 2" xfId="26311" xr:uid="{00000000-0005-0000-0000-0000887C0000}"/>
    <cellStyle name="Normal 29 4 2 2 3 3 2 2 3" xfId="39552" xr:uid="{00000000-0005-0000-0000-0000897C0000}"/>
    <cellStyle name="Normal 29 4 2 2 3 3 2 3" xfId="19556" xr:uid="{00000000-0005-0000-0000-00008A7C0000}"/>
    <cellStyle name="Normal 29 4 2 2 3 3 2 4" xfId="32797" xr:uid="{00000000-0005-0000-0000-00008B7C0000}"/>
    <cellStyle name="Normal 29 4 2 2 3 3 3" xfId="11768" xr:uid="{00000000-0005-0000-0000-00008C7C0000}"/>
    <cellStyle name="Normal 29 4 2 2 3 3 3 2" xfId="22820" xr:uid="{00000000-0005-0000-0000-00008D7C0000}"/>
    <cellStyle name="Normal 29 4 2 2 3 3 3 3" xfId="36061" xr:uid="{00000000-0005-0000-0000-00008E7C0000}"/>
    <cellStyle name="Normal 29 4 2 2 3 3 4" xfId="16290" xr:uid="{00000000-0005-0000-0000-00008F7C0000}"/>
    <cellStyle name="Normal 29 4 2 2 3 3 5" xfId="29531" xr:uid="{00000000-0005-0000-0000-0000907C0000}"/>
    <cellStyle name="Normal 29 4 2 2 3 4" xfId="11769" xr:uid="{00000000-0005-0000-0000-0000917C0000}"/>
    <cellStyle name="Normal 29 4 2 2 3 4 2" xfId="11770" xr:uid="{00000000-0005-0000-0000-0000927C0000}"/>
    <cellStyle name="Normal 29 4 2 2 3 4 2 2" xfId="11771" xr:uid="{00000000-0005-0000-0000-0000937C0000}"/>
    <cellStyle name="Normal 29 4 2 2 3 4 2 2 2" xfId="27963" xr:uid="{00000000-0005-0000-0000-0000947C0000}"/>
    <cellStyle name="Normal 29 4 2 2 3 4 2 2 3" xfId="41204" xr:uid="{00000000-0005-0000-0000-0000957C0000}"/>
    <cellStyle name="Normal 29 4 2 2 3 4 2 3" xfId="21210" xr:uid="{00000000-0005-0000-0000-0000967C0000}"/>
    <cellStyle name="Normal 29 4 2 2 3 4 2 4" xfId="34451" xr:uid="{00000000-0005-0000-0000-0000977C0000}"/>
    <cellStyle name="Normal 29 4 2 2 3 4 3" xfId="11772" xr:uid="{00000000-0005-0000-0000-0000987C0000}"/>
    <cellStyle name="Normal 29 4 2 2 3 4 3 2" xfId="24474" xr:uid="{00000000-0005-0000-0000-0000997C0000}"/>
    <cellStyle name="Normal 29 4 2 2 3 4 3 3" xfId="37715" xr:uid="{00000000-0005-0000-0000-00009A7C0000}"/>
    <cellStyle name="Normal 29 4 2 2 3 4 4" xfId="17944" xr:uid="{00000000-0005-0000-0000-00009B7C0000}"/>
    <cellStyle name="Normal 29 4 2 2 3 4 5" xfId="31185" xr:uid="{00000000-0005-0000-0000-00009C7C0000}"/>
    <cellStyle name="Normal 29 4 2 2 3 5" xfId="11773" xr:uid="{00000000-0005-0000-0000-00009D7C0000}"/>
    <cellStyle name="Normal 29 4 2 2 3 5 2" xfId="11774" xr:uid="{00000000-0005-0000-0000-00009E7C0000}"/>
    <cellStyle name="Normal 29 4 2 2 3 5 2 2" xfId="25327" xr:uid="{00000000-0005-0000-0000-00009F7C0000}"/>
    <cellStyle name="Normal 29 4 2 2 3 5 2 3" xfId="38568" xr:uid="{00000000-0005-0000-0000-0000A07C0000}"/>
    <cellStyle name="Normal 29 4 2 2 3 5 3" xfId="18572" xr:uid="{00000000-0005-0000-0000-0000A17C0000}"/>
    <cellStyle name="Normal 29 4 2 2 3 5 4" xfId="31813" xr:uid="{00000000-0005-0000-0000-0000A27C0000}"/>
    <cellStyle name="Normal 29 4 2 2 3 6" xfId="11775" xr:uid="{00000000-0005-0000-0000-0000A37C0000}"/>
    <cellStyle name="Normal 29 4 2 2 3 6 2" xfId="21836" xr:uid="{00000000-0005-0000-0000-0000A47C0000}"/>
    <cellStyle name="Normal 29 4 2 2 3 6 3" xfId="35077" xr:uid="{00000000-0005-0000-0000-0000A57C0000}"/>
    <cellStyle name="Normal 29 4 2 2 3 7" xfId="15306" xr:uid="{00000000-0005-0000-0000-0000A67C0000}"/>
    <cellStyle name="Normal 29 4 2 2 3 8" xfId="28547" xr:uid="{00000000-0005-0000-0000-0000A77C0000}"/>
    <cellStyle name="Normal 29 4 2 2 4" xfId="11776" xr:uid="{00000000-0005-0000-0000-0000A87C0000}"/>
    <cellStyle name="Normal 29 4 2 2 4 2" xfId="11777" xr:uid="{00000000-0005-0000-0000-0000A97C0000}"/>
    <cellStyle name="Normal 29 4 2 2 4 2 2" xfId="11778" xr:uid="{00000000-0005-0000-0000-0000AA7C0000}"/>
    <cellStyle name="Normal 29 4 2 2 4 2 2 2" xfId="24875" xr:uid="{00000000-0005-0000-0000-0000AB7C0000}"/>
    <cellStyle name="Normal 29 4 2 2 4 2 2 3" xfId="38116" xr:uid="{00000000-0005-0000-0000-0000AC7C0000}"/>
    <cellStyle name="Normal 29 4 2 2 4 2 3" xfId="19378" xr:uid="{00000000-0005-0000-0000-0000AD7C0000}"/>
    <cellStyle name="Normal 29 4 2 2 4 2 4" xfId="32619" xr:uid="{00000000-0005-0000-0000-0000AE7C0000}"/>
    <cellStyle name="Normal 29 4 2 2 4 3" xfId="11779" xr:uid="{00000000-0005-0000-0000-0000AF7C0000}"/>
    <cellStyle name="Normal 29 4 2 2 4 3 2" xfId="26133" xr:uid="{00000000-0005-0000-0000-0000B07C0000}"/>
    <cellStyle name="Normal 29 4 2 2 4 3 3" xfId="39374" xr:uid="{00000000-0005-0000-0000-0000B17C0000}"/>
    <cellStyle name="Normal 29 4 2 2 4 4" xfId="11780" xr:uid="{00000000-0005-0000-0000-0000B27C0000}"/>
    <cellStyle name="Normal 29 4 2 2 4 4 2" xfId="22642" xr:uid="{00000000-0005-0000-0000-0000B37C0000}"/>
    <cellStyle name="Normal 29 4 2 2 4 4 3" xfId="35883" xr:uid="{00000000-0005-0000-0000-0000B47C0000}"/>
    <cellStyle name="Normal 29 4 2 2 4 5" xfId="16112" xr:uid="{00000000-0005-0000-0000-0000B57C0000}"/>
    <cellStyle name="Normal 29 4 2 2 4 6" xfId="29353" xr:uid="{00000000-0005-0000-0000-0000B67C0000}"/>
    <cellStyle name="Normal 29 4 2 2 5" xfId="11781" xr:uid="{00000000-0005-0000-0000-0000B77C0000}"/>
    <cellStyle name="Normal 29 4 2 2 5 2" xfId="11782" xr:uid="{00000000-0005-0000-0000-0000B87C0000}"/>
    <cellStyle name="Normal 29 4 2 2 5 2 2" xfId="11783" xr:uid="{00000000-0005-0000-0000-0000B97C0000}"/>
    <cellStyle name="Normal 29 4 2 2 5 2 2 2" xfId="26893" xr:uid="{00000000-0005-0000-0000-0000BA7C0000}"/>
    <cellStyle name="Normal 29 4 2 2 5 2 2 3" xfId="40134" xr:uid="{00000000-0005-0000-0000-0000BB7C0000}"/>
    <cellStyle name="Normal 29 4 2 2 5 2 3" xfId="20138" xr:uid="{00000000-0005-0000-0000-0000BC7C0000}"/>
    <cellStyle name="Normal 29 4 2 2 5 2 4" xfId="33379" xr:uid="{00000000-0005-0000-0000-0000BD7C0000}"/>
    <cellStyle name="Normal 29 4 2 2 5 3" xfId="11784" xr:uid="{00000000-0005-0000-0000-0000BE7C0000}"/>
    <cellStyle name="Normal 29 4 2 2 5 3 2" xfId="23402" xr:uid="{00000000-0005-0000-0000-0000BF7C0000}"/>
    <cellStyle name="Normal 29 4 2 2 5 3 3" xfId="36643" xr:uid="{00000000-0005-0000-0000-0000C07C0000}"/>
    <cellStyle name="Normal 29 4 2 2 5 4" xfId="16872" xr:uid="{00000000-0005-0000-0000-0000C17C0000}"/>
    <cellStyle name="Normal 29 4 2 2 5 5" xfId="30113" xr:uid="{00000000-0005-0000-0000-0000C27C0000}"/>
    <cellStyle name="Normal 29 4 2 2 6" xfId="11785" xr:uid="{00000000-0005-0000-0000-0000C37C0000}"/>
    <cellStyle name="Normal 29 4 2 2 6 2" xfId="11786" xr:uid="{00000000-0005-0000-0000-0000C47C0000}"/>
    <cellStyle name="Normal 29 4 2 2 6 2 2" xfId="11787" xr:uid="{00000000-0005-0000-0000-0000C57C0000}"/>
    <cellStyle name="Normal 29 4 2 2 6 2 2 2" xfId="25864" xr:uid="{00000000-0005-0000-0000-0000C67C0000}"/>
    <cellStyle name="Normal 29 4 2 2 6 2 2 3" xfId="39105" xr:uid="{00000000-0005-0000-0000-0000C77C0000}"/>
    <cellStyle name="Normal 29 4 2 2 6 2 3" xfId="19109" xr:uid="{00000000-0005-0000-0000-0000C87C0000}"/>
    <cellStyle name="Normal 29 4 2 2 6 2 4" xfId="32350" xr:uid="{00000000-0005-0000-0000-0000C97C0000}"/>
    <cellStyle name="Normal 29 4 2 2 6 3" xfId="11788" xr:uid="{00000000-0005-0000-0000-0000CA7C0000}"/>
    <cellStyle name="Normal 29 4 2 2 6 3 2" xfId="22373" xr:uid="{00000000-0005-0000-0000-0000CB7C0000}"/>
    <cellStyle name="Normal 29 4 2 2 6 3 3" xfId="35614" xr:uid="{00000000-0005-0000-0000-0000CC7C0000}"/>
    <cellStyle name="Normal 29 4 2 2 6 4" xfId="15843" xr:uid="{00000000-0005-0000-0000-0000CD7C0000}"/>
    <cellStyle name="Normal 29 4 2 2 6 5" xfId="29084" xr:uid="{00000000-0005-0000-0000-0000CE7C0000}"/>
    <cellStyle name="Normal 29 4 2 2 7" xfId="11789" xr:uid="{00000000-0005-0000-0000-0000CF7C0000}"/>
    <cellStyle name="Normal 29 4 2 2 7 2" xfId="11790" xr:uid="{00000000-0005-0000-0000-0000D07C0000}"/>
    <cellStyle name="Normal 29 4 2 2 7 2 2" xfId="11791" xr:uid="{00000000-0005-0000-0000-0000D17C0000}"/>
    <cellStyle name="Normal 29 4 2 2 7 2 2 2" xfId="27563" xr:uid="{00000000-0005-0000-0000-0000D27C0000}"/>
    <cellStyle name="Normal 29 4 2 2 7 2 2 3" xfId="40804" xr:uid="{00000000-0005-0000-0000-0000D37C0000}"/>
    <cellStyle name="Normal 29 4 2 2 7 2 3" xfId="20808" xr:uid="{00000000-0005-0000-0000-0000D47C0000}"/>
    <cellStyle name="Normal 29 4 2 2 7 2 4" xfId="34049" xr:uid="{00000000-0005-0000-0000-0000D57C0000}"/>
    <cellStyle name="Normal 29 4 2 2 7 3" xfId="11792" xr:uid="{00000000-0005-0000-0000-0000D67C0000}"/>
    <cellStyle name="Normal 29 4 2 2 7 3 2" xfId="24072" xr:uid="{00000000-0005-0000-0000-0000D77C0000}"/>
    <cellStyle name="Normal 29 4 2 2 7 3 3" xfId="37313" xr:uid="{00000000-0005-0000-0000-0000D87C0000}"/>
    <cellStyle name="Normal 29 4 2 2 7 4" xfId="17542" xr:uid="{00000000-0005-0000-0000-0000D97C0000}"/>
    <cellStyle name="Normal 29 4 2 2 7 5" xfId="30783" xr:uid="{00000000-0005-0000-0000-0000DA7C0000}"/>
    <cellStyle name="Normal 29 4 2 2 8" xfId="11793" xr:uid="{00000000-0005-0000-0000-0000DB7C0000}"/>
    <cellStyle name="Normal 29 4 2 2 8 2" xfId="11794" xr:uid="{00000000-0005-0000-0000-0000DC7C0000}"/>
    <cellStyle name="Normal 29 4 2 2 8 2 2" xfId="25149" xr:uid="{00000000-0005-0000-0000-0000DD7C0000}"/>
    <cellStyle name="Normal 29 4 2 2 8 2 3" xfId="38390" xr:uid="{00000000-0005-0000-0000-0000DE7C0000}"/>
    <cellStyle name="Normal 29 4 2 2 8 3" xfId="18394" xr:uid="{00000000-0005-0000-0000-0000DF7C0000}"/>
    <cellStyle name="Normal 29 4 2 2 8 4" xfId="31635" xr:uid="{00000000-0005-0000-0000-0000E07C0000}"/>
    <cellStyle name="Normal 29 4 2 2 9" xfId="11795" xr:uid="{00000000-0005-0000-0000-0000E17C0000}"/>
    <cellStyle name="Normal 29 4 2 2 9 2" xfId="21658" xr:uid="{00000000-0005-0000-0000-0000E27C0000}"/>
    <cellStyle name="Normal 29 4 2 2 9 3" xfId="34899" xr:uid="{00000000-0005-0000-0000-0000E37C0000}"/>
    <cellStyle name="Normal 29 4 2 3" xfId="11796" xr:uid="{00000000-0005-0000-0000-0000E47C0000}"/>
    <cellStyle name="Normal 29 4 2 3 2" xfId="11797" xr:uid="{00000000-0005-0000-0000-0000E57C0000}"/>
    <cellStyle name="Normal 29 4 2 3 2 2" xfId="11798" xr:uid="{00000000-0005-0000-0000-0000E67C0000}"/>
    <cellStyle name="Normal 29 4 2 3 2 2 2" xfId="11799" xr:uid="{00000000-0005-0000-0000-0000E77C0000}"/>
    <cellStyle name="Normal 29 4 2 3 2 2 2 2" xfId="11800" xr:uid="{00000000-0005-0000-0000-0000E87C0000}"/>
    <cellStyle name="Normal 29 4 2 3 2 2 2 2 2" xfId="27249" xr:uid="{00000000-0005-0000-0000-0000E97C0000}"/>
    <cellStyle name="Normal 29 4 2 3 2 2 2 2 3" xfId="40490" xr:uid="{00000000-0005-0000-0000-0000EA7C0000}"/>
    <cellStyle name="Normal 29 4 2 3 2 2 2 3" xfId="20494" xr:uid="{00000000-0005-0000-0000-0000EB7C0000}"/>
    <cellStyle name="Normal 29 4 2 3 2 2 2 4" xfId="33735" xr:uid="{00000000-0005-0000-0000-0000EC7C0000}"/>
    <cellStyle name="Normal 29 4 2 3 2 2 3" xfId="11801" xr:uid="{00000000-0005-0000-0000-0000ED7C0000}"/>
    <cellStyle name="Normal 29 4 2 3 2 2 3 2" xfId="23758" xr:uid="{00000000-0005-0000-0000-0000EE7C0000}"/>
    <cellStyle name="Normal 29 4 2 3 2 2 3 3" xfId="36999" xr:uid="{00000000-0005-0000-0000-0000EF7C0000}"/>
    <cellStyle name="Normal 29 4 2 3 2 2 4" xfId="17228" xr:uid="{00000000-0005-0000-0000-0000F07C0000}"/>
    <cellStyle name="Normal 29 4 2 3 2 2 5" xfId="30469" xr:uid="{00000000-0005-0000-0000-0000F17C0000}"/>
    <cellStyle name="Normal 29 4 2 3 2 3" xfId="11802" xr:uid="{00000000-0005-0000-0000-0000F27C0000}"/>
    <cellStyle name="Normal 29 4 2 3 2 3 2" xfId="11803" xr:uid="{00000000-0005-0000-0000-0000F37C0000}"/>
    <cellStyle name="Normal 29 4 2 3 2 3 2 2" xfId="11804" xr:uid="{00000000-0005-0000-0000-0000F47C0000}"/>
    <cellStyle name="Normal 29 4 2 3 2 3 2 2 2" xfId="28097" xr:uid="{00000000-0005-0000-0000-0000F57C0000}"/>
    <cellStyle name="Normal 29 4 2 3 2 3 2 2 3" xfId="41338" xr:uid="{00000000-0005-0000-0000-0000F67C0000}"/>
    <cellStyle name="Normal 29 4 2 3 2 3 2 3" xfId="21344" xr:uid="{00000000-0005-0000-0000-0000F77C0000}"/>
    <cellStyle name="Normal 29 4 2 3 2 3 2 4" xfId="34585" xr:uid="{00000000-0005-0000-0000-0000F87C0000}"/>
    <cellStyle name="Normal 29 4 2 3 2 3 3" xfId="11805" xr:uid="{00000000-0005-0000-0000-0000F97C0000}"/>
    <cellStyle name="Normal 29 4 2 3 2 3 3 2" xfId="24608" xr:uid="{00000000-0005-0000-0000-0000FA7C0000}"/>
    <cellStyle name="Normal 29 4 2 3 2 3 3 3" xfId="37849" xr:uid="{00000000-0005-0000-0000-0000FB7C0000}"/>
    <cellStyle name="Normal 29 4 2 3 2 3 4" xfId="18078" xr:uid="{00000000-0005-0000-0000-0000FC7C0000}"/>
    <cellStyle name="Normal 29 4 2 3 2 3 5" xfId="31319" xr:uid="{00000000-0005-0000-0000-0000FD7C0000}"/>
    <cellStyle name="Normal 29 4 2 3 2 4" xfId="11806" xr:uid="{00000000-0005-0000-0000-0000FE7C0000}"/>
    <cellStyle name="Normal 29 4 2 3 2 4 2" xfId="11807" xr:uid="{00000000-0005-0000-0000-0000FF7C0000}"/>
    <cellStyle name="Normal 29 4 2 3 2 4 2 2" xfId="26445" xr:uid="{00000000-0005-0000-0000-0000007D0000}"/>
    <cellStyle name="Normal 29 4 2 3 2 4 2 3" xfId="39686" xr:uid="{00000000-0005-0000-0000-0000017D0000}"/>
    <cellStyle name="Normal 29 4 2 3 2 4 3" xfId="19690" xr:uid="{00000000-0005-0000-0000-0000027D0000}"/>
    <cellStyle name="Normal 29 4 2 3 2 4 4" xfId="32931" xr:uid="{00000000-0005-0000-0000-0000037D0000}"/>
    <cellStyle name="Normal 29 4 2 3 2 5" xfId="11808" xr:uid="{00000000-0005-0000-0000-0000047D0000}"/>
    <cellStyle name="Normal 29 4 2 3 2 5 2" xfId="22954" xr:uid="{00000000-0005-0000-0000-0000057D0000}"/>
    <cellStyle name="Normal 29 4 2 3 2 5 3" xfId="36195" xr:uid="{00000000-0005-0000-0000-0000067D0000}"/>
    <cellStyle name="Normal 29 4 2 3 2 6" xfId="16424" xr:uid="{00000000-0005-0000-0000-0000077D0000}"/>
    <cellStyle name="Normal 29 4 2 3 2 7" xfId="29665" xr:uid="{00000000-0005-0000-0000-0000087D0000}"/>
    <cellStyle name="Normal 29 4 2 3 3" xfId="11809" xr:uid="{00000000-0005-0000-0000-0000097D0000}"/>
    <cellStyle name="Normal 29 4 2 3 3 2" xfId="11810" xr:uid="{00000000-0005-0000-0000-00000A7D0000}"/>
    <cellStyle name="Normal 29 4 2 3 3 2 2" xfId="11811" xr:uid="{00000000-0005-0000-0000-00000B7D0000}"/>
    <cellStyle name="Normal 29 4 2 3 3 2 2 2" xfId="26803" xr:uid="{00000000-0005-0000-0000-00000C7D0000}"/>
    <cellStyle name="Normal 29 4 2 3 3 2 2 3" xfId="40044" xr:uid="{00000000-0005-0000-0000-00000D7D0000}"/>
    <cellStyle name="Normal 29 4 2 3 3 2 3" xfId="20048" xr:uid="{00000000-0005-0000-0000-00000E7D0000}"/>
    <cellStyle name="Normal 29 4 2 3 3 2 4" xfId="33289" xr:uid="{00000000-0005-0000-0000-00000F7D0000}"/>
    <cellStyle name="Normal 29 4 2 3 3 3" xfId="11812" xr:uid="{00000000-0005-0000-0000-0000107D0000}"/>
    <cellStyle name="Normal 29 4 2 3 3 3 2" xfId="23312" xr:uid="{00000000-0005-0000-0000-0000117D0000}"/>
    <cellStyle name="Normal 29 4 2 3 3 3 3" xfId="36553" xr:uid="{00000000-0005-0000-0000-0000127D0000}"/>
    <cellStyle name="Normal 29 4 2 3 3 4" xfId="16782" xr:uid="{00000000-0005-0000-0000-0000137D0000}"/>
    <cellStyle name="Normal 29 4 2 3 3 5" xfId="30023" xr:uid="{00000000-0005-0000-0000-0000147D0000}"/>
    <cellStyle name="Normal 29 4 2 3 4" xfId="11813" xr:uid="{00000000-0005-0000-0000-0000157D0000}"/>
    <cellStyle name="Normal 29 4 2 3 4 2" xfId="11814" xr:uid="{00000000-0005-0000-0000-0000167D0000}"/>
    <cellStyle name="Normal 29 4 2 3 4 2 2" xfId="11815" xr:uid="{00000000-0005-0000-0000-0000177D0000}"/>
    <cellStyle name="Normal 29 4 2 3 4 2 2 2" xfId="25774" xr:uid="{00000000-0005-0000-0000-0000187D0000}"/>
    <cellStyle name="Normal 29 4 2 3 4 2 2 3" xfId="39015" xr:uid="{00000000-0005-0000-0000-0000197D0000}"/>
    <cellStyle name="Normal 29 4 2 3 4 2 3" xfId="19019" xr:uid="{00000000-0005-0000-0000-00001A7D0000}"/>
    <cellStyle name="Normal 29 4 2 3 4 2 4" xfId="32260" xr:uid="{00000000-0005-0000-0000-00001B7D0000}"/>
    <cellStyle name="Normal 29 4 2 3 4 3" xfId="11816" xr:uid="{00000000-0005-0000-0000-00001C7D0000}"/>
    <cellStyle name="Normal 29 4 2 3 4 3 2" xfId="22283" xr:uid="{00000000-0005-0000-0000-00001D7D0000}"/>
    <cellStyle name="Normal 29 4 2 3 4 3 3" xfId="35524" xr:uid="{00000000-0005-0000-0000-00001E7D0000}"/>
    <cellStyle name="Normal 29 4 2 3 4 4" xfId="15753" xr:uid="{00000000-0005-0000-0000-00001F7D0000}"/>
    <cellStyle name="Normal 29 4 2 3 4 5" xfId="28994" xr:uid="{00000000-0005-0000-0000-0000207D0000}"/>
    <cellStyle name="Normal 29 4 2 3 5" xfId="11817" xr:uid="{00000000-0005-0000-0000-0000217D0000}"/>
    <cellStyle name="Normal 29 4 2 3 5 2" xfId="11818" xr:uid="{00000000-0005-0000-0000-0000227D0000}"/>
    <cellStyle name="Normal 29 4 2 3 5 2 2" xfId="11819" xr:uid="{00000000-0005-0000-0000-0000237D0000}"/>
    <cellStyle name="Normal 29 4 2 3 5 2 2 2" xfId="27695" xr:uid="{00000000-0005-0000-0000-0000247D0000}"/>
    <cellStyle name="Normal 29 4 2 3 5 2 2 3" xfId="40936" xr:uid="{00000000-0005-0000-0000-0000257D0000}"/>
    <cellStyle name="Normal 29 4 2 3 5 2 3" xfId="20942" xr:uid="{00000000-0005-0000-0000-0000267D0000}"/>
    <cellStyle name="Normal 29 4 2 3 5 2 4" xfId="34183" xr:uid="{00000000-0005-0000-0000-0000277D0000}"/>
    <cellStyle name="Normal 29 4 2 3 5 3" xfId="11820" xr:uid="{00000000-0005-0000-0000-0000287D0000}"/>
    <cellStyle name="Normal 29 4 2 3 5 3 2" xfId="24206" xr:uid="{00000000-0005-0000-0000-0000297D0000}"/>
    <cellStyle name="Normal 29 4 2 3 5 3 3" xfId="37447" xr:uid="{00000000-0005-0000-0000-00002A7D0000}"/>
    <cellStyle name="Normal 29 4 2 3 5 4" xfId="17676" xr:uid="{00000000-0005-0000-0000-00002B7D0000}"/>
    <cellStyle name="Normal 29 4 2 3 5 5" xfId="30917" xr:uid="{00000000-0005-0000-0000-00002C7D0000}"/>
    <cellStyle name="Normal 29 4 2 3 6" xfId="11821" xr:uid="{00000000-0005-0000-0000-00002D7D0000}"/>
    <cellStyle name="Normal 29 4 2 3 6 2" xfId="11822" xr:uid="{00000000-0005-0000-0000-00002E7D0000}"/>
    <cellStyle name="Normal 29 4 2 3 6 2 2" xfId="25461" xr:uid="{00000000-0005-0000-0000-00002F7D0000}"/>
    <cellStyle name="Normal 29 4 2 3 6 2 3" xfId="38702" xr:uid="{00000000-0005-0000-0000-0000307D0000}"/>
    <cellStyle name="Normal 29 4 2 3 6 3" xfId="18706" xr:uid="{00000000-0005-0000-0000-0000317D0000}"/>
    <cellStyle name="Normal 29 4 2 3 6 4" xfId="31947" xr:uid="{00000000-0005-0000-0000-0000327D0000}"/>
    <cellStyle name="Normal 29 4 2 3 7" xfId="11823" xr:uid="{00000000-0005-0000-0000-0000337D0000}"/>
    <cellStyle name="Normal 29 4 2 3 7 2" xfId="21970" xr:uid="{00000000-0005-0000-0000-0000347D0000}"/>
    <cellStyle name="Normal 29 4 2 3 7 3" xfId="35211" xr:uid="{00000000-0005-0000-0000-0000357D0000}"/>
    <cellStyle name="Normal 29 4 2 3 8" xfId="15440" xr:uid="{00000000-0005-0000-0000-0000367D0000}"/>
    <cellStyle name="Normal 29 4 2 3 9" xfId="28681" xr:uid="{00000000-0005-0000-0000-0000377D0000}"/>
    <cellStyle name="Normal 29 4 2 4" xfId="11824" xr:uid="{00000000-0005-0000-0000-0000387D0000}"/>
    <cellStyle name="Normal 29 4 2 4 2" xfId="11825" xr:uid="{00000000-0005-0000-0000-0000397D0000}"/>
    <cellStyle name="Normal 29 4 2 4 2 2" xfId="11826" xr:uid="{00000000-0005-0000-0000-00003A7D0000}"/>
    <cellStyle name="Normal 29 4 2 4 2 2 2" xfId="11827" xr:uid="{00000000-0005-0000-0000-00003B7D0000}"/>
    <cellStyle name="Normal 29 4 2 4 2 2 2 2" xfId="27026" xr:uid="{00000000-0005-0000-0000-00003C7D0000}"/>
    <cellStyle name="Normal 29 4 2 4 2 2 2 3" xfId="40267" xr:uid="{00000000-0005-0000-0000-00003D7D0000}"/>
    <cellStyle name="Normal 29 4 2 4 2 2 3" xfId="20271" xr:uid="{00000000-0005-0000-0000-00003E7D0000}"/>
    <cellStyle name="Normal 29 4 2 4 2 2 4" xfId="33512" xr:uid="{00000000-0005-0000-0000-00003F7D0000}"/>
    <cellStyle name="Normal 29 4 2 4 2 3" xfId="11828" xr:uid="{00000000-0005-0000-0000-0000407D0000}"/>
    <cellStyle name="Normal 29 4 2 4 2 3 2" xfId="23535" xr:uid="{00000000-0005-0000-0000-0000417D0000}"/>
    <cellStyle name="Normal 29 4 2 4 2 3 3" xfId="36776" xr:uid="{00000000-0005-0000-0000-0000427D0000}"/>
    <cellStyle name="Normal 29 4 2 4 2 4" xfId="17005" xr:uid="{00000000-0005-0000-0000-0000437D0000}"/>
    <cellStyle name="Normal 29 4 2 4 2 5" xfId="30246" xr:uid="{00000000-0005-0000-0000-0000447D0000}"/>
    <cellStyle name="Normal 29 4 2 4 3" xfId="11829" xr:uid="{00000000-0005-0000-0000-0000457D0000}"/>
    <cellStyle name="Normal 29 4 2 4 3 2" xfId="11830" xr:uid="{00000000-0005-0000-0000-0000467D0000}"/>
    <cellStyle name="Normal 29 4 2 4 3 2 2" xfId="11831" xr:uid="{00000000-0005-0000-0000-0000477D0000}"/>
    <cellStyle name="Normal 29 4 2 4 3 2 2 2" xfId="26221" xr:uid="{00000000-0005-0000-0000-0000487D0000}"/>
    <cellStyle name="Normal 29 4 2 4 3 2 2 3" xfId="39462" xr:uid="{00000000-0005-0000-0000-0000497D0000}"/>
    <cellStyle name="Normal 29 4 2 4 3 2 3" xfId="19466" xr:uid="{00000000-0005-0000-0000-00004A7D0000}"/>
    <cellStyle name="Normal 29 4 2 4 3 2 4" xfId="32707" xr:uid="{00000000-0005-0000-0000-00004B7D0000}"/>
    <cellStyle name="Normal 29 4 2 4 3 3" xfId="11832" xr:uid="{00000000-0005-0000-0000-00004C7D0000}"/>
    <cellStyle name="Normal 29 4 2 4 3 3 2" xfId="22730" xr:uid="{00000000-0005-0000-0000-00004D7D0000}"/>
    <cellStyle name="Normal 29 4 2 4 3 3 3" xfId="35971" xr:uid="{00000000-0005-0000-0000-00004E7D0000}"/>
    <cellStyle name="Normal 29 4 2 4 3 4" xfId="16200" xr:uid="{00000000-0005-0000-0000-00004F7D0000}"/>
    <cellStyle name="Normal 29 4 2 4 3 5" xfId="29441" xr:uid="{00000000-0005-0000-0000-0000507D0000}"/>
    <cellStyle name="Normal 29 4 2 4 4" xfId="11833" xr:uid="{00000000-0005-0000-0000-0000517D0000}"/>
    <cellStyle name="Normal 29 4 2 4 4 2" xfId="11834" xr:uid="{00000000-0005-0000-0000-0000527D0000}"/>
    <cellStyle name="Normal 29 4 2 4 4 2 2" xfId="11835" xr:uid="{00000000-0005-0000-0000-0000537D0000}"/>
    <cellStyle name="Normal 29 4 2 4 4 2 2 2" xfId="27873" xr:uid="{00000000-0005-0000-0000-0000547D0000}"/>
    <cellStyle name="Normal 29 4 2 4 4 2 2 3" xfId="41114" xr:uid="{00000000-0005-0000-0000-0000557D0000}"/>
    <cellStyle name="Normal 29 4 2 4 4 2 3" xfId="21120" xr:uid="{00000000-0005-0000-0000-0000567D0000}"/>
    <cellStyle name="Normal 29 4 2 4 4 2 4" xfId="34361" xr:uid="{00000000-0005-0000-0000-0000577D0000}"/>
    <cellStyle name="Normal 29 4 2 4 4 3" xfId="11836" xr:uid="{00000000-0005-0000-0000-0000587D0000}"/>
    <cellStyle name="Normal 29 4 2 4 4 3 2" xfId="24384" xr:uid="{00000000-0005-0000-0000-0000597D0000}"/>
    <cellStyle name="Normal 29 4 2 4 4 3 3" xfId="37625" xr:uid="{00000000-0005-0000-0000-00005A7D0000}"/>
    <cellStyle name="Normal 29 4 2 4 4 4" xfId="17854" xr:uid="{00000000-0005-0000-0000-00005B7D0000}"/>
    <cellStyle name="Normal 29 4 2 4 4 5" xfId="31095" xr:uid="{00000000-0005-0000-0000-00005C7D0000}"/>
    <cellStyle name="Normal 29 4 2 4 5" xfId="11837" xr:uid="{00000000-0005-0000-0000-00005D7D0000}"/>
    <cellStyle name="Normal 29 4 2 4 5 2" xfId="11838" xr:uid="{00000000-0005-0000-0000-00005E7D0000}"/>
    <cellStyle name="Normal 29 4 2 4 5 2 2" xfId="25237" xr:uid="{00000000-0005-0000-0000-00005F7D0000}"/>
    <cellStyle name="Normal 29 4 2 4 5 2 3" xfId="38478" xr:uid="{00000000-0005-0000-0000-0000607D0000}"/>
    <cellStyle name="Normal 29 4 2 4 5 3" xfId="18482" xr:uid="{00000000-0005-0000-0000-0000617D0000}"/>
    <cellStyle name="Normal 29 4 2 4 5 4" xfId="31723" xr:uid="{00000000-0005-0000-0000-0000627D0000}"/>
    <cellStyle name="Normal 29 4 2 4 6" xfId="11839" xr:uid="{00000000-0005-0000-0000-0000637D0000}"/>
    <cellStyle name="Normal 29 4 2 4 6 2" xfId="21746" xr:uid="{00000000-0005-0000-0000-0000647D0000}"/>
    <cellStyle name="Normal 29 4 2 4 6 3" xfId="34987" xr:uid="{00000000-0005-0000-0000-0000657D0000}"/>
    <cellStyle name="Normal 29 4 2 4 7" xfId="15216" xr:uid="{00000000-0005-0000-0000-0000667D0000}"/>
    <cellStyle name="Normal 29 4 2 4 8" xfId="28457" xr:uid="{00000000-0005-0000-0000-0000677D0000}"/>
    <cellStyle name="Normal 29 4 2 5" xfId="11840" xr:uid="{00000000-0005-0000-0000-0000687D0000}"/>
    <cellStyle name="Normal 29 4 2 5 2" xfId="11841" xr:uid="{00000000-0005-0000-0000-0000697D0000}"/>
    <cellStyle name="Normal 29 4 2 5 2 2" xfId="11842" xr:uid="{00000000-0005-0000-0000-00006A7D0000}"/>
    <cellStyle name="Normal 29 4 2 5 2 2 2" xfId="24832" xr:uid="{00000000-0005-0000-0000-00006B7D0000}"/>
    <cellStyle name="Normal 29 4 2 5 2 2 3" xfId="38073" xr:uid="{00000000-0005-0000-0000-00006C7D0000}"/>
    <cellStyle name="Normal 29 4 2 5 2 3" xfId="19288" xr:uid="{00000000-0005-0000-0000-00006D7D0000}"/>
    <cellStyle name="Normal 29 4 2 5 2 4" xfId="32529" xr:uid="{00000000-0005-0000-0000-00006E7D0000}"/>
    <cellStyle name="Normal 29 4 2 5 3" xfId="11843" xr:uid="{00000000-0005-0000-0000-00006F7D0000}"/>
    <cellStyle name="Normal 29 4 2 5 3 2" xfId="26043" xr:uid="{00000000-0005-0000-0000-0000707D0000}"/>
    <cellStyle name="Normal 29 4 2 5 3 3" xfId="39284" xr:uid="{00000000-0005-0000-0000-0000717D0000}"/>
    <cellStyle name="Normal 29 4 2 5 4" xfId="11844" xr:uid="{00000000-0005-0000-0000-0000727D0000}"/>
    <cellStyle name="Normal 29 4 2 5 4 2" xfId="22552" xr:uid="{00000000-0005-0000-0000-0000737D0000}"/>
    <cellStyle name="Normal 29 4 2 5 4 3" xfId="35793" xr:uid="{00000000-0005-0000-0000-0000747D0000}"/>
    <cellStyle name="Normal 29 4 2 5 5" xfId="16022" xr:uid="{00000000-0005-0000-0000-0000757D0000}"/>
    <cellStyle name="Normal 29 4 2 5 6" xfId="29263" xr:uid="{00000000-0005-0000-0000-0000767D0000}"/>
    <cellStyle name="Normal 29 4 2 6" xfId="11845" xr:uid="{00000000-0005-0000-0000-0000777D0000}"/>
    <cellStyle name="Normal 29 4 2 6 2" xfId="11846" xr:uid="{00000000-0005-0000-0000-0000787D0000}"/>
    <cellStyle name="Normal 29 4 2 6 2 2" xfId="11847" xr:uid="{00000000-0005-0000-0000-0000797D0000}"/>
    <cellStyle name="Normal 29 4 2 6 2 2 2" xfId="26706" xr:uid="{00000000-0005-0000-0000-00007A7D0000}"/>
    <cellStyle name="Normal 29 4 2 6 2 2 3" xfId="39947" xr:uid="{00000000-0005-0000-0000-00007B7D0000}"/>
    <cellStyle name="Normal 29 4 2 6 2 3" xfId="19951" xr:uid="{00000000-0005-0000-0000-00007C7D0000}"/>
    <cellStyle name="Normal 29 4 2 6 2 4" xfId="33192" xr:uid="{00000000-0005-0000-0000-00007D7D0000}"/>
    <cellStyle name="Normal 29 4 2 6 3" xfId="11848" xr:uid="{00000000-0005-0000-0000-00007E7D0000}"/>
    <cellStyle name="Normal 29 4 2 6 3 2" xfId="23215" xr:uid="{00000000-0005-0000-0000-00007F7D0000}"/>
    <cellStyle name="Normal 29 4 2 6 3 3" xfId="36456" xr:uid="{00000000-0005-0000-0000-0000807D0000}"/>
    <cellStyle name="Normal 29 4 2 6 4" xfId="16685" xr:uid="{00000000-0005-0000-0000-0000817D0000}"/>
    <cellStyle name="Normal 29 4 2 6 5" xfId="29926" xr:uid="{00000000-0005-0000-0000-0000827D0000}"/>
    <cellStyle name="Normal 29 4 2 7" xfId="11849" xr:uid="{00000000-0005-0000-0000-0000837D0000}"/>
    <cellStyle name="Normal 29 4 2 7 2" xfId="11850" xr:uid="{00000000-0005-0000-0000-0000847D0000}"/>
    <cellStyle name="Normal 29 4 2 7 2 2" xfId="11851" xr:uid="{00000000-0005-0000-0000-0000857D0000}"/>
    <cellStyle name="Normal 29 4 2 7 2 2 2" xfId="25676" xr:uid="{00000000-0005-0000-0000-0000867D0000}"/>
    <cellStyle name="Normal 29 4 2 7 2 2 3" xfId="38917" xr:uid="{00000000-0005-0000-0000-0000877D0000}"/>
    <cellStyle name="Normal 29 4 2 7 2 3" xfId="18921" xr:uid="{00000000-0005-0000-0000-0000887D0000}"/>
    <cellStyle name="Normal 29 4 2 7 2 4" xfId="32162" xr:uid="{00000000-0005-0000-0000-0000897D0000}"/>
    <cellStyle name="Normal 29 4 2 7 3" xfId="11852" xr:uid="{00000000-0005-0000-0000-00008A7D0000}"/>
    <cellStyle name="Normal 29 4 2 7 3 2" xfId="22185" xr:uid="{00000000-0005-0000-0000-00008B7D0000}"/>
    <cellStyle name="Normal 29 4 2 7 3 3" xfId="35426" xr:uid="{00000000-0005-0000-0000-00008C7D0000}"/>
    <cellStyle name="Normal 29 4 2 7 4" xfId="15655" xr:uid="{00000000-0005-0000-0000-00008D7D0000}"/>
    <cellStyle name="Normal 29 4 2 7 5" xfId="28896" xr:uid="{00000000-0005-0000-0000-00008E7D0000}"/>
    <cellStyle name="Normal 29 4 2 8" xfId="11853" xr:uid="{00000000-0005-0000-0000-00008F7D0000}"/>
    <cellStyle name="Normal 29 4 2 8 2" xfId="11854" xr:uid="{00000000-0005-0000-0000-0000907D0000}"/>
    <cellStyle name="Normal 29 4 2 8 2 2" xfId="11855" xr:uid="{00000000-0005-0000-0000-0000917D0000}"/>
    <cellStyle name="Normal 29 4 2 8 2 2 2" xfId="27473" xr:uid="{00000000-0005-0000-0000-0000927D0000}"/>
    <cellStyle name="Normal 29 4 2 8 2 2 3" xfId="40714" xr:uid="{00000000-0005-0000-0000-0000937D0000}"/>
    <cellStyle name="Normal 29 4 2 8 2 3" xfId="20718" xr:uid="{00000000-0005-0000-0000-0000947D0000}"/>
    <cellStyle name="Normal 29 4 2 8 2 4" xfId="33959" xr:uid="{00000000-0005-0000-0000-0000957D0000}"/>
    <cellStyle name="Normal 29 4 2 8 3" xfId="11856" xr:uid="{00000000-0005-0000-0000-0000967D0000}"/>
    <cellStyle name="Normal 29 4 2 8 3 2" xfId="23982" xr:uid="{00000000-0005-0000-0000-0000977D0000}"/>
    <cellStyle name="Normal 29 4 2 8 3 3" xfId="37223" xr:uid="{00000000-0005-0000-0000-0000987D0000}"/>
    <cellStyle name="Normal 29 4 2 8 4" xfId="17452" xr:uid="{00000000-0005-0000-0000-0000997D0000}"/>
    <cellStyle name="Normal 29 4 2 8 5" xfId="30693" xr:uid="{00000000-0005-0000-0000-00009A7D0000}"/>
    <cellStyle name="Normal 29 4 2 9" xfId="11857" xr:uid="{00000000-0005-0000-0000-00009B7D0000}"/>
    <cellStyle name="Normal 29 4 2 9 2" xfId="11858" xr:uid="{00000000-0005-0000-0000-00009C7D0000}"/>
    <cellStyle name="Normal 29 4 2 9 2 2" xfId="25059" xr:uid="{00000000-0005-0000-0000-00009D7D0000}"/>
    <cellStyle name="Normal 29 4 2 9 2 3" xfId="38300" xr:uid="{00000000-0005-0000-0000-00009E7D0000}"/>
    <cellStyle name="Normal 29 4 2 9 3" xfId="18304" xr:uid="{00000000-0005-0000-0000-00009F7D0000}"/>
    <cellStyle name="Normal 29 4 2 9 4" xfId="31545" xr:uid="{00000000-0005-0000-0000-0000A07D0000}"/>
    <cellStyle name="Normal 29 4 3" xfId="11859" xr:uid="{00000000-0005-0000-0000-0000A17D0000}"/>
    <cellStyle name="Normal 29 4 3 10" xfId="15087" xr:uid="{00000000-0005-0000-0000-0000A27D0000}"/>
    <cellStyle name="Normal 29 4 3 11" xfId="28328" xr:uid="{00000000-0005-0000-0000-0000A37D0000}"/>
    <cellStyle name="Normal 29 4 3 2" xfId="11860" xr:uid="{00000000-0005-0000-0000-0000A47D0000}"/>
    <cellStyle name="Normal 29 4 3 2 2" xfId="11861" xr:uid="{00000000-0005-0000-0000-0000A57D0000}"/>
    <cellStyle name="Normal 29 4 3 2 2 2" xfId="11862" xr:uid="{00000000-0005-0000-0000-0000A67D0000}"/>
    <cellStyle name="Normal 29 4 3 2 2 2 2" xfId="11863" xr:uid="{00000000-0005-0000-0000-0000A77D0000}"/>
    <cellStyle name="Normal 29 4 3 2 2 2 2 2" xfId="11864" xr:uid="{00000000-0005-0000-0000-0000A87D0000}"/>
    <cellStyle name="Normal 29 4 3 2 2 2 2 2 2" xfId="27298" xr:uid="{00000000-0005-0000-0000-0000A97D0000}"/>
    <cellStyle name="Normal 29 4 3 2 2 2 2 2 3" xfId="40539" xr:uid="{00000000-0005-0000-0000-0000AA7D0000}"/>
    <cellStyle name="Normal 29 4 3 2 2 2 2 3" xfId="20543" xr:uid="{00000000-0005-0000-0000-0000AB7D0000}"/>
    <cellStyle name="Normal 29 4 3 2 2 2 2 4" xfId="33784" xr:uid="{00000000-0005-0000-0000-0000AC7D0000}"/>
    <cellStyle name="Normal 29 4 3 2 2 2 3" xfId="11865" xr:uid="{00000000-0005-0000-0000-0000AD7D0000}"/>
    <cellStyle name="Normal 29 4 3 2 2 2 3 2" xfId="23807" xr:uid="{00000000-0005-0000-0000-0000AE7D0000}"/>
    <cellStyle name="Normal 29 4 3 2 2 2 3 3" xfId="37048" xr:uid="{00000000-0005-0000-0000-0000AF7D0000}"/>
    <cellStyle name="Normal 29 4 3 2 2 2 4" xfId="17277" xr:uid="{00000000-0005-0000-0000-0000B07D0000}"/>
    <cellStyle name="Normal 29 4 3 2 2 2 5" xfId="30518" xr:uid="{00000000-0005-0000-0000-0000B17D0000}"/>
    <cellStyle name="Normal 29 4 3 2 2 3" xfId="11866" xr:uid="{00000000-0005-0000-0000-0000B27D0000}"/>
    <cellStyle name="Normal 29 4 3 2 2 3 2" xfId="11867" xr:uid="{00000000-0005-0000-0000-0000B37D0000}"/>
    <cellStyle name="Normal 29 4 3 2 2 3 2 2" xfId="11868" xr:uid="{00000000-0005-0000-0000-0000B47D0000}"/>
    <cellStyle name="Normal 29 4 3 2 2 3 2 2 2" xfId="28145" xr:uid="{00000000-0005-0000-0000-0000B57D0000}"/>
    <cellStyle name="Normal 29 4 3 2 2 3 2 2 3" xfId="41386" xr:uid="{00000000-0005-0000-0000-0000B67D0000}"/>
    <cellStyle name="Normal 29 4 3 2 2 3 2 3" xfId="21393" xr:uid="{00000000-0005-0000-0000-0000B77D0000}"/>
    <cellStyle name="Normal 29 4 3 2 2 3 2 4" xfId="34634" xr:uid="{00000000-0005-0000-0000-0000B87D0000}"/>
    <cellStyle name="Normal 29 4 3 2 2 3 3" xfId="11869" xr:uid="{00000000-0005-0000-0000-0000B97D0000}"/>
    <cellStyle name="Normal 29 4 3 2 2 3 3 2" xfId="24657" xr:uid="{00000000-0005-0000-0000-0000BA7D0000}"/>
    <cellStyle name="Normal 29 4 3 2 2 3 3 3" xfId="37898" xr:uid="{00000000-0005-0000-0000-0000BB7D0000}"/>
    <cellStyle name="Normal 29 4 3 2 2 3 4" xfId="18127" xr:uid="{00000000-0005-0000-0000-0000BC7D0000}"/>
    <cellStyle name="Normal 29 4 3 2 2 3 5" xfId="31368" xr:uid="{00000000-0005-0000-0000-0000BD7D0000}"/>
    <cellStyle name="Normal 29 4 3 2 2 4" xfId="11870" xr:uid="{00000000-0005-0000-0000-0000BE7D0000}"/>
    <cellStyle name="Normal 29 4 3 2 2 4 2" xfId="11871" xr:uid="{00000000-0005-0000-0000-0000BF7D0000}"/>
    <cellStyle name="Normal 29 4 3 2 2 4 2 2" xfId="26494" xr:uid="{00000000-0005-0000-0000-0000C07D0000}"/>
    <cellStyle name="Normal 29 4 3 2 2 4 2 3" xfId="39735" xr:uid="{00000000-0005-0000-0000-0000C17D0000}"/>
    <cellStyle name="Normal 29 4 3 2 2 4 3" xfId="19739" xr:uid="{00000000-0005-0000-0000-0000C27D0000}"/>
    <cellStyle name="Normal 29 4 3 2 2 4 4" xfId="32980" xr:uid="{00000000-0005-0000-0000-0000C37D0000}"/>
    <cellStyle name="Normal 29 4 3 2 2 5" xfId="11872" xr:uid="{00000000-0005-0000-0000-0000C47D0000}"/>
    <cellStyle name="Normal 29 4 3 2 2 5 2" xfId="23003" xr:uid="{00000000-0005-0000-0000-0000C57D0000}"/>
    <cellStyle name="Normal 29 4 3 2 2 5 3" xfId="36244" xr:uid="{00000000-0005-0000-0000-0000C67D0000}"/>
    <cellStyle name="Normal 29 4 3 2 2 6" xfId="16473" xr:uid="{00000000-0005-0000-0000-0000C77D0000}"/>
    <cellStyle name="Normal 29 4 3 2 2 7" xfId="29714" xr:uid="{00000000-0005-0000-0000-0000C87D0000}"/>
    <cellStyle name="Normal 29 4 3 2 3" xfId="11873" xr:uid="{00000000-0005-0000-0000-0000C97D0000}"/>
    <cellStyle name="Normal 29 4 3 2 3 2" xfId="11874" xr:uid="{00000000-0005-0000-0000-0000CA7D0000}"/>
    <cellStyle name="Normal 29 4 3 2 3 2 2" xfId="11875" xr:uid="{00000000-0005-0000-0000-0000CB7D0000}"/>
    <cellStyle name="Normal 29 4 3 2 3 2 2 2" xfId="26852" xr:uid="{00000000-0005-0000-0000-0000CC7D0000}"/>
    <cellStyle name="Normal 29 4 3 2 3 2 2 3" xfId="40093" xr:uid="{00000000-0005-0000-0000-0000CD7D0000}"/>
    <cellStyle name="Normal 29 4 3 2 3 2 3" xfId="20097" xr:uid="{00000000-0005-0000-0000-0000CE7D0000}"/>
    <cellStyle name="Normal 29 4 3 2 3 2 4" xfId="33338" xr:uid="{00000000-0005-0000-0000-0000CF7D0000}"/>
    <cellStyle name="Normal 29 4 3 2 3 3" xfId="11876" xr:uid="{00000000-0005-0000-0000-0000D07D0000}"/>
    <cellStyle name="Normal 29 4 3 2 3 3 2" xfId="23361" xr:uid="{00000000-0005-0000-0000-0000D17D0000}"/>
    <cellStyle name="Normal 29 4 3 2 3 3 3" xfId="36602" xr:uid="{00000000-0005-0000-0000-0000D27D0000}"/>
    <cellStyle name="Normal 29 4 3 2 3 4" xfId="16831" xr:uid="{00000000-0005-0000-0000-0000D37D0000}"/>
    <cellStyle name="Normal 29 4 3 2 3 5" xfId="30072" xr:uid="{00000000-0005-0000-0000-0000D47D0000}"/>
    <cellStyle name="Normal 29 4 3 2 4" xfId="11877" xr:uid="{00000000-0005-0000-0000-0000D57D0000}"/>
    <cellStyle name="Normal 29 4 3 2 4 2" xfId="11878" xr:uid="{00000000-0005-0000-0000-0000D67D0000}"/>
    <cellStyle name="Normal 29 4 3 2 4 2 2" xfId="11879" xr:uid="{00000000-0005-0000-0000-0000D77D0000}"/>
    <cellStyle name="Normal 29 4 3 2 4 2 2 2" xfId="25823" xr:uid="{00000000-0005-0000-0000-0000D87D0000}"/>
    <cellStyle name="Normal 29 4 3 2 4 2 2 3" xfId="39064" xr:uid="{00000000-0005-0000-0000-0000D97D0000}"/>
    <cellStyle name="Normal 29 4 3 2 4 2 3" xfId="19068" xr:uid="{00000000-0005-0000-0000-0000DA7D0000}"/>
    <cellStyle name="Normal 29 4 3 2 4 2 4" xfId="32309" xr:uid="{00000000-0005-0000-0000-0000DB7D0000}"/>
    <cellStyle name="Normal 29 4 3 2 4 3" xfId="11880" xr:uid="{00000000-0005-0000-0000-0000DC7D0000}"/>
    <cellStyle name="Normal 29 4 3 2 4 3 2" xfId="22332" xr:uid="{00000000-0005-0000-0000-0000DD7D0000}"/>
    <cellStyle name="Normal 29 4 3 2 4 3 3" xfId="35573" xr:uid="{00000000-0005-0000-0000-0000DE7D0000}"/>
    <cellStyle name="Normal 29 4 3 2 4 4" xfId="15802" xr:uid="{00000000-0005-0000-0000-0000DF7D0000}"/>
    <cellStyle name="Normal 29 4 3 2 4 5" xfId="29043" xr:uid="{00000000-0005-0000-0000-0000E07D0000}"/>
    <cellStyle name="Normal 29 4 3 2 5" xfId="11881" xr:uid="{00000000-0005-0000-0000-0000E17D0000}"/>
    <cellStyle name="Normal 29 4 3 2 5 2" xfId="11882" xr:uid="{00000000-0005-0000-0000-0000E27D0000}"/>
    <cellStyle name="Normal 29 4 3 2 5 2 2" xfId="11883" xr:uid="{00000000-0005-0000-0000-0000E37D0000}"/>
    <cellStyle name="Normal 29 4 3 2 5 2 2 2" xfId="27744" xr:uid="{00000000-0005-0000-0000-0000E47D0000}"/>
    <cellStyle name="Normal 29 4 3 2 5 2 2 3" xfId="40985" xr:uid="{00000000-0005-0000-0000-0000E57D0000}"/>
    <cellStyle name="Normal 29 4 3 2 5 2 3" xfId="20991" xr:uid="{00000000-0005-0000-0000-0000E67D0000}"/>
    <cellStyle name="Normal 29 4 3 2 5 2 4" xfId="34232" xr:uid="{00000000-0005-0000-0000-0000E77D0000}"/>
    <cellStyle name="Normal 29 4 3 2 5 3" xfId="11884" xr:uid="{00000000-0005-0000-0000-0000E87D0000}"/>
    <cellStyle name="Normal 29 4 3 2 5 3 2" xfId="24255" xr:uid="{00000000-0005-0000-0000-0000E97D0000}"/>
    <cellStyle name="Normal 29 4 3 2 5 3 3" xfId="37496" xr:uid="{00000000-0005-0000-0000-0000EA7D0000}"/>
    <cellStyle name="Normal 29 4 3 2 5 4" xfId="17725" xr:uid="{00000000-0005-0000-0000-0000EB7D0000}"/>
    <cellStyle name="Normal 29 4 3 2 5 5" xfId="30966" xr:uid="{00000000-0005-0000-0000-0000EC7D0000}"/>
    <cellStyle name="Normal 29 4 3 2 6" xfId="11885" xr:uid="{00000000-0005-0000-0000-0000ED7D0000}"/>
    <cellStyle name="Normal 29 4 3 2 6 2" xfId="11886" xr:uid="{00000000-0005-0000-0000-0000EE7D0000}"/>
    <cellStyle name="Normal 29 4 3 2 6 2 2" xfId="25510" xr:uid="{00000000-0005-0000-0000-0000EF7D0000}"/>
    <cellStyle name="Normal 29 4 3 2 6 2 3" xfId="38751" xr:uid="{00000000-0005-0000-0000-0000F07D0000}"/>
    <cellStyle name="Normal 29 4 3 2 6 3" xfId="18755" xr:uid="{00000000-0005-0000-0000-0000F17D0000}"/>
    <cellStyle name="Normal 29 4 3 2 6 4" xfId="31996" xr:uid="{00000000-0005-0000-0000-0000F27D0000}"/>
    <cellStyle name="Normal 29 4 3 2 7" xfId="11887" xr:uid="{00000000-0005-0000-0000-0000F37D0000}"/>
    <cellStyle name="Normal 29 4 3 2 7 2" xfId="22019" xr:uid="{00000000-0005-0000-0000-0000F47D0000}"/>
    <cellStyle name="Normal 29 4 3 2 7 3" xfId="35260" xr:uid="{00000000-0005-0000-0000-0000F57D0000}"/>
    <cellStyle name="Normal 29 4 3 2 8" xfId="15489" xr:uid="{00000000-0005-0000-0000-0000F67D0000}"/>
    <cellStyle name="Normal 29 4 3 2 9" xfId="28730" xr:uid="{00000000-0005-0000-0000-0000F77D0000}"/>
    <cellStyle name="Normal 29 4 3 3" xfId="11888" xr:uid="{00000000-0005-0000-0000-0000F87D0000}"/>
    <cellStyle name="Normal 29 4 3 3 2" xfId="11889" xr:uid="{00000000-0005-0000-0000-0000F97D0000}"/>
    <cellStyle name="Normal 29 4 3 3 2 2" xfId="11890" xr:uid="{00000000-0005-0000-0000-0000FA7D0000}"/>
    <cellStyle name="Normal 29 4 3 3 2 2 2" xfId="11891" xr:uid="{00000000-0005-0000-0000-0000FB7D0000}"/>
    <cellStyle name="Normal 29 4 3 3 2 2 2 2" xfId="27075" xr:uid="{00000000-0005-0000-0000-0000FC7D0000}"/>
    <cellStyle name="Normal 29 4 3 3 2 2 2 3" xfId="40316" xr:uid="{00000000-0005-0000-0000-0000FD7D0000}"/>
    <cellStyle name="Normal 29 4 3 3 2 2 3" xfId="20320" xr:uid="{00000000-0005-0000-0000-0000FE7D0000}"/>
    <cellStyle name="Normal 29 4 3 3 2 2 4" xfId="33561" xr:uid="{00000000-0005-0000-0000-0000FF7D0000}"/>
    <cellStyle name="Normal 29 4 3 3 2 3" xfId="11892" xr:uid="{00000000-0005-0000-0000-0000007E0000}"/>
    <cellStyle name="Normal 29 4 3 3 2 3 2" xfId="23584" xr:uid="{00000000-0005-0000-0000-0000017E0000}"/>
    <cellStyle name="Normal 29 4 3 3 2 3 3" xfId="36825" xr:uid="{00000000-0005-0000-0000-0000027E0000}"/>
    <cellStyle name="Normal 29 4 3 3 2 4" xfId="17054" xr:uid="{00000000-0005-0000-0000-0000037E0000}"/>
    <cellStyle name="Normal 29 4 3 3 2 5" xfId="30295" xr:uid="{00000000-0005-0000-0000-0000047E0000}"/>
    <cellStyle name="Normal 29 4 3 3 3" xfId="11893" xr:uid="{00000000-0005-0000-0000-0000057E0000}"/>
    <cellStyle name="Normal 29 4 3 3 3 2" xfId="11894" xr:uid="{00000000-0005-0000-0000-0000067E0000}"/>
    <cellStyle name="Normal 29 4 3 3 3 2 2" xfId="11895" xr:uid="{00000000-0005-0000-0000-0000077E0000}"/>
    <cellStyle name="Normal 29 4 3 3 3 2 2 2" xfId="26270" xr:uid="{00000000-0005-0000-0000-0000087E0000}"/>
    <cellStyle name="Normal 29 4 3 3 3 2 2 3" xfId="39511" xr:uid="{00000000-0005-0000-0000-0000097E0000}"/>
    <cellStyle name="Normal 29 4 3 3 3 2 3" xfId="19515" xr:uid="{00000000-0005-0000-0000-00000A7E0000}"/>
    <cellStyle name="Normal 29 4 3 3 3 2 4" xfId="32756" xr:uid="{00000000-0005-0000-0000-00000B7E0000}"/>
    <cellStyle name="Normal 29 4 3 3 3 3" xfId="11896" xr:uid="{00000000-0005-0000-0000-00000C7E0000}"/>
    <cellStyle name="Normal 29 4 3 3 3 3 2" xfId="22779" xr:uid="{00000000-0005-0000-0000-00000D7E0000}"/>
    <cellStyle name="Normal 29 4 3 3 3 3 3" xfId="36020" xr:uid="{00000000-0005-0000-0000-00000E7E0000}"/>
    <cellStyle name="Normal 29 4 3 3 3 4" xfId="16249" xr:uid="{00000000-0005-0000-0000-00000F7E0000}"/>
    <cellStyle name="Normal 29 4 3 3 3 5" xfId="29490" xr:uid="{00000000-0005-0000-0000-0000107E0000}"/>
    <cellStyle name="Normal 29 4 3 3 4" xfId="11897" xr:uid="{00000000-0005-0000-0000-0000117E0000}"/>
    <cellStyle name="Normal 29 4 3 3 4 2" xfId="11898" xr:uid="{00000000-0005-0000-0000-0000127E0000}"/>
    <cellStyle name="Normal 29 4 3 3 4 2 2" xfId="11899" xr:uid="{00000000-0005-0000-0000-0000137E0000}"/>
    <cellStyle name="Normal 29 4 3 3 4 2 2 2" xfId="27922" xr:uid="{00000000-0005-0000-0000-0000147E0000}"/>
    <cellStyle name="Normal 29 4 3 3 4 2 2 3" xfId="41163" xr:uid="{00000000-0005-0000-0000-0000157E0000}"/>
    <cellStyle name="Normal 29 4 3 3 4 2 3" xfId="21169" xr:uid="{00000000-0005-0000-0000-0000167E0000}"/>
    <cellStyle name="Normal 29 4 3 3 4 2 4" xfId="34410" xr:uid="{00000000-0005-0000-0000-0000177E0000}"/>
    <cellStyle name="Normal 29 4 3 3 4 3" xfId="11900" xr:uid="{00000000-0005-0000-0000-0000187E0000}"/>
    <cellStyle name="Normal 29 4 3 3 4 3 2" xfId="24433" xr:uid="{00000000-0005-0000-0000-0000197E0000}"/>
    <cellStyle name="Normal 29 4 3 3 4 3 3" xfId="37674" xr:uid="{00000000-0005-0000-0000-00001A7E0000}"/>
    <cellStyle name="Normal 29 4 3 3 4 4" xfId="17903" xr:uid="{00000000-0005-0000-0000-00001B7E0000}"/>
    <cellStyle name="Normal 29 4 3 3 4 5" xfId="31144" xr:uid="{00000000-0005-0000-0000-00001C7E0000}"/>
    <cellStyle name="Normal 29 4 3 3 5" xfId="11901" xr:uid="{00000000-0005-0000-0000-00001D7E0000}"/>
    <cellStyle name="Normal 29 4 3 3 5 2" xfId="11902" xr:uid="{00000000-0005-0000-0000-00001E7E0000}"/>
    <cellStyle name="Normal 29 4 3 3 5 2 2" xfId="25286" xr:uid="{00000000-0005-0000-0000-00001F7E0000}"/>
    <cellStyle name="Normal 29 4 3 3 5 2 3" xfId="38527" xr:uid="{00000000-0005-0000-0000-0000207E0000}"/>
    <cellStyle name="Normal 29 4 3 3 5 3" xfId="18531" xr:uid="{00000000-0005-0000-0000-0000217E0000}"/>
    <cellStyle name="Normal 29 4 3 3 5 4" xfId="31772" xr:uid="{00000000-0005-0000-0000-0000227E0000}"/>
    <cellStyle name="Normal 29 4 3 3 6" xfId="11903" xr:uid="{00000000-0005-0000-0000-0000237E0000}"/>
    <cellStyle name="Normal 29 4 3 3 6 2" xfId="21795" xr:uid="{00000000-0005-0000-0000-0000247E0000}"/>
    <cellStyle name="Normal 29 4 3 3 6 3" xfId="35036" xr:uid="{00000000-0005-0000-0000-0000257E0000}"/>
    <cellStyle name="Normal 29 4 3 3 7" xfId="15265" xr:uid="{00000000-0005-0000-0000-0000267E0000}"/>
    <cellStyle name="Normal 29 4 3 3 8" xfId="28506" xr:uid="{00000000-0005-0000-0000-0000277E0000}"/>
    <cellStyle name="Normal 29 4 3 4" xfId="11904" xr:uid="{00000000-0005-0000-0000-0000287E0000}"/>
    <cellStyle name="Normal 29 4 3 4 2" xfId="11905" xr:uid="{00000000-0005-0000-0000-0000297E0000}"/>
    <cellStyle name="Normal 29 4 3 4 2 2" xfId="11906" xr:uid="{00000000-0005-0000-0000-00002A7E0000}"/>
    <cellStyle name="Normal 29 4 3 4 2 2 2" xfId="24764" xr:uid="{00000000-0005-0000-0000-00002B7E0000}"/>
    <cellStyle name="Normal 29 4 3 4 2 2 3" xfId="38005" xr:uid="{00000000-0005-0000-0000-00002C7E0000}"/>
    <cellStyle name="Normal 29 4 3 4 2 3" xfId="19337" xr:uid="{00000000-0005-0000-0000-00002D7E0000}"/>
    <cellStyle name="Normal 29 4 3 4 2 4" xfId="32578" xr:uid="{00000000-0005-0000-0000-00002E7E0000}"/>
    <cellStyle name="Normal 29 4 3 4 3" xfId="11907" xr:uid="{00000000-0005-0000-0000-00002F7E0000}"/>
    <cellStyle name="Normal 29 4 3 4 3 2" xfId="26092" xr:uid="{00000000-0005-0000-0000-0000307E0000}"/>
    <cellStyle name="Normal 29 4 3 4 3 3" xfId="39333" xr:uid="{00000000-0005-0000-0000-0000317E0000}"/>
    <cellStyle name="Normal 29 4 3 4 4" xfId="11908" xr:uid="{00000000-0005-0000-0000-0000327E0000}"/>
    <cellStyle name="Normal 29 4 3 4 4 2" xfId="22601" xr:uid="{00000000-0005-0000-0000-0000337E0000}"/>
    <cellStyle name="Normal 29 4 3 4 4 3" xfId="35842" xr:uid="{00000000-0005-0000-0000-0000347E0000}"/>
    <cellStyle name="Normal 29 4 3 4 5" xfId="16071" xr:uid="{00000000-0005-0000-0000-0000357E0000}"/>
    <cellStyle name="Normal 29 4 3 4 6" xfId="29312" xr:uid="{00000000-0005-0000-0000-0000367E0000}"/>
    <cellStyle name="Normal 29 4 3 5" xfId="11909" xr:uid="{00000000-0005-0000-0000-0000377E0000}"/>
    <cellStyle name="Normal 29 4 3 5 2" xfId="11910" xr:uid="{00000000-0005-0000-0000-0000387E0000}"/>
    <cellStyle name="Normal 29 4 3 5 2 2" xfId="11911" xr:uid="{00000000-0005-0000-0000-0000397E0000}"/>
    <cellStyle name="Normal 29 4 3 5 2 2 2" xfId="26705" xr:uid="{00000000-0005-0000-0000-00003A7E0000}"/>
    <cellStyle name="Normal 29 4 3 5 2 2 3" xfId="39946" xr:uid="{00000000-0005-0000-0000-00003B7E0000}"/>
    <cellStyle name="Normal 29 4 3 5 2 3" xfId="19950" xr:uid="{00000000-0005-0000-0000-00003C7E0000}"/>
    <cellStyle name="Normal 29 4 3 5 2 4" xfId="33191" xr:uid="{00000000-0005-0000-0000-00003D7E0000}"/>
    <cellStyle name="Normal 29 4 3 5 3" xfId="11912" xr:uid="{00000000-0005-0000-0000-00003E7E0000}"/>
    <cellStyle name="Normal 29 4 3 5 3 2" xfId="23214" xr:uid="{00000000-0005-0000-0000-00003F7E0000}"/>
    <cellStyle name="Normal 29 4 3 5 3 3" xfId="36455" xr:uid="{00000000-0005-0000-0000-0000407E0000}"/>
    <cellStyle name="Normal 29 4 3 5 4" xfId="16684" xr:uid="{00000000-0005-0000-0000-0000417E0000}"/>
    <cellStyle name="Normal 29 4 3 5 5" xfId="29925" xr:uid="{00000000-0005-0000-0000-0000427E0000}"/>
    <cellStyle name="Normal 29 4 3 6" xfId="11913" xr:uid="{00000000-0005-0000-0000-0000437E0000}"/>
    <cellStyle name="Normal 29 4 3 6 2" xfId="11914" xr:uid="{00000000-0005-0000-0000-0000447E0000}"/>
    <cellStyle name="Normal 29 4 3 6 2 2" xfId="11915" xr:uid="{00000000-0005-0000-0000-0000457E0000}"/>
    <cellStyle name="Normal 29 4 3 6 2 2 2" xfId="25675" xr:uid="{00000000-0005-0000-0000-0000467E0000}"/>
    <cellStyle name="Normal 29 4 3 6 2 2 3" xfId="38916" xr:uid="{00000000-0005-0000-0000-0000477E0000}"/>
    <cellStyle name="Normal 29 4 3 6 2 3" xfId="18920" xr:uid="{00000000-0005-0000-0000-0000487E0000}"/>
    <cellStyle name="Normal 29 4 3 6 2 4" xfId="32161" xr:uid="{00000000-0005-0000-0000-0000497E0000}"/>
    <cellStyle name="Normal 29 4 3 6 3" xfId="11916" xr:uid="{00000000-0005-0000-0000-00004A7E0000}"/>
    <cellStyle name="Normal 29 4 3 6 3 2" xfId="22184" xr:uid="{00000000-0005-0000-0000-00004B7E0000}"/>
    <cellStyle name="Normal 29 4 3 6 3 3" xfId="35425" xr:uid="{00000000-0005-0000-0000-00004C7E0000}"/>
    <cellStyle name="Normal 29 4 3 6 4" xfId="15654" xr:uid="{00000000-0005-0000-0000-00004D7E0000}"/>
    <cellStyle name="Normal 29 4 3 6 5" xfId="28895" xr:uid="{00000000-0005-0000-0000-00004E7E0000}"/>
    <cellStyle name="Normal 29 4 3 7" xfId="11917" xr:uid="{00000000-0005-0000-0000-00004F7E0000}"/>
    <cellStyle name="Normal 29 4 3 7 2" xfId="11918" xr:uid="{00000000-0005-0000-0000-0000507E0000}"/>
    <cellStyle name="Normal 29 4 3 7 2 2" xfId="11919" xr:uid="{00000000-0005-0000-0000-0000517E0000}"/>
    <cellStyle name="Normal 29 4 3 7 2 2 2" xfId="27522" xr:uid="{00000000-0005-0000-0000-0000527E0000}"/>
    <cellStyle name="Normal 29 4 3 7 2 2 3" xfId="40763" xr:uid="{00000000-0005-0000-0000-0000537E0000}"/>
    <cellStyle name="Normal 29 4 3 7 2 3" xfId="20767" xr:uid="{00000000-0005-0000-0000-0000547E0000}"/>
    <cellStyle name="Normal 29 4 3 7 2 4" xfId="34008" xr:uid="{00000000-0005-0000-0000-0000557E0000}"/>
    <cellStyle name="Normal 29 4 3 7 3" xfId="11920" xr:uid="{00000000-0005-0000-0000-0000567E0000}"/>
    <cellStyle name="Normal 29 4 3 7 3 2" xfId="24031" xr:uid="{00000000-0005-0000-0000-0000577E0000}"/>
    <cellStyle name="Normal 29 4 3 7 3 3" xfId="37272" xr:uid="{00000000-0005-0000-0000-0000587E0000}"/>
    <cellStyle name="Normal 29 4 3 7 4" xfId="17501" xr:uid="{00000000-0005-0000-0000-0000597E0000}"/>
    <cellStyle name="Normal 29 4 3 7 5" xfId="30742" xr:uid="{00000000-0005-0000-0000-00005A7E0000}"/>
    <cellStyle name="Normal 29 4 3 8" xfId="11921" xr:uid="{00000000-0005-0000-0000-00005B7E0000}"/>
    <cellStyle name="Normal 29 4 3 8 2" xfId="11922" xr:uid="{00000000-0005-0000-0000-00005C7E0000}"/>
    <cellStyle name="Normal 29 4 3 8 2 2" xfId="25108" xr:uid="{00000000-0005-0000-0000-00005D7E0000}"/>
    <cellStyle name="Normal 29 4 3 8 2 3" xfId="38349" xr:uid="{00000000-0005-0000-0000-00005E7E0000}"/>
    <cellStyle name="Normal 29 4 3 8 3" xfId="18353" xr:uid="{00000000-0005-0000-0000-00005F7E0000}"/>
    <cellStyle name="Normal 29 4 3 8 4" xfId="31594" xr:uid="{00000000-0005-0000-0000-0000607E0000}"/>
    <cellStyle name="Normal 29 4 3 9" xfId="11923" xr:uid="{00000000-0005-0000-0000-0000617E0000}"/>
    <cellStyle name="Normal 29 4 3 9 2" xfId="21617" xr:uid="{00000000-0005-0000-0000-0000627E0000}"/>
    <cellStyle name="Normal 29 4 3 9 3" xfId="34858" xr:uid="{00000000-0005-0000-0000-0000637E0000}"/>
    <cellStyle name="Normal 29 4 4" xfId="11924" xr:uid="{00000000-0005-0000-0000-0000647E0000}"/>
    <cellStyle name="Normal 29 4 4 10" xfId="28239" xr:uid="{00000000-0005-0000-0000-0000657E0000}"/>
    <cellStyle name="Normal 29 4 4 2" xfId="11925" xr:uid="{00000000-0005-0000-0000-0000667E0000}"/>
    <cellStyle name="Normal 29 4 4 2 2" xfId="11926" xr:uid="{00000000-0005-0000-0000-0000677E0000}"/>
    <cellStyle name="Normal 29 4 4 2 2 2" xfId="11927" xr:uid="{00000000-0005-0000-0000-0000687E0000}"/>
    <cellStyle name="Normal 29 4 4 2 2 2 2" xfId="11928" xr:uid="{00000000-0005-0000-0000-0000697E0000}"/>
    <cellStyle name="Normal 29 4 4 2 2 2 2 2" xfId="27209" xr:uid="{00000000-0005-0000-0000-00006A7E0000}"/>
    <cellStyle name="Normal 29 4 4 2 2 2 2 3" xfId="40450" xr:uid="{00000000-0005-0000-0000-00006B7E0000}"/>
    <cellStyle name="Normal 29 4 4 2 2 2 3" xfId="20454" xr:uid="{00000000-0005-0000-0000-00006C7E0000}"/>
    <cellStyle name="Normal 29 4 4 2 2 2 4" xfId="33695" xr:uid="{00000000-0005-0000-0000-00006D7E0000}"/>
    <cellStyle name="Normal 29 4 4 2 2 3" xfId="11929" xr:uid="{00000000-0005-0000-0000-00006E7E0000}"/>
    <cellStyle name="Normal 29 4 4 2 2 3 2" xfId="23718" xr:uid="{00000000-0005-0000-0000-00006F7E0000}"/>
    <cellStyle name="Normal 29 4 4 2 2 3 3" xfId="36959" xr:uid="{00000000-0005-0000-0000-0000707E0000}"/>
    <cellStyle name="Normal 29 4 4 2 2 4" xfId="17188" xr:uid="{00000000-0005-0000-0000-0000717E0000}"/>
    <cellStyle name="Normal 29 4 4 2 2 5" xfId="30429" xr:uid="{00000000-0005-0000-0000-0000727E0000}"/>
    <cellStyle name="Normal 29 4 4 2 3" xfId="11930" xr:uid="{00000000-0005-0000-0000-0000737E0000}"/>
    <cellStyle name="Normal 29 4 4 2 3 2" xfId="11931" xr:uid="{00000000-0005-0000-0000-0000747E0000}"/>
    <cellStyle name="Normal 29 4 4 2 3 2 2" xfId="11932" xr:uid="{00000000-0005-0000-0000-0000757E0000}"/>
    <cellStyle name="Normal 29 4 4 2 3 2 2 2" xfId="26405" xr:uid="{00000000-0005-0000-0000-0000767E0000}"/>
    <cellStyle name="Normal 29 4 4 2 3 2 2 3" xfId="39646" xr:uid="{00000000-0005-0000-0000-0000777E0000}"/>
    <cellStyle name="Normal 29 4 4 2 3 2 3" xfId="19650" xr:uid="{00000000-0005-0000-0000-0000787E0000}"/>
    <cellStyle name="Normal 29 4 4 2 3 2 4" xfId="32891" xr:uid="{00000000-0005-0000-0000-0000797E0000}"/>
    <cellStyle name="Normal 29 4 4 2 3 3" xfId="11933" xr:uid="{00000000-0005-0000-0000-00007A7E0000}"/>
    <cellStyle name="Normal 29 4 4 2 3 3 2" xfId="22914" xr:uid="{00000000-0005-0000-0000-00007B7E0000}"/>
    <cellStyle name="Normal 29 4 4 2 3 3 3" xfId="36155" xr:uid="{00000000-0005-0000-0000-00007C7E0000}"/>
    <cellStyle name="Normal 29 4 4 2 3 4" xfId="16384" xr:uid="{00000000-0005-0000-0000-00007D7E0000}"/>
    <cellStyle name="Normal 29 4 4 2 3 5" xfId="29625" xr:uid="{00000000-0005-0000-0000-00007E7E0000}"/>
    <cellStyle name="Normal 29 4 4 2 4" xfId="11934" xr:uid="{00000000-0005-0000-0000-00007F7E0000}"/>
    <cellStyle name="Normal 29 4 4 2 4 2" xfId="11935" xr:uid="{00000000-0005-0000-0000-0000807E0000}"/>
    <cellStyle name="Normal 29 4 4 2 4 2 2" xfId="11936" xr:uid="{00000000-0005-0000-0000-0000817E0000}"/>
    <cellStyle name="Normal 29 4 4 2 4 2 2 2" xfId="28057" xr:uid="{00000000-0005-0000-0000-0000827E0000}"/>
    <cellStyle name="Normal 29 4 4 2 4 2 2 3" xfId="41298" xr:uid="{00000000-0005-0000-0000-0000837E0000}"/>
    <cellStyle name="Normal 29 4 4 2 4 2 3" xfId="21304" xr:uid="{00000000-0005-0000-0000-0000847E0000}"/>
    <cellStyle name="Normal 29 4 4 2 4 2 4" xfId="34545" xr:uid="{00000000-0005-0000-0000-0000857E0000}"/>
    <cellStyle name="Normal 29 4 4 2 4 3" xfId="11937" xr:uid="{00000000-0005-0000-0000-0000867E0000}"/>
    <cellStyle name="Normal 29 4 4 2 4 3 2" xfId="24568" xr:uid="{00000000-0005-0000-0000-0000877E0000}"/>
    <cellStyle name="Normal 29 4 4 2 4 3 3" xfId="37809" xr:uid="{00000000-0005-0000-0000-0000887E0000}"/>
    <cellStyle name="Normal 29 4 4 2 4 4" xfId="18038" xr:uid="{00000000-0005-0000-0000-0000897E0000}"/>
    <cellStyle name="Normal 29 4 4 2 4 5" xfId="31279" xr:uid="{00000000-0005-0000-0000-00008A7E0000}"/>
    <cellStyle name="Normal 29 4 4 2 5" xfId="11938" xr:uid="{00000000-0005-0000-0000-00008B7E0000}"/>
    <cellStyle name="Normal 29 4 4 2 5 2" xfId="11939" xr:uid="{00000000-0005-0000-0000-00008C7E0000}"/>
    <cellStyle name="Normal 29 4 4 2 5 2 2" xfId="25421" xr:uid="{00000000-0005-0000-0000-00008D7E0000}"/>
    <cellStyle name="Normal 29 4 4 2 5 2 3" xfId="38662" xr:uid="{00000000-0005-0000-0000-00008E7E0000}"/>
    <cellStyle name="Normal 29 4 4 2 5 3" xfId="18666" xr:uid="{00000000-0005-0000-0000-00008F7E0000}"/>
    <cellStyle name="Normal 29 4 4 2 5 4" xfId="31907" xr:uid="{00000000-0005-0000-0000-0000907E0000}"/>
    <cellStyle name="Normal 29 4 4 2 6" xfId="11940" xr:uid="{00000000-0005-0000-0000-0000917E0000}"/>
    <cellStyle name="Normal 29 4 4 2 6 2" xfId="21930" xr:uid="{00000000-0005-0000-0000-0000927E0000}"/>
    <cellStyle name="Normal 29 4 4 2 6 3" xfId="35171" xr:uid="{00000000-0005-0000-0000-0000937E0000}"/>
    <cellStyle name="Normal 29 4 4 2 7" xfId="15400" xr:uid="{00000000-0005-0000-0000-0000947E0000}"/>
    <cellStyle name="Normal 29 4 4 2 8" xfId="28641" xr:uid="{00000000-0005-0000-0000-0000957E0000}"/>
    <cellStyle name="Normal 29 4 4 3" xfId="11941" xr:uid="{00000000-0005-0000-0000-0000967E0000}"/>
    <cellStyle name="Normal 29 4 4 3 2" xfId="11942" xr:uid="{00000000-0005-0000-0000-0000977E0000}"/>
    <cellStyle name="Normal 29 4 4 3 2 2" xfId="11943" xr:uid="{00000000-0005-0000-0000-0000987E0000}"/>
    <cellStyle name="Normal 29 4 4 3 2 2 2" xfId="24779" xr:uid="{00000000-0005-0000-0000-0000997E0000}"/>
    <cellStyle name="Normal 29 4 4 3 2 2 3" xfId="38020" xr:uid="{00000000-0005-0000-0000-00009A7E0000}"/>
    <cellStyle name="Normal 29 4 4 3 2 3" xfId="19248" xr:uid="{00000000-0005-0000-0000-00009B7E0000}"/>
    <cellStyle name="Normal 29 4 4 3 2 4" xfId="32489" xr:uid="{00000000-0005-0000-0000-00009C7E0000}"/>
    <cellStyle name="Normal 29 4 4 3 3" xfId="11944" xr:uid="{00000000-0005-0000-0000-00009D7E0000}"/>
    <cellStyle name="Normal 29 4 4 3 3 2" xfId="26003" xr:uid="{00000000-0005-0000-0000-00009E7E0000}"/>
    <cellStyle name="Normal 29 4 4 3 3 3" xfId="39244" xr:uid="{00000000-0005-0000-0000-00009F7E0000}"/>
    <cellStyle name="Normal 29 4 4 3 4" xfId="11945" xr:uid="{00000000-0005-0000-0000-0000A07E0000}"/>
    <cellStyle name="Normal 29 4 4 3 4 2" xfId="22512" xr:uid="{00000000-0005-0000-0000-0000A17E0000}"/>
    <cellStyle name="Normal 29 4 4 3 4 3" xfId="35753" xr:uid="{00000000-0005-0000-0000-0000A27E0000}"/>
    <cellStyle name="Normal 29 4 4 3 5" xfId="15982" xr:uid="{00000000-0005-0000-0000-0000A37E0000}"/>
    <cellStyle name="Normal 29 4 4 3 6" xfId="29223" xr:uid="{00000000-0005-0000-0000-0000A47E0000}"/>
    <cellStyle name="Normal 29 4 4 4" xfId="11946" xr:uid="{00000000-0005-0000-0000-0000A57E0000}"/>
    <cellStyle name="Normal 29 4 4 4 2" xfId="11947" xr:uid="{00000000-0005-0000-0000-0000A67E0000}"/>
    <cellStyle name="Normal 29 4 4 4 2 2" xfId="11948" xr:uid="{00000000-0005-0000-0000-0000A77E0000}"/>
    <cellStyle name="Normal 29 4 4 4 2 2 2" xfId="26942" xr:uid="{00000000-0005-0000-0000-0000A87E0000}"/>
    <cellStyle name="Normal 29 4 4 4 2 2 3" xfId="40183" xr:uid="{00000000-0005-0000-0000-0000A97E0000}"/>
    <cellStyle name="Normal 29 4 4 4 2 3" xfId="20187" xr:uid="{00000000-0005-0000-0000-0000AA7E0000}"/>
    <cellStyle name="Normal 29 4 4 4 2 4" xfId="33428" xr:uid="{00000000-0005-0000-0000-0000AB7E0000}"/>
    <cellStyle name="Normal 29 4 4 4 3" xfId="11949" xr:uid="{00000000-0005-0000-0000-0000AC7E0000}"/>
    <cellStyle name="Normal 29 4 4 4 3 2" xfId="23451" xr:uid="{00000000-0005-0000-0000-0000AD7E0000}"/>
    <cellStyle name="Normal 29 4 4 4 3 3" xfId="36692" xr:uid="{00000000-0005-0000-0000-0000AE7E0000}"/>
    <cellStyle name="Normal 29 4 4 4 4" xfId="16921" xr:uid="{00000000-0005-0000-0000-0000AF7E0000}"/>
    <cellStyle name="Normal 29 4 4 4 5" xfId="30162" xr:uid="{00000000-0005-0000-0000-0000B07E0000}"/>
    <cellStyle name="Normal 29 4 4 5" xfId="11950" xr:uid="{00000000-0005-0000-0000-0000B17E0000}"/>
    <cellStyle name="Normal 29 4 4 5 2" xfId="11951" xr:uid="{00000000-0005-0000-0000-0000B27E0000}"/>
    <cellStyle name="Normal 29 4 4 5 2 2" xfId="11952" xr:uid="{00000000-0005-0000-0000-0000B37E0000}"/>
    <cellStyle name="Normal 29 4 4 5 2 2 2" xfId="25913" xr:uid="{00000000-0005-0000-0000-0000B47E0000}"/>
    <cellStyle name="Normal 29 4 4 5 2 2 3" xfId="39154" xr:uid="{00000000-0005-0000-0000-0000B57E0000}"/>
    <cellStyle name="Normal 29 4 4 5 2 3" xfId="19158" xr:uid="{00000000-0005-0000-0000-0000B67E0000}"/>
    <cellStyle name="Normal 29 4 4 5 2 4" xfId="32399" xr:uid="{00000000-0005-0000-0000-0000B77E0000}"/>
    <cellStyle name="Normal 29 4 4 5 3" xfId="11953" xr:uid="{00000000-0005-0000-0000-0000B87E0000}"/>
    <cellStyle name="Normal 29 4 4 5 3 2" xfId="22422" xr:uid="{00000000-0005-0000-0000-0000B97E0000}"/>
    <cellStyle name="Normal 29 4 4 5 3 3" xfId="35663" xr:uid="{00000000-0005-0000-0000-0000BA7E0000}"/>
    <cellStyle name="Normal 29 4 4 5 4" xfId="15892" xr:uid="{00000000-0005-0000-0000-0000BB7E0000}"/>
    <cellStyle name="Normal 29 4 4 5 5" xfId="29133" xr:uid="{00000000-0005-0000-0000-0000BC7E0000}"/>
    <cellStyle name="Normal 29 4 4 6" xfId="11954" xr:uid="{00000000-0005-0000-0000-0000BD7E0000}"/>
    <cellStyle name="Normal 29 4 4 6 2" xfId="11955" xr:uid="{00000000-0005-0000-0000-0000BE7E0000}"/>
    <cellStyle name="Normal 29 4 4 6 2 2" xfId="11956" xr:uid="{00000000-0005-0000-0000-0000BF7E0000}"/>
    <cellStyle name="Normal 29 4 4 6 2 2 2" xfId="27655" xr:uid="{00000000-0005-0000-0000-0000C07E0000}"/>
    <cellStyle name="Normal 29 4 4 6 2 2 3" xfId="40896" xr:uid="{00000000-0005-0000-0000-0000C17E0000}"/>
    <cellStyle name="Normal 29 4 4 6 2 3" xfId="20902" xr:uid="{00000000-0005-0000-0000-0000C27E0000}"/>
    <cellStyle name="Normal 29 4 4 6 2 4" xfId="34143" xr:uid="{00000000-0005-0000-0000-0000C37E0000}"/>
    <cellStyle name="Normal 29 4 4 6 3" xfId="11957" xr:uid="{00000000-0005-0000-0000-0000C47E0000}"/>
    <cellStyle name="Normal 29 4 4 6 3 2" xfId="24166" xr:uid="{00000000-0005-0000-0000-0000C57E0000}"/>
    <cellStyle name="Normal 29 4 4 6 3 3" xfId="37407" xr:uid="{00000000-0005-0000-0000-0000C67E0000}"/>
    <cellStyle name="Normal 29 4 4 6 4" xfId="17636" xr:uid="{00000000-0005-0000-0000-0000C77E0000}"/>
    <cellStyle name="Normal 29 4 4 6 5" xfId="30877" xr:uid="{00000000-0005-0000-0000-0000C87E0000}"/>
    <cellStyle name="Normal 29 4 4 7" xfId="11958" xr:uid="{00000000-0005-0000-0000-0000C97E0000}"/>
    <cellStyle name="Normal 29 4 4 7 2" xfId="11959" xr:uid="{00000000-0005-0000-0000-0000CA7E0000}"/>
    <cellStyle name="Normal 29 4 4 7 2 2" xfId="25019" xr:uid="{00000000-0005-0000-0000-0000CB7E0000}"/>
    <cellStyle name="Normal 29 4 4 7 2 3" xfId="38260" xr:uid="{00000000-0005-0000-0000-0000CC7E0000}"/>
    <cellStyle name="Normal 29 4 4 7 3" xfId="18264" xr:uid="{00000000-0005-0000-0000-0000CD7E0000}"/>
    <cellStyle name="Normal 29 4 4 7 4" xfId="31505" xr:uid="{00000000-0005-0000-0000-0000CE7E0000}"/>
    <cellStyle name="Normal 29 4 4 8" xfId="11960" xr:uid="{00000000-0005-0000-0000-0000CF7E0000}"/>
    <cellStyle name="Normal 29 4 4 8 2" xfId="21528" xr:uid="{00000000-0005-0000-0000-0000D07E0000}"/>
    <cellStyle name="Normal 29 4 4 8 3" xfId="34769" xr:uid="{00000000-0005-0000-0000-0000D17E0000}"/>
    <cellStyle name="Normal 29 4 4 9" xfId="14998" xr:uid="{00000000-0005-0000-0000-0000D27E0000}"/>
    <cellStyle name="Normal 29 4 5" xfId="11961" xr:uid="{00000000-0005-0000-0000-0000D37E0000}"/>
    <cellStyle name="Normal 29 4 5 2" xfId="11962" xr:uid="{00000000-0005-0000-0000-0000D47E0000}"/>
    <cellStyle name="Normal 29 4 5 2 2" xfId="11963" xr:uid="{00000000-0005-0000-0000-0000D57E0000}"/>
    <cellStyle name="Normal 29 4 5 2 2 2" xfId="11964" xr:uid="{00000000-0005-0000-0000-0000D67E0000}"/>
    <cellStyle name="Normal 29 4 5 2 2 2 2" xfId="11965" xr:uid="{00000000-0005-0000-0000-0000D77E0000}"/>
    <cellStyle name="Normal 29 4 5 2 2 2 2 2" xfId="27165" xr:uid="{00000000-0005-0000-0000-0000D87E0000}"/>
    <cellStyle name="Normal 29 4 5 2 2 2 2 3" xfId="40406" xr:uid="{00000000-0005-0000-0000-0000D97E0000}"/>
    <cellStyle name="Normal 29 4 5 2 2 2 3" xfId="20410" xr:uid="{00000000-0005-0000-0000-0000DA7E0000}"/>
    <cellStyle name="Normal 29 4 5 2 2 2 4" xfId="33651" xr:uid="{00000000-0005-0000-0000-0000DB7E0000}"/>
    <cellStyle name="Normal 29 4 5 2 2 3" xfId="11966" xr:uid="{00000000-0005-0000-0000-0000DC7E0000}"/>
    <cellStyle name="Normal 29 4 5 2 2 3 2" xfId="23674" xr:uid="{00000000-0005-0000-0000-0000DD7E0000}"/>
    <cellStyle name="Normal 29 4 5 2 2 3 3" xfId="36915" xr:uid="{00000000-0005-0000-0000-0000DE7E0000}"/>
    <cellStyle name="Normal 29 4 5 2 2 4" xfId="17144" xr:uid="{00000000-0005-0000-0000-0000DF7E0000}"/>
    <cellStyle name="Normal 29 4 5 2 2 5" xfId="30385" xr:uid="{00000000-0005-0000-0000-0000E07E0000}"/>
    <cellStyle name="Normal 29 4 5 2 3" xfId="11967" xr:uid="{00000000-0005-0000-0000-0000E17E0000}"/>
    <cellStyle name="Normal 29 4 5 2 3 2" xfId="11968" xr:uid="{00000000-0005-0000-0000-0000E27E0000}"/>
    <cellStyle name="Normal 29 4 5 2 3 2 2" xfId="11969" xr:uid="{00000000-0005-0000-0000-0000E37E0000}"/>
    <cellStyle name="Normal 29 4 5 2 3 2 2 2" xfId="28012" xr:uid="{00000000-0005-0000-0000-0000E47E0000}"/>
    <cellStyle name="Normal 29 4 5 2 3 2 2 3" xfId="41253" xr:uid="{00000000-0005-0000-0000-0000E57E0000}"/>
    <cellStyle name="Normal 29 4 5 2 3 2 3" xfId="21259" xr:uid="{00000000-0005-0000-0000-0000E67E0000}"/>
    <cellStyle name="Normal 29 4 5 2 3 2 4" xfId="34500" xr:uid="{00000000-0005-0000-0000-0000E77E0000}"/>
    <cellStyle name="Normal 29 4 5 2 3 3" xfId="11970" xr:uid="{00000000-0005-0000-0000-0000E87E0000}"/>
    <cellStyle name="Normal 29 4 5 2 3 3 2" xfId="24523" xr:uid="{00000000-0005-0000-0000-0000E97E0000}"/>
    <cellStyle name="Normal 29 4 5 2 3 3 3" xfId="37764" xr:uid="{00000000-0005-0000-0000-0000EA7E0000}"/>
    <cellStyle name="Normal 29 4 5 2 3 4" xfId="17993" xr:uid="{00000000-0005-0000-0000-0000EB7E0000}"/>
    <cellStyle name="Normal 29 4 5 2 3 5" xfId="31234" xr:uid="{00000000-0005-0000-0000-0000EC7E0000}"/>
    <cellStyle name="Normal 29 4 5 2 4" xfId="11971" xr:uid="{00000000-0005-0000-0000-0000ED7E0000}"/>
    <cellStyle name="Normal 29 4 5 2 4 2" xfId="11972" xr:uid="{00000000-0005-0000-0000-0000EE7E0000}"/>
    <cellStyle name="Normal 29 4 5 2 4 2 2" xfId="26360" xr:uid="{00000000-0005-0000-0000-0000EF7E0000}"/>
    <cellStyle name="Normal 29 4 5 2 4 2 3" xfId="39601" xr:uid="{00000000-0005-0000-0000-0000F07E0000}"/>
    <cellStyle name="Normal 29 4 5 2 4 3" xfId="19605" xr:uid="{00000000-0005-0000-0000-0000F17E0000}"/>
    <cellStyle name="Normal 29 4 5 2 4 4" xfId="32846" xr:uid="{00000000-0005-0000-0000-0000F27E0000}"/>
    <cellStyle name="Normal 29 4 5 2 5" xfId="11973" xr:uid="{00000000-0005-0000-0000-0000F37E0000}"/>
    <cellStyle name="Normal 29 4 5 2 5 2" xfId="22869" xr:uid="{00000000-0005-0000-0000-0000F47E0000}"/>
    <cellStyle name="Normal 29 4 5 2 5 3" xfId="36110" xr:uid="{00000000-0005-0000-0000-0000F57E0000}"/>
    <cellStyle name="Normal 29 4 5 2 6" xfId="16339" xr:uid="{00000000-0005-0000-0000-0000F67E0000}"/>
    <cellStyle name="Normal 29 4 5 2 7" xfId="29580" xr:uid="{00000000-0005-0000-0000-0000F77E0000}"/>
    <cellStyle name="Normal 29 4 5 3" xfId="11974" xr:uid="{00000000-0005-0000-0000-0000F87E0000}"/>
    <cellStyle name="Normal 29 4 5 3 2" xfId="11975" xr:uid="{00000000-0005-0000-0000-0000F97E0000}"/>
    <cellStyle name="Normal 29 4 5 3 2 2" xfId="11976" xr:uid="{00000000-0005-0000-0000-0000FA7E0000}"/>
    <cellStyle name="Normal 29 4 5 3 2 2 2" xfId="26763" xr:uid="{00000000-0005-0000-0000-0000FB7E0000}"/>
    <cellStyle name="Normal 29 4 5 3 2 2 3" xfId="40004" xr:uid="{00000000-0005-0000-0000-0000FC7E0000}"/>
    <cellStyle name="Normal 29 4 5 3 2 3" xfId="20008" xr:uid="{00000000-0005-0000-0000-0000FD7E0000}"/>
    <cellStyle name="Normal 29 4 5 3 2 4" xfId="33249" xr:uid="{00000000-0005-0000-0000-0000FE7E0000}"/>
    <cellStyle name="Normal 29 4 5 3 3" xfId="11977" xr:uid="{00000000-0005-0000-0000-0000FF7E0000}"/>
    <cellStyle name="Normal 29 4 5 3 3 2" xfId="23272" xr:uid="{00000000-0005-0000-0000-0000007F0000}"/>
    <cellStyle name="Normal 29 4 5 3 3 3" xfId="36513" xr:uid="{00000000-0005-0000-0000-0000017F0000}"/>
    <cellStyle name="Normal 29 4 5 3 4" xfId="16742" xr:uid="{00000000-0005-0000-0000-0000027F0000}"/>
    <cellStyle name="Normal 29 4 5 3 5" xfId="29983" xr:uid="{00000000-0005-0000-0000-0000037F0000}"/>
    <cellStyle name="Normal 29 4 5 4" xfId="11978" xr:uid="{00000000-0005-0000-0000-0000047F0000}"/>
    <cellStyle name="Normal 29 4 5 4 2" xfId="11979" xr:uid="{00000000-0005-0000-0000-0000057F0000}"/>
    <cellStyle name="Normal 29 4 5 4 2 2" xfId="11980" xr:uid="{00000000-0005-0000-0000-0000067F0000}"/>
    <cellStyle name="Normal 29 4 5 4 2 2 2" xfId="25734" xr:uid="{00000000-0005-0000-0000-0000077F0000}"/>
    <cellStyle name="Normal 29 4 5 4 2 2 3" xfId="38975" xr:uid="{00000000-0005-0000-0000-0000087F0000}"/>
    <cellStyle name="Normal 29 4 5 4 2 3" xfId="18979" xr:uid="{00000000-0005-0000-0000-0000097F0000}"/>
    <cellStyle name="Normal 29 4 5 4 2 4" xfId="32220" xr:uid="{00000000-0005-0000-0000-00000A7F0000}"/>
    <cellStyle name="Normal 29 4 5 4 3" xfId="11981" xr:uid="{00000000-0005-0000-0000-00000B7F0000}"/>
    <cellStyle name="Normal 29 4 5 4 3 2" xfId="22243" xr:uid="{00000000-0005-0000-0000-00000C7F0000}"/>
    <cellStyle name="Normal 29 4 5 4 3 3" xfId="35484" xr:uid="{00000000-0005-0000-0000-00000D7F0000}"/>
    <cellStyle name="Normal 29 4 5 4 4" xfId="15713" xr:uid="{00000000-0005-0000-0000-00000E7F0000}"/>
    <cellStyle name="Normal 29 4 5 4 5" xfId="28954" xr:uid="{00000000-0005-0000-0000-00000F7F0000}"/>
    <cellStyle name="Normal 29 4 5 5" xfId="11982" xr:uid="{00000000-0005-0000-0000-0000107F0000}"/>
    <cellStyle name="Normal 29 4 5 5 2" xfId="11983" xr:uid="{00000000-0005-0000-0000-0000117F0000}"/>
    <cellStyle name="Normal 29 4 5 5 2 2" xfId="11984" xr:uid="{00000000-0005-0000-0000-0000127F0000}"/>
    <cellStyle name="Normal 29 4 5 5 2 2 2" xfId="27611" xr:uid="{00000000-0005-0000-0000-0000137F0000}"/>
    <cellStyle name="Normal 29 4 5 5 2 2 3" xfId="40852" xr:uid="{00000000-0005-0000-0000-0000147F0000}"/>
    <cellStyle name="Normal 29 4 5 5 2 3" xfId="20857" xr:uid="{00000000-0005-0000-0000-0000157F0000}"/>
    <cellStyle name="Normal 29 4 5 5 2 4" xfId="34098" xr:uid="{00000000-0005-0000-0000-0000167F0000}"/>
    <cellStyle name="Normal 29 4 5 5 3" xfId="11985" xr:uid="{00000000-0005-0000-0000-0000177F0000}"/>
    <cellStyle name="Normal 29 4 5 5 3 2" xfId="24121" xr:uid="{00000000-0005-0000-0000-0000187F0000}"/>
    <cellStyle name="Normal 29 4 5 5 3 3" xfId="37362" xr:uid="{00000000-0005-0000-0000-0000197F0000}"/>
    <cellStyle name="Normal 29 4 5 5 4" xfId="17591" xr:uid="{00000000-0005-0000-0000-00001A7F0000}"/>
    <cellStyle name="Normal 29 4 5 5 5" xfId="30832" xr:uid="{00000000-0005-0000-0000-00001B7F0000}"/>
    <cellStyle name="Normal 29 4 5 6" xfId="11986" xr:uid="{00000000-0005-0000-0000-00001C7F0000}"/>
    <cellStyle name="Normal 29 4 5 6 2" xfId="11987" xr:uid="{00000000-0005-0000-0000-00001D7F0000}"/>
    <cellStyle name="Normal 29 4 5 6 2 2" xfId="25376" xr:uid="{00000000-0005-0000-0000-00001E7F0000}"/>
    <cellStyle name="Normal 29 4 5 6 2 3" xfId="38617" xr:uid="{00000000-0005-0000-0000-00001F7F0000}"/>
    <cellStyle name="Normal 29 4 5 6 3" xfId="18621" xr:uid="{00000000-0005-0000-0000-0000207F0000}"/>
    <cellStyle name="Normal 29 4 5 6 4" xfId="31862" xr:uid="{00000000-0005-0000-0000-0000217F0000}"/>
    <cellStyle name="Normal 29 4 5 7" xfId="11988" xr:uid="{00000000-0005-0000-0000-0000227F0000}"/>
    <cellStyle name="Normal 29 4 5 7 2" xfId="21885" xr:uid="{00000000-0005-0000-0000-0000237F0000}"/>
    <cellStyle name="Normal 29 4 5 7 3" xfId="35126" xr:uid="{00000000-0005-0000-0000-0000247F0000}"/>
    <cellStyle name="Normal 29 4 5 8" xfId="15355" xr:uid="{00000000-0005-0000-0000-0000257F0000}"/>
    <cellStyle name="Normal 29 4 5 9" xfId="28596" xr:uid="{00000000-0005-0000-0000-0000267F0000}"/>
    <cellStyle name="Normal 29 4 6" xfId="11989" xr:uid="{00000000-0005-0000-0000-0000277F0000}"/>
    <cellStyle name="Normal 29 4 6 2" xfId="11990" xr:uid="{00000000-0005-0000-0000-0000287F0000}"/>
    <cellStyle name="Normal 29 4 6 2 2" xfId="11991" xr:uid="{00000000-0005-0000-0000-0000297F0000}"/>
    <cellStyle name="Normal 29 4 6 2 2 2" xfId="11992" xr:uid="{00000000-0005-0000-0000-00002A7F0000}"/>
    <cellStyle name="Normal 29 4 6 2 2 2 2" xfId="26986" xr:uid="{00000000-0005-0000-0000-00002B7F0000}"/>
    <cellStyle name="Normal 29 4 6 2 2 2 3" xfId="40227" xr:uid="{00000000-0005-0000-0000-00002C7F0000}"/>
    <cellStyle name="Normal 29 4 6 2 2 3" xfId="20231" xr:uid="{00000000-0005-0000-0000-00002D7F0000}"/>
    <cellStyle name="Normal 29 4 6 2 2 4" xfId="33472" xr:uid="{00000000-0005-0000-0000-00002E7F0000}"/>
    <cellStyle name="Normal 29 4 6 2 3" xfId="11993" xr:uid="{00000000-0005-0000-0000-00002F7F0000}"/>
    <cellStyle name="Normal 29 4 6 2 3 2" xfId="23495" xr:uid="{00000000-0005-0000-0000-0000307F0000}"/>
    <cellStyle name="Normal 29 4 6 2 3 3" xfId="36736" xr:uid="{00000000-0005-0000-0000-0000317F0000}"/>
    <cellStyle name="Normal 29 4 6 2 4" xfId="16965" xr:uid="{00000000-0005-0000-0000-0000327F0000}"/>
    <cellStyle name="Normal 29 4 6 2 5" xfId="30206" xr:uid="{00000000-0005-0000-0000-0000337F0000}"/>
    <cellStyle name="Normal 29 4 6 3" xfId="11994" xr:uid="{00000000-0005-0000-0000-0000347F0000}"/>
    <cellStyle name="Normal 29 4 6 3 2" xfId="11995" xr:uid="{00000000-0005-0000-0000-0000357F0000}"/>
    <cellStyle name="Normal 29 4 6 3 2 2" xfId="11996" xr:uid="{00000000-0005-0000-0000-0000367F0000}"/>
    <cellStyle name="Normal 29 4 6 3 2 2 2" xfId="26181" xr:uid="{00000000-0005-0000-0000-0000377F0000}"/>
    <cellStyle name="Normal 29 4 6 3 2 2 3" xfId="39422" xr:uid="{00000000-0005-0000-0000-0000387F0000}"/>
    <cellStyle name="Normal 29 4 6 3 2 3" xfId="19426" xr:uid="{00000000-0005-0000-0000-0000397F0000}"/>
    <cellStyle name="Normal 29 4 6 3 2 4" xfId="32667" xr:uid="{00000000-0005-0000-0000-00003A7F0000}"/>
    <cellStyle name="Normal 29 4 6 3 3" xfId="11997" xr:uid="{00000000-0005-0000-0000-00003B7F0000}"/>
    <cellStyle name="Normal 29 4 6 3 3 2" xfId="22690" xr:uid="{00000000-0005-0000-0000-00003C7F0000}"/>
    <cellStyle name="Normal 29 4 6 3 3 3" xfId="35931" xr:uid="{00000000-0005-0000-0000-00003D7F0000}"/>
    <cellStyle name="Normal 29 4 6 3 4" xfId="16160" xr:uid="{00000000-0005-0000-0000-00003E7F0000}"/>
    <cellStyle name="Normal 29 4 6 3 5" xfId="29401" xr:uid="{00000000-0005-0000-0000-00003F7F0000}"/>
    <cellStyle name="Normal 29 4 6 4" xfId="11998" xr:uid="{00000000-0005-0000-0000-0000407F0000}"/>
    <cellStyle name="Normal 29 4 6 4 2" xfId="11999" xr:uid="{00000000-0005-0000-0000-0000417F0000}"/>
    <cellStyle name="Normal 29 4 6 4 2 2" xfId="12000" xr:uid="{00000000-0005-0000-0000-0000427F0000}"/>
    <cellStyle name="Normal 29 4 6 4 2 2 2" xfId="27833" xr:uid="{00000000-0005-0000-0000-0000437F0000}"/>
    <cellStyle name="Normal 29 4 6 4 2 2 3" xfId="41074" xr:uid="{00000000-0005-0000-0000-0000447F0000}"/>
    <cellStyle name="Normal 29 4 6 4 2 3" xfId="21080" xr:uid="{00000000-0005-0000-0000-0000457F0000}"/>
    <cellStyle name="Normal 29 4 6 4 2 4" xfId="34321" xr:uid="{00000000-0005-0000-0000-0000467F0000}"/>
    <cellStyle name="Normal 29 4 6 4 3" xfId="12001" xr:uid="{00000000-0005-0000-0000-0000477F0000}"/>
    <cellStyle name="Normal 29 4 6 4 3 2" xfId="24344" xr:uid="{00000000-0005-0000-0000-0000487F0000}"/>
    <cellStyle name="Normal 29 4 6 4 3 3" xfId="37585" xr:uid="{00000000-0005-0000-0000-0000497F0000}"/>
    <cellStyle name="Normal 29 4 6 4 4" xfId="17814" xr:uid="{00000000-0005-0000-0000-00004A7F0000}"/>
    <cellStyle name="Normal 29 4 6 4 5" xfId="31055" xr:uid="{00000000-0005-0000-0000-00004B7F0000}"/>
    <cellStyle name="Normal 29 4 6 5" xfId="12002" xr:uid="{00000000-0005-0000-0000-00004C7F0000}"/>
    <cellStyle name="Normal 29 4 6 5 2" xfId="12003" xr:uid="{00000000-0005-0000-0000-00004D7F0000}"/>
    <cellStyle name="Normal 29 4 6 5 2 2" xfId="25197" xr:uid="{00000000-0005-0000-0000-00004E7F0000}"/>
    <cellStyle name="Normal 29 4 6 5 2 3" xfId="38438" xr:uid="{00000000-0005-0000-0000-00004F7F0000}"/>
    <cellStyle name="Normal 29 4 6 5 3" xfId="18442" xr:uid="{00000000-0005-0000-0000-0000507F0000}"/>
    <cellStyle name="Normal 29 4 6 5 4" xfId="31683" xr:uid="{00000000-0005-0000-0000-0000517F0000}"/>
    <cellStyle name="Normal 29 4 6 6" xfId="12004" xr:uid="{00000000-0005-0000-0000-0000527F0000}"/>
    <cellStyle name="Normal 29 4 6 6 2" xfId="21706" xr:uid="{00000000-0005-0000-0000-0000537F0000}"/>
    <cellStyle name="Normal 29 4 6 6 3" xfId="34947" xr:uid="{00000000-0005-0000-0000-0000547F0000}"/>
    <cellStyle name="Normal 29 4 6 7" xfId="15176" xr:uid="{00000000-0005-0000-0000-0000557F0000}"/>
    <cellStyle name="Normal 29 4 6 8" xfId="28417" xr:uid="{00000000-0005-0000-0000-0000567F0000}"/>
    <cellStyle name="Normal 29 4 7" xfId="12005" xr:uid="{00000000-0005-0000-0000-0000577F0000}"/>
    <cellStyle name="Normal 29 4 7 2" xfId="12006" xr:uid="{00000000-0005-0000-0000-0000587F0000}"/>
    <cellStyle name="Normal 29 4 7 2 2" xfId="12007" xr:uid="{00000000-0005-0000-0000-0000597F0000}"/>
    <cellStyle name="Normal 29 4 7 2 2 2" xfId="24800" xr:uid="{00000000-0005-0000-0000-00005A7F0000}"/>
    <cellStyle name="Normal 29 4 7 2 2 3" xfId="38041" xr:uid="{00000000-0005-0000-0000-00005B7F0000}"/>
    <cellStyle name="Normal 29 4 7 2 3" xfId="19203" xr:uid="{00000000-0005-0000-0000-00005C7F0000}"/>
    <cellStyle name="Normal 29 4 7 2 4" xfId="32444" xr:uid="{00000000-0005-0000-0000-00005D7F0000}"/>
    <cellStyle name="Normal 29 4 7 3" xfId="12008" xr:uid="{00000000-0005-0000-0000-00005E7F0000}"/>
    <cellStyle name="Normal 29 4 7 3 2" xfId="25958" xr:uid="{00000000-0005-0000-0000-00005F7F0000}"/>
    <cellStyle name="Normal 29 4 7 3 3" xfId="39199" xr:uid="{00000000-0005-0000-0000-0000607F0000}"/>
    <cellStyle name="Normal 29 4 7 4" xfId="12009" xr:uid="{00000000-0005-0000-0000-0000617F0000}"/>
    <cellStyle name="Normal 29 4 7 4 2" xfId="22467" xr:uid="{00000000-0005-0000-0000-0000627F0000}"/>
    <cellStyle name="Normal 29 4 7 4 3" xfId="35708" xr:uid="{00000000-0005-0000-0000-0000637F0000}"/>
    <cellStyle name="Normal 29 4 7 5" xfId="15937" xr:uid="{00000000-0005-0000-0000-0000647F0000}"/>
    <cellStyle name="Normal 29 4 7 6" xfId="29178" xr:uid="{00000000-0005-0000-0000-0000657F0000}"/>
    <cellStyle name="Normal 29 4 8" xfId="12010" xr:uid="{00000000-0005-0000-0000-0000667F0000}"/>
    <cellStyle name="Normal 29 4 8 2" xfId="12011" xr:uid="{00000000-0005-0000-0000-0000677F0000}"/>
    <cellStyle name="Normal 29 4 8 2 2" xfId="12012" xr:uid="{00000000-0005-0000-0000-0000687F0000}"/>
    <cellStyle name="Normal 29 4 8 2 2 2" xfId="26630" xr:uid="{00000000-0005-0000-0000-0000697F0000}"/>
    <cellStyle name="Normal 29 4 8 2 2 3" xfId="39871" xr:uid="{00000000-0005-0000-0000-00006A7F0000}"/>
    <cellStyle name="Normal 29 4 8 2 3" xfId="19875" xr:uid="{00000000-0005-0000-0000-00006B7F0000}"/>
    <cellStyle name="Normal 29 4 8 2 4" xfId="33116" xr:uid="{00000000-0005-0000-0000-00006C7F0000}"/>
    <cellStyle name="Normal 29 4 8 3" xfId="12013" xr:uid="{00000000-0005-0000-0000-00006D7F0000}"/>
    <cellStyle name="Normal 29 4 8 3 2" xfId="23139" xr:uid="{00000000-0005-0000-0000-00006E7F0000}"/>
    <cellStyle name="Normal 29 4 8 3 3" xfId="36380" xr:uid="{00000000-0005-0000-0000-00006F7F0000}"/>
    <cellStyle name="Normal 29 4 8 4" xfId="16609" xr:uid="{00000000-0005-0000-0000-0000707F0000}"/>
    <cellStyle name="Normal 29 4 8 5" xfId="29850" xr:uid="{00000000-0005-0000-0000-0000717F0000}"/>
    <cellStyle name="Normal 29 4 9" xfId="12014" xr:uid="{00000000-0005-0000-0000-0000727F0000}"/>
    <cellStyle name="Normal 29 4 9 2" xfId="12015" xr:uid="{00000000-0005-0000-0000-0000737F0000}"/>
    <cellStyle name="Normal 29 4 9 2 2" xfId="12016" xr:uid="{00000000-0005-0000-0000-0000747F0000}"/>
    <cellStyle name="Normal 29 4 9 2 2 2" xfId="25600" xr:uid="{00000000-0005-0000-0000-0000757F0000}"/>
    <cellStyle name="Normal 29 4 9 2 2 3" xfId="38841" xr:uid="{00000000-0005-0000-0000-0000767F0000}"/>
    <cellStyle name="Normal 29 4 9 2 3" xfId="18845" xr:uid="{00000000-0005-0000-0000-0000777F0000}"/>
    <cellStyle name="Normal 29 4 9 2 4" xfId="32086" xr:uid="{00000000-0005-0000-0000-0000787F0000}"/>
    <cellStyle name="Normal 29 4 9 3" xfId="12017" xr:uid="{00000000-0005-0000-0000-0000797F0000}"/>
    <cellStyle name="Normal 29 4 9 3 2" xfId="22109" xr:uid="{00000000-0005-0000-0000-00007A7F0000}"/>
    <cellStyle name="Normal 29 4 9 3 3" xfId="35350" xr:uid="{00000000-0005-0000-0000-00007B7F0000}"/>
    <cellStyle name="Normal 29 4 9 4" xfId="15579" xr:uid="{00000000-0005-0000-0000-00007C7F0000}"/>
    <cellStyle name="Normal 29 4 9 5" xfId="28820" xr:uid="{00000000-0005-0000-0000-00007D7F0000}"/>
    <cellStyle name="Normal 29 5" xfId="290" xr:uid="{00000000-0005-0000-0000-00007E7F0000}"/>
    <cellStyle name="Normal 29 5 10" xfId="12018" xr:uid="{00000000-0005-0000-0000-00007F7F0000}"/>
    <cellStyle name="Normal 29 5 10 2" xfId="12019" xr:uid="{00000000-0005-0000-0000-0000807F0000}"/>
    <cellStyle name="Normal 29 5 10 2 2" xfId="12020" xr:uid="{00000000-0005-0000-0000-0000817F0000}"/>
    <cellStyle name="Normal 29 5 10 2 2 2" xfId="27434" xr:uid="{00000000-0005-0000-0000-0000827F0000}"/>
    <cellStyle name="Normal 29 5 10 2 2 3" xfId="40675" xr:uid="{00000000-0005-0000-0000-0000837F0000}"/>
    <cellStyle name="Normal 29 5 10 2 3" xfId="20679" xr:uid="{00000000-0005-0000-0000-0000847F0000}"/>
    <cellStyle name="Normal 29 5 10 2 4" xfId="33920" xr:uid="{00000000-0005-0000-0000-0000857F0000}"/>
    <cellStyle name="Normal 29 5 10 3" xfId="12021" xr:uid="{00000000-0005-0000-0000-0000867F0000}"/>
    <cellStyle name="Normal 29 5 10 3 2" xfId="23943" xr:uid="{00000000-0005-0000-0000-0000877F0000}"/>
    <cellStyle name="Normal 29 5 10 3 3" xfId="37184" xr:uid="{00000000-0005-0000-0000-0000887F0000}"/>
    <cellStyle name="Normal 29 5 10 4" xfId="17413" xr:uid="{00000000-0005-0000-0000-0000897F0000}"/>
    <cellStyle name="Normal 29 5 10 5" xfId="30654" xr:uid="{00000000-0005-0000-0000-00008A7F0000}"/>
    <cellStyle name="Normal 29 5 11" xfId="12022" xr:uid="{00000000-0005-0000-0000-00008B7F0000}"/>
    <cellStyle name="Normal 29 5 11 2" xfId="12023" xr:uid="{00000000-0005-0000-0000-00008C7F0000}"/>
    <cellStyle name="Normal 29 5 11 2 2" xfId="24975" xr:uid="{00000000-0005-0000-0000-00008D7F0000}"/>
    <cellStyle name="Normal 29 5 11 2 3" xfId="38216" xr:uid="{00000000-0005-0000-0000-00008E7F0000}"/>
    <cellStyle name="Normal 29 5 11 3" xfId="18220" xr:uid="{00000000-0005-0000-0000-00008F7F0000}"/>
    <cellStyle name="Normal 29 5 11 4" xfId="31461" xr:uid="{00000000-0005-0000-0000-0000907F0000}"/>
    <cellStyle name="Normal 29 5 12" xfId="12024" xr:uid="{00000000-0005-0000-0000-0000917F0000}"/>
    <cellStyle name="Normal 29 5 12 2" xfId="21484" xr:uid="{00000000-0005-0000-0000-0000927F0000}"/>
    <cellStyle name="Normal 29 5 12 3" xfId="34725" xr:uid="{00000000-0005-0000-0000-0000937F0000}"/>
    <cellStyle name="Normal 29 5 13" xfId="14954" xr:uid="{00000000-0005-0000-0000-0000947F0000}"/>
    <cellStyle name="Normal 29 5 14" xfId="28195" xr:uid="{00000000-0005-0000-0000-0000957F0000}"/>
    <cellStyle name="Normal 29 5 2" xfId="12025" xr:uid="{00000000-0005-0000-0000-0000967F0000}"/>
    <cellStyle name="Normal 29 5 2 10" xfId="12026" xr:uid="{00000000-0005-0000-0000-0000977F0000}"/>
    <cellStyle name="Normal 29 5 2 10 2" xfId="21569" xr:uid="{00000000-0005-0000-0000-0000987F0000}"/>
    <cellStyle name="Normal 29 5 2 10 3" xfId="34810" xr:uid="{00000000-0005-0000-0000-0000997F0000}"/>
    <cellStyle name="Normal 29 5 2 11" xfId="15039" xr:uid="{00000000-0005-0000-0000-00009A7F0000}"/>
    <cellStyle name="Normal 29 5 2 12" xfId="28280" xr:uid="{00000000-0005-0000-0000-00009B7F0000}"/>
    <cellStyle name="Normal 29 5 2 2" xfId="12027" xr:uid="{00000000-0005-0000-0000-00009C7F0000}"/>
    <cellStyle name="Normal 29 5 2 2 10" xfId="15129" xr:uid="{00000000-0005-0000-0000-00009D7F0000}"/>
    <cellStyle name="Normal 29 5 2 2 11" xfId="28370" xr:uid="{00000000-0005-0000-0000-00009E7F0000}"/>
    <cellStyle name="Normal 29 5 2 2 2" xfId="12028" xr:uid="{00000000-0005-0000-0000-00009F7F0000}"/>
    <cellStyle name="Normal 29 5 2 2 2 2" xfId="12029" xr:uid="{00000000-0005-0000-0000-0000A07F0000}"/>
    <cellStyle name="Normal 29 5 2 2 2 2 2" xfId="12030" xr:uid="{00000000-0005-0000-0000-0000A17F0000}"/>
    <cellStyle name="Normal 29 5 2 2 2 2 2 2" xfId="12031" xr:uid="{00000000-0005-0000-0000-0000A27F0000}"/>
    <cellStyle name="Normal 29 5 2 2 2 2 2 2 2" xfId="12032" xr:uid="{00000000-0005-0000-0000-0000A37F0000}"/>
    <cellStyle name="Normal 29 5 2 2 2 2 2 2 2 2" xfId="27386" xr:uid="{00000000-0005-0000-0000-0000A47F0000}"/>
    <cellStyle name="Normal 29 5 2 2 2 2 2 2 2 3" xfId="40627" xr:uid="{00000000-0005-0000-0000-0000A57F0000}"/>
    <cellStyle name="Normal 29 5 2 2 2 2 2 2 3" xfId="20631" xr:uid="{00000000-0005-0000-0000-0000A67F0000}"/>
    <cellStyle name="Normal 29 5 2 2 2 2 2 2 4" xfId="33872" xr:uid="{00000000-0005-0000-0000-0000A77F0000}"/>
    <cellStyle name="Normal 29 5 2 2 2 2 2 3" xfId="12033" xr:uid="{00000000-0005-0000-0000-0000A87F0000}"/>
    <cellStyle name="Normal 29 5 2 2 2 2 2 3 2" xfId="23895" xr:uid="{00000000-0005-0000-0000-0000A97F0000}"/>
    <cellStyle name="Normal 29 5 2 2 2 2 2 3 3" xfId="37136" xr:uid="{00000000-0005-0000-0000-0000AA7F0000}"/>
    <cellStyle name="Normal 29 5 2 2 2 2 2 4" xfId="17365" xr:uid="{00000000-0005-0000-0000-0000AB7F0000}"/>
    <cellStyle name="Normal 29 5 2 2 2 2 2 5" xfId="30606" xr:uid="{00000000-0005-0000-0000-0000AC7F0000}"/>
    <cellStyle name="Normal 29 5 2 2 2 2 3" xfId="12034" xr:uid="{00000000-0005-0000-0000-0000AD7F0000}"/>
    <cellStyle name="Normal 29 5 2 2 2 2 3 2" xfId="12035" xr:uid="{00000000-0005-0000-0000-0000AE7F0000}"/>
    <cellStyle name="Normal 29 5 2 2 2 2 3 2 2" xfId="21435" xr:uid="{00000000-0005-0000-0000-0000AF7F0000}"/>
    <cellStyle name="Normal 29 5 2 2 2 2 3 2 3" xfId="34676" xr:uid="{00000000-0005-0000-0000-0000B07F0000}"/>
    <cellStyle name="Normal 29 5 2 2 2 2 3 3" xfId="12036" xr:uid="{00000000-0005-0000-0000-0000B17F0000}"/>
    <cellStyle name="Normal 29 5 2 2 2 2 3 3 2" xfId="24699" xr:uid="{00000000-0005-0000-0000-0000B27F0000}"/>
    <cellStyle name="Normal 29 5 2 2 2 2 3 3 3" xfId="37940" xr:uid="{00000000-0005-0000-0000-0000B37F0000}"/>
    <cellStyle name="Normal 29 5 2 2 2 2 3 4" xfId="18169" xr:uid="{00000000-0005-0000-0000-0000B47F0000}"/>
    <cellStyle name="Normal 29 5 2 2 2 2 3 5" xfId="31410" xr:uid="{00000000-0005-0000-0000-0000B57F0000}"/>
    <cellStyle name="Normal 29 5 2 2 2 2 4" xfId="12037" xr:uid="{00000000-0005-0000-0000-0000B67F0000}"/>
    <cellStyle name="Normal 29 5 2 2 2 2 4 2" xfId="12038" xr:uid="{00000000-0005-0000-0000-0000B77F0000}"/>
    <cellStyle name="Normal 29 5 2 2 2 2 4 2 2" xfId="26582" xr:uid="{00000000-0005-0000-0000-0000B87F0000}"/>
    <cellStyle name="Normal 29 5 2 2 2 2 4 2 3" xfId="39823" xr:uid="{00000000-0005-0000-0000-0000B97F0000}"/>
    <cellStyle name="Normal 29 5 2 2 2 2 4 3" xfId="19827" xr:uid="{00000000-0005-0000-0000-0000BA7F0000}"/>
    <cellStyle name="Normal 29 5 2 2 2 2 4 4" xfId="33068" xr:uid="{00000000-0005-0000-0000-0000BB7F0000}"/>
    <cellStyle name="Normal 29 5 2 2 2 2 5" xfId="12039" xr:uid="{00000000-0005-0000-0000-0000BC7F0000}"/>
    <cellStyle name="Normal 29 5 2 2 2 2 5 2" xfId="23091" xr:uid="{00000000-0005-0000-0000-0000BD7F0000}"/>
    <cellStyle name="Normal 29 5 2 2 2 2 5 3" xfId="36332" xr:uid="{00000000-0005-0000-0000-0000BE7F0000}"/>
    <cellStyle name="Normal 29 5 2 2 2 2 6" xfId="16561" xr:uid="{00000000-0005-0000-0000-0000BF7F0000}"/>
    <cellStyle name="Normal 29 5 2 2 2 2 7" xfId="29802" xr:uid="{00000000-0005-0000-0000-0000C07F0000}"/>
    <cellStyle name="Normal 29 5 2 2 2 3" xfId="12040" xr:uid="{00000000-0005-0000-0000-0000C17F0000}"/>
    <cellStyle name="Normal 29 5 2 2 2 3 2" xfId="12041" xr:uid="{00000000-0005-0000-0000-0000C27F0000}"/>
    <cellStyle name="Normal 29 5 2 2 2 3 2 2" xfId="12042" xr:uid="{00000000-0005-0000-0000-0000C37F0000}"/>
    <cellStyle name="Normal 29 5 2 2 2 3 2 2 2" xfId="27340" xr:uid="{00000000-0005-0000-0000-0000C47F0000}"/>
    <cellStyle name="Normal 29 5 2 2 2 3 2 2 3" xfId="40581" xr:uid="{00000000-0005-0000-0000-0000C57F0000}"/>
    <cellStyle name="Normal 29 5 2 2 2 3 2 3" xfId="20585" xr:uid="{00000000-0005-0000-0000-0000C67F0000}"/>
    <cellStyle name="Normal 29 5 2 2 2 3 2 4" xfId="33826" xr:uid="{00000000-0005-0000-0000-0000C77F0000}"/>
    <cellStyle name="Normal 29 5 2 2 2 3 3" xfId="12043" xr:uid="{00000000-0005-0000-0000-0000C87F0000}"/>
    <cellStyle name="Normal 29 5 2 2 2 3 3 2" xfId="23849" xr:uid="{00000000-0005-0000-0000-0000C97F0000}"/>
    <cellStyle name="Normal 29 5 2 2 2 3 3 3" xfId="37090" xr:uid="{00000000-0005-0000-0000-0000CA7F0000}"/>
    <cellStyle name="Normal 29 5 2 2 2 3 4" xfId="17319" xr:uid="{00000000-0005-0000-0000-0000CB7F0000}"/>
    <cellStyle name="Normal 29 5 2 2 2 3 5" xfId="30560" xr:uid="{00000000-0005-0000-0000-0000CC7F0000}"/>
    <cellStyle name="Normal 29 5 2 2 2 4" xfId="12044" xr:uid="{00000000-0005-0000-0000-0000CD7F0000}"/>
    <cellStyle name="Normal 29 5 2 2 2 4 2" xfId="12045" xr:uid="{00000000-0005-0000-0000-0000CE7F0000}"/>
    <cellStyle name="Normal 29 5 2 2 2 4 2 2" xfId="12046" xr:uid="{00000000-0005-0000-0000-0000CF7F0000}"/>
    <cellStyle name="Normal 29 5 2 2 2 4 2 2 2" xfId="26536" xr:uid="{00000000-0005-0000-0000-0000D07F0000}"/>
    <cellStyle name="Normal 29 5 2 2 2 4 2 2 3" xfId="39777" xr:uid="{00000000-0005-0000-0000-0000D17F0000}"/>
    <cellStyle name="Normal 29 5 2 2 2 4 2 3" xfId="19781" xr:uid="{00000000-0005-0000-0000-0000D27F0000}"/>
    <cellStyle name="Normal 29 5 2 2 2 4 2 4" xfId="33022" xr:uid="{00000000-0005-0000-0000-0000D37F0000}"/>
    <cellStyle name="Normal 29 5 2 2 2 4 3" xfId="12047" xr:uid="{00000000-0005-0000-0000-0000D47F0000}"/>
    <cellStyle name="Normal 29 5 2 2 2 4 3 2" xfId="23045" xr:uid="{00000000-0005-0000-0000-0000D57F0000}"/>
    <cellStyle name="Normal 29 5 2 2 2 4 3 3" xfId="36286" xr:uid="{00000000-0005-0000-0000-0000D67F0000}"/>
    <cellStyle name="Normal 29 5 2 2 2 4 4" xfId="16515" xr:uid="{00000000-0005-0000-0000-0000D77F0000}"/>
    <cellStyle name="Normal 29 5 2 2 2 4 5" xfId="29756" xr:uid="{00000000-0005-0000-0000-0000D87F0000}"/>
    <cellStyle name="Normal 29 5 2 2 2 5" xfId="12048" xr:uid="{00000000-0005-0000-0000-0000D97F0000}"/>
    <cellStyle name="Normal 29 5 2 2 2 5 2" xfId="12049" xr:uid="{00000000-0005-0000-0000-0000DA7F0000}"/>
    <cellStyle name="Normal 29 5 2 2 2 5 2 2" xfId="12050" xr:uid="{00000000-0005-0000-0000-0000DB7F0000}"/>
    <cellStyle name="Normal 29 5 2 2 2 5 2 2 2" xfId="27786" xr:uid="{00000000-0005-0000-0000-0000DC7F0000}"/>
    <cellStyle name="Normal 29 5 2 2 2 5 2 2 3" xfId="41027" xr:uid="{00000000-0005-0000-0000-0000DD7F0000}"/>
    <cellStyle name="Normal 29 5 2 2 2 5 2 3" xfId="21033" xr:uid="{00000000-0005-0000-0000-0000DE7F0000}"/>
    <cellStyle name="Normal 29 5 2 2 2 5 2 4" xfId="34274" xr:uid="{00000000-0005-0000-0000-0000DF7F0000}"/>
    <cellStyle name="Normal 29 5 2 2 2 5 3" xfId="12051" xr:uid="{00000000-0005-0000-0000-0000E07F0000}"/>
    <cellStyle name="Normal 29 5 2 2 2 5 3 2" xfId="24297" xr:uid="{00000000-0005-0000-0000-0000E17F0000}"/>
    <cellStyle name="Normal 29 5 2 2 2 5 3 3" xfId="37538" xr:uid="{00000000-0005-0000-0000-0000E27F0000}"/>
    <cellStyle name="Normal 29 5 2 2 2 5 4" xfId="17767" xr:uid="{00000000-0005-0000-0000-0000E37F0000}"/>
    <cellStyle name="Normal 29 5 2 2 2 5 5" xfId="31008" xr:uid="{00000000-0005-0000-0000-0000E47F0000}"/>
    <cellStyle name="Normal 29 5 2 2 2 6" xfId="12052" xr:uid="{00000000-0005-0000-0000-0000E57F0000}"/>
    <cellStyle name="Normal 29 5 2 2 2 6 2" xfId="12053" xr:uid="{00000000-0005-0000-0000-0000E67F0000}"/>
    <cellStyle name="Normal 29 5 2 2 2 6 2 2" xfId="25552" xr:uid="{00000000-0005-0000-0000-0000E77F0000}"/>
    <cellStyle name="Normal 29 5 2 2 2 6 2 3" xfId="38793" xr:uid="{00000000-0005-0000-0000-0000E87F0000}"/>
    <cellStyle name="Normal 29 5 2 2 2 6 3" xfId="18797" xr:uid="{00000000-0005-0000-0000-0000E97F0000}"/>
    <cellStyle name="Normal 29 5 2 2 2 6 4" xfId="32038" xr:uid="{00000000-0005-0000-0000-0000EA7F0000}"/>
    <cellStyle name="Normal 29 5 2 2 2 7" xfId="12054" xr:uid="{00000000-0005-0000-0000-0000EB7F0000}"/>
    <cellStyle name="Normal 29 5 2 2 2 7 2" xfId="22061" xr:uid="{00000000-0005-0000-0000-0000EC7F0000}"/>
    <cellStyle name="Normal 29 5 2 2 2 7 3" xfId="35302" xr:uid="{00000000-0005-0000-0000-0000ED7F0000}"/>
    <cellStyle name="Normal 29 5 2 2 2 8" xfId="15531" xr:uid="{00000000-0005-0000-0000-0000EE7F0000}"/>
    <cellStyle name="Normal 29 5 2 2 2 9" xfId="28772" xr:uid="{00000000-0005-0000-0000-0000EF7F0000}"/>
    <cellStyle name="Normal 29 5 2 2 3" xfId="12055" xr:uid="{00000000-0005-0000-0000-0000F07F0000}"/>
    <cellStyle name="Normal 29 5 2 2 3 2" xfId="12056" xr:uid="{00000000-0005-0000-0000-0000F17F0000}"/>
    <cellStyle name="Normal 29 5 2 2 3 2 2" xfId="12057" xr:uid="{00000000-0005-0000-0000-0000F27F0000}"/>
    <cellStyle name="Normal 29 5 2 2 3 2 2 2" xfId="12058" xr:uid="{00000000-0005-0000-0000-0000F37F0000}"/>
    <cellStyle name="Normal 29 5 2 2 3 2 2 2 2" xfId="27117" xr:uid="{00000000-0005-0000-0000-0000F47F0000}"/>
    <cellStyle name="Normal 29 5 2 2 3 2 2 2 3" xfId="40358" xr:uid="{00000000-0005-0000-0000-0000F57F0000}"/>
    <cellStyle name="Normal 29 5 2 2 3 2 2 3" xfId="20362" xr:uid="{00000000-0005-0000-0000-0000F67F0000}"/>
    <cellStyle name="Normal 29 5 2 2 3 2 2 4" xfId="33603" xr:uid="{00000000-0005-0000-0000-0000F77F0000}"/>
    <cellStyle name="Normal 29 5 2 2 3 2 3" xfId="12059" xr:uid="{00000000-0005-0000-0000-0000F87F0000}"/>
    <cellStyle name="Normal 29 5 2 2 3 2 3 2" xfId="23626" xr:uid="{00000000-0005-0000-0000-0000F97F0000}"/>
    <cellStyle name="Normal 29 5 2 2 3 2 3 3" xfId="36867" xr:uid="{00000000-0005-0000-0000-0000FA7F0000}"/>
    <cellStyle name="Normal 29 5 2 2 3 2 4" xfId="17096" xr:uid="{00000000-0005-0000-0000-0000FB7F0000}"/>
    <cellStyle name="Normal 29 5 2 2 3 2 5" xfId="30337" xr:uid="{00000000-0005-0000-0000-0000FC7F0000}"/>
    <cellStyle name="Normal 29 5 2 2 3 3" xfId="12060" xr:uid="{00000000-0005-0000-0000-0000FD7F0000}"/>
    <cellStyle name="Normal 29 5 2 2 3 3 2" xfId="12061" xr:uid="{00000000-0005-0000-0000-0000FE7F0000}"/>
    <cellStyle name="Normal 29 5 2 2 3 3 2 2" xfId="12062" xr:uid="{00000000-0005-0000-0000-0000FF7F0000}"/>
    <cellStyle name="Normal 29 5 2 2 3 3 2 2 2" xfId="26312" xr:uid="{00000000-0005-0000-0000-000000800000}"/>
    <cellStyle name="Normal 29 5 2 2 3 3 2 2 3" xfId="39553" xr:uid="{00000000-0005-0000-0000-000001800000}"/>
    <cellStyle name="Normal 29 5 2 2 3 3 2 3" xfId="19557" xr:uid="{00000000-0005-0000-0000-000002800000}"/>
    <cellStyle name="Normal 29 5 2 2 3 3 2 4" xfId="32798" xr:uid="{00000000-0005-0000-0000-000003800000}"/>
    <cellStyle name="Normal 29 5 2 2 3 3 3" xfId="12063" xr:uid="{00000000-0005-0000-0000-000004800000}"/>
    <cellStyle name="Normal 29 5 2 2 3 3 3 2" xfId="22821" xr:uid="{00000000-0005-0000-0000-000005800000}"/>
    <cellStyle name="Normal 29 5 2 2 3 3 3 3" xfId="36062" xr:uid="{00000000-0005-0000-0000-000006800000}"/>
    <cellStyle name="Normal 29 5 2 2 3 3 4" xfId="16291" xr:uid="{00000000-0005-0000-0000-000007800000}"/>
    <cellStyle name="Normal 29 5 2 2 3 3 5" xfId="29532" xr:uid="{00000000-0005-0000-0000-000008800000}"/>
    <cellStyle name="Normal 29 5 2 2 3 4" xfId="12064" xr:uid="{00000000-0005-0000-0000-000009800000}"/>
    <cellStyle name="Normal 29 5 2 2 3 4 2" xfId="12065" xr:uid="{00000000-0005-0000-0000-00000A800000}"/>
    <cellStyle name="Normal 29 5 2 2 3 4 2 2" xfId="12066" xr:uid="{00000000-0005-0000-0000-00000B800000}"/>
    <cellStyle name="Normal 29 5 2 2 3 4 2 2 2" xfId="27964" xr:uid="{00000000-0005-0000-0000-00000C800000}"/>
    <cellStyle name="Normal 29 5 2 2 3 4 2 2 3" xfId="41205" xr:uid="{00000000-0005-0000-0000-00000D800000}"/>
    <cellStyle name="Normal 29 5 2 2 3 4 2 3" xfId="21211" xr:uid="{00000000-0005-0000-0000-00000E800000}"/>
    <cellStyle name="Normal 29 5 2 2 3 4 2 4" xfId="34452" xr:uid="{00000000-0005-0000-0000-00000F800000}"/>
    <cellStyle name="Normal 29 5 2 2 3 4 3" xfId="12067" xr:uid="{00000000-0005-0000-0000-000010800000}"/>
    <cellStyle name="Normal 29 5 2 2 3 4 3 2" xfId="24475" xr:uid="{00000000-0005-0000-0000-000011800000}"/>
    <cellStyle name="Normal 29 5 2 2 3 4 3 3" xfId="37716" xr:uid="{00000000-0005-0000-0000-000012800000}"/>
    <cellStyle name="Normal 29 5 2 2 3 4 4" xfId="17945" xr:uid="{00000000-0005-0000-0000-000013800000}"/>
    <cellStyle name="Normal 29 5 2 2 3 4 5" xfId="31186" xr:uid="{00000000-0005-0000-0000-000014800000}"/>
    <cellStyle name="Normal 29 5 2 2 3 5" xfId="12068" xr:uid="{00000000-0005-0000-0000-000015800000}"/>
    <cellStyle name="Normal 29 5 2 2 3 5 2" xfId="12069" xr:uid="{00000000-0005-0000-0000-000016800000}"/>
    <cellStyle name="Normal 29 5 2 2 3 5 2 2" xfId="25328" xr:uid="{00000000-0005-0000-0000-000017800000}"/>
    <cellStyle name="Normal 29 5 2 2 3 5 2 3" xfId="38569" xr:uid="{00000000-0005-0000-0000-000018800000}"/>
    <cellStyle name="Normal 29 5 2 2 3 5 3" xfId="18573" xr:uid="{00000000-0005-0000-0000-000019800000}"/>
    <cellStyle name="Normal 29 5 2 2 3 5 4" xfId="31814" xr:uid="{00000000-0005-0000-0000-00001A800000}"/>
    <cellStyle name="Normal 29 5 2 2 3 6" xfId="12070" xr:uid="{00000000-0005-0000-0000-00001B800000}"/>
    <cellStyle name="Normal 29 5 2 2 3 6 2" xfId="21837" xr:uid="{00000000-0005-0000-0000-00001C800000}"/>
    <cellStyle name="Normal 29 5 2 2 3 6 3" xfId="35078" xr:uid="{00000000-0005-0000-0000-00001D800000}"/>
    <cellStyle name="Normal 29 5 2 2 3 7" xfId="15307" xr:uid="{00000000-0005-0000-0000-00001E800000}"/>
    <cellStyle name="Normal 29 5 2 2 3 8" xfId="28548" xr:uid="{00000000-0005-0000-0000-00001F800000}"/>
    <cellStyle name="Normal 29 5 2 2 4" xfId="12071" xr:uid="{00000000-0005-0000-0000-000020800000}"/>
    <cellStyle name="Normal 29 5 2 2 4 2" xfId="12072" xr:uid="{00000000-0005-0000-0000-000021800000}"/>
    <cellStyle name="Normal 29 5 2 2 4 2 2" xfId="12073" xr:uid="{00000000-0005-0000-0000-000022800000}"/>
    <cellStyle name="Normal 29 5 2 2 4 2 2 2" xfId="24856" xr:uid="{00000000-0005-0000-0000-000023800000}"/>
    <cellStyle name="Normal 29 5 2 2 4 2 2 3" xfId="38097" xr:uid="{00000000-0005-0000-0000-000024800000}"/>
    <cellStyle name="Normal 29 5 2 2 4 2 3" xfId="19379" xr:uid="{00000000-0005-0000-0000-000025800000}"/>
    <cellStyle name="Normal 29 5 2 2 4 2 4" xfId="32620" xr:uid="{00000000-0005-0000-0000-000026800000}"/>
    <cellStyle name="Normal 29 5 2 2 4 3" xfId="12074" xr:uid="{00000000-0005-0000-0000-000027800000}"/>
    <cellStyle name="Normal 29 5 2 2 4 3 2" xfId="26134" xr:uid="{00000000-0005-0000-0000-000028800000}"/>
    <cellStyle name="Normal 29 5 2 2 4 3 3" xfId="39375" xr:uid="{00000000-0005-0000-0000-000029800000}"/>
    <cellStyle name="Normal 29 5 2 2 4 4" xfId="12075" xr:uid="{00000000-0005-0000-0000-00002A800000}"/>
    <cellStyle name="Normal 29 5 2 2 4 4 2" xfId="22643" xr:uid="{00000000-0005-0000-0000-00002B800000}"/>
    <cellStyle name="Normal 29 5 2 2 4 4 3" xfId="35884" xr:uid="{00000000-0005-0000-0000-00002C800000}"/>
    <cellStyle name="Normal 29 5 2 2 4 5" xfId="16113" xr:uid="{00000000-0005-0000-0000-00002D800000}"/>
    <cellStyle name="Normal 29 5 2 2 4 6" xfId="29354" xr:uid="{00000000-0005-0000-0000-00002E800000}"/>
    <cellStyle name="Normal 29 5 2 2 5" xfId="12076" xr:uid="{00000000-0005-0000-0000-00002F800000}"/>
    <cellStyle name="Normal 29 5 2 2 5 2" xfId="12077" xr:uid="{00000000-0005-0000-0000-000030800000}"/>
    <cellStyle name="Normal 29 5 2 2 5 2 2" xfId="12078" xr:uid="{00000000-0005-0000-0000-000031800000}"/>
    <cellStyle name="Normal 29 5 2 2 5 2 2 2" xfId="26894" xr:uid="{00000000-0005-0000-0000-000032800000}"/>
    <cellStyle name="Normal 29 5 2 2 5 2 2 3" xfId="40135" xr:uid="{00000000-0005-0000-0000-000033800000}"/>
    <cellStyle name="Normal 29 5 2 2 5 2 3" xfId="20139" xr:uid="{00000000-0005-0000-0000-000034800000}"/>
    <cellStyle name="Normal 29 5 2 2 5 2 4" xfId="33380" xr:uid="{00000000-0005-0000-0000-000035800000}"/>
    <cellStyle name="Normal 29 5 2 2 5 3" xfId="12079" xr:uid="{00000000-0005-0000-0000-000036800000}"/>
    <cellStyle name="Normal 29 5 2 2 5 3 2" xfId="23403" xr:uid="{00000000-0005-0000-0000-000037800000}"/>
    <cellStyle name="Normal 29 5 2 2 5 3 3" xfId="36644" xr:uid="{00000000-0005-0000-0000-000038800000}"/>
    <cellStyle name="Normal 29 5 2 2 5 4" xfId="16873" xr:uid="{00000000-0005-0000-0000-000039800000}"/>
    <cellStyle name="Normal 29 5 2 2 5 5" xfId="30114" xr:uid="{00000000-0005-0000-0000-00003A800000}"/>
    <cellStyle name="Normal 29 5 2 2 6" xfId="12080" xr:uid="{00000000-0005-0000-0000-00003B800000}"/>
    <cellStyle name="Normal 29 5 2 2 6 2" xfId="12081" xr:uid="{00000000-0005-0000-0000-00003C800000}"/>
    <cellStyle name="Normal 29 5 2 2 6 2 2" xfId="12082" xr:uid="{00000000-0005-0000-0000-00003D800000}"/>
    <cellStyle name="Normal 29 5 2 2 6 2 2 2" xfId="25865" xr:uid="{00000000-0005-0000-0000-00003E800000}"/>
    <cellStyle name="Normal 29 5 2 2 6 2 2 3" xfId="39106" xr:uid="{00000000-0005-0000-0000-00003F800000}"/>
    <cellStyle name="Normal 29 5 2 2 6 2 3" xfId="19110" xr:uid="{00000000-0005-0000-0000-000040800000}"/>
    <cellStyle name="Normal 29 5 2 2 6 2 4" xfId="32351" xr:uid="{00000000-0005-0000-0000-000041800000}"/>
    <cellStyle name="Normal 29 5 2 2 6 3" xfId="12083" xr:uid="{00000000-0005-0000-0000-000042800000}"/>
    <cellStyle name="Normal 29 5 2 2 6 3 2" xfId="22374" xr:uid="{00000000-0005-0000-0000-000043800000}"/>
    <cellStyle name="Normal 29 5 2 2 6 3 3" xfId="35615" xr:uid="{00000000-0005-0000-0000-000044800000}"/>
    <cellStyle name="Normal 29 5 2 2 6 4" xfId="15844" xr:uid="{00000000-0005-0000-0000-000045800000}"/>
    <cellStyle name="Normal 29 5 2 2 6 5" xfId="29085" xr:uid="{00000000-0005-0000-0000-000046800000}"/>
    <cellStyle name="Normal 29 5 2 2 7" xfId="12084" xr:uid="{00000000-0005-0000-0000-000047800000}"/>
    <cellStyle name="Normal 29 5 2 2 7 2" xfId="12085" xr:uid="{00000000-0005-0000-0000-000048800000}"/>
    <cellStyle name="Normal 29 5 2 2 7 2 2" xfId="12086" xr:uid="{00000000-0005-0000-0000-000049800000}"/>
    <cellStyle name="Normal 29 5 2 2 7 2 2 2" xfId="27564" xr:uid="{00000000-0005-0000-0000-00004A800000}"/>
    <cellStyle name="Normal 29 5 2 2 7 2 2 3" xfId="40805" xr:uid="{00000000-0005-0000-0000-00004B800000}"/>
    <cellStyle name="Normal 29 5 2 2 7 2 3" xfId="20809" xr:uid="{00000000-0005-0000-0000-00004C800000}"/>
    <cellStyle name="Normal 29 5 2 2 7 2 4" xfId="34050" xr:uid="{00000000-0005-0000-0000-00004D800000}"/>
    <cellStyle name="Normal 29 5 2 2 7 3" xfId="12087" xr:uid="{00000000-0005-0000-0000-00004E800000}"/>
    <cellStyle name="Normal 29 5 2 2 7 3 2" xfId="24073" xr:uid="{00000000-0005-0000-0000-00004F800000}"/>
    <cellStyle name="Normal 29 5 2 2 7 3 3" xfId="37314" xr:uid="{00000000-0005-0000-0000-000050800000}"/>
    <cellStyle name="Normal 29 5 2 2 7 4" xfId="17543" xr:uid="{00000000-0005-0000-0000-000051800000}"/>
    <cellStyle name="Normal 29 5 2 2 7 5" xfId="30784" xr:uid="{00000000-0005-0000-0000-000052800000}"/>
    <cellStyle name="Normal 29 5 2 2 8" xfId="12088" xr:uid="{00000000-0005-0000-0000-000053800000}"/>
    <cellStyle name="Normal 29 5 2 2 8 2" xfId="12089" xr:uid="{00000000-0005-0000-0000-000054800000}"/>
    <cellStyle name="Normal 29 5 2 2 8 2 2" xfId="25150" xr:uid="{00000000-0005-0000-0000-000055800000}"/>
    <cellStyle name="Normal 29 5 2 2 8 2 3" xfId="38391" xr:uid="{00000000-0005-0000-0000-000056800000}"/>
    <cellStyle name="Normal 29 5 2 2 8 3" xfId="18395" xr:uid="{00000000-0005-0000-0000-000057800000}"/>
    <cellStyle name="Normal 29 5 2 2 8 4" xfId="31636" xr:uid="{00000000-0005-0000-0000-000058800000}"/>
    <cellStyle name="Normal 29 5 2 2 9" xfId="12090" xr:uid="{00000000-0005-0000-0000-000059800000}"/>
    <cellStyle name="Normal 29 5 2 2 9 2" xfId="21659" xr:uid="{00000000-0005-0000-0000-00005A800000}"/>
    <cellStyle name="Normal 29 5 2 2 9 3" xfId="34900" xr:uid="{00000000-0005-0000-0000-00005B800000}"/>
    <cellStyle name="Normal 29 5 2 3" xfId="12091" xr:uid="{00000000-0005-0000-0000-00005C800000}"/>
    <cellStyle name="Normal 29 5 2 3 2" xfId="12092" xr:uid="{00000000-0005-0000-0000-00005D800000}"/>
    <cellStyle name="Normal 29 5 2 3 2 2" xfId="12093" xr:uid="{00000000-0005-0000-0000-00005E800000}"/>
    <cellStyle name="Normal 29 5 2 3 2 2 2" xfId="12094" xr:uid="{00000000-0005-0000-0000-00005F800000}"/>
    <cellStyle name="Normal 29 5 2 3 2 2 2 2" xfId="12095" xr:uid="{00000000-0005-0000-0000-000060800000}"/>
    <cellStyle name="Normal 29 5 2 3 2 2 2 2 2" xfId="27250" xr:uid="{00000000-0005-0000-0000-000061800000}"/>
    <cellStyle name="Normal 29 5 2 3 2 2 2 2 3" xfId="40491" xr:uid="{00000000-0005-0000-0000-000062800000}"/>
    <cellStyle name="Normal 29 5 2 3 2 2 2 3" xfId="20495" xr:uid="{00000000-0005-0000-0000-000063800000}"/>
    <cellStyle name="Normal 29 5 2 3 2 2 2 4" xfId="33736" xr:uid="{00000000-0005-0000-0000-000064800000}"/>
    <cellStyle name="Normal 29 5 2 3 2 2 3" xfId="12096" xr:uid="{00000000-0005-0000-0000-000065800000}"/>
    <cellStyle name="Normal 29 5 2 3 2 2 3 2" xfId="23759" xr:uid="{00000000-0005-0000-0000-000066800000}"/>
    <cellStyle name="Normal 29 5 2 3 2 2 3 3" xfId="37000" xr:uid="{00000000-0005-0000-0000-000067800000}"/>
    <cellStyle name="Normal 29 5 2 3 2 2 4" xfId="17229" xr:uid="{00000000-0005-0000-0000-000068800000}"/>
    <cellStyle name="Normal 29 5 2 3 2 2 5" xfId="30470" xr:uid="{00000000-0005-0000-0000-000069800000}"/>
    <cellStyle name="Normal 29 5 2 3 2 3" xfId="12097" xr:uid="{00000000-0005-0000-0000-00006A800000}"/>
    <cellStyle name="Normal 29 5 2 3 2 3 2" xfId="12098" xr:uid="{00000000-0005-0000-0000-00006B800000}"/>
    <cellStyle name="Normal 29 5 2 3 2 3 2 2" xfId="12099" xr:uid="{00000000-0005-0000-0000-00006C800000}"/>
    <cellStyle name="Normal 29 5 2 3 2 3 2 2 2" xfId="28098" xr:uid="{00000000-0005-0000-0000-00006D800000}"/>
    <cellStyle name="Normal 29 5 2 3 2 3 2 2 3" xfId="41339" xr:uid="{00000000-0005-0000-0000-00006E800000}"/>
    <cellStyle name="Normal 29 5 2 3 2 3 2 3" xfId="21345" xr:uid="{00000000-0005-0000-0000-00006F800000}"/>
    <cellStyle name="Normal 29 5 2 3 2 3 2 4" xfId="34586" xr:uid="{00000000-0005-0000-0000-000070800000}"/>
    <cellStyle name="Normal 29 5 2 3 2 3 3" xfId="12100" xr:uid="{00000000-0005-0000-0000-000071800000}"/>
    <cellStyle name="Normal 29 5 2 3 2 3 3 2" xfId="24609" xr:uid="{00000000-0005-0000-0000-000072800000}"/>
    <cellStyle name="Normal 29 5 2 3 2 3 3 3" xfId="37850" xr:uid="{00000000-0005-0000-0000-000073800000}"/>
    <cellStyle name="Normal 29 5 2 3 2 3 4" xfId="18079" xr:uid="{00000000-0005-0000-0000-000074800000}"/>
    <cellStyle name="Normal 29 5 2 3 2 3 5" xfId="31320" xr:uid="{00000000-0005-0000-0000-000075800000}"/>
    <cellStyle name="Normal 29 5 2 3 2 4" xfId="12101" xr:uid="{00000000-0005-0000-0000-000076800000}"/>
    <cellStyle name="Normal 29 5 2 3 2 4 2" xfId="12102" xr:uid="{00000000-0005-0000-0000-000077800000}"/>
    <cellStyle name="Normal 29 5 2 3 2 4 2 2" xfId="26446" xr:uid="{00000000-0005-0000-0000-000078800000}"/>
    <cellStyle name="Normal 29 5 2 3 2 4 2 3" xfId="39687" xr:uid="{00000000-0005-0000-0000-000079800000}"/>
    <cellStyle name="Normal 29 5 2 3 2 4 3" xfId="19691" xr:uid="{00000000-0005-0000-0000-00007A800000}"/>
    <cellStyle name="Normal 29 5 2 3 2 4 4" xfId="32932" xr:uid="{00000000-0005-0000-0000-00007B800000}"/>
    <cellStyle name="Normal 29 5 2 3 2 5" xfId="12103" xr:uid="{00000000-0005-0000-0000-00007C800000}"/>
    <cellStyle name="Normal 29 5 2 3 2 5 2" xfId="22955" xr:uid="{00000000-0005-0000-0000-00007D800000}"/>
    <cellStyle name="Normal 29 5 2 3 2 5 3" xfId="36196" xr:uid="{00000000-0005-0000-0000-00007E800000}"/>
    <cellStyle name="Normal 29 5 2 3 2 6" xfId="16425" xr:uid="{00000000-0005-0000-0000-00007F800000}"/>
    <cellStyle name="Normal 29 5 2 3 2 7" xfId="29666" xr:uid="{00000000-0005-0000-0000-000080800000}"/>
    <cellStyle name="Normal 29 5 2 3 3" xfId="12104" xr:uid="{00000000-0005-0000-0000-000081800000}"/>
    <cellStyle name="Normal 29 5 2 3 3 2" xfId="12105" xr:uid="{00000000-0005-0000-0000-000082800000}"/>
    <cellStyle name="Normal 29 5 2 3 3 2 2" xfId="12106" xr:uid="{00000000-0005-0000-0000-000083800000}"/>
    <cellStyle name="Normal 29 5 2 3 3 2 2 2" xfId="26804" xr:uid="{00000000-0005-0000-0000-000084800000}"/>
    <cellStyle name="Normal 29 5 2 3 3 2 2 3" xfId="40045" xr:uid="{00000000-0005-0000-0000-000085800000}"/>
    <cellStyle name="Normal 29 5 2 3 3 2 3" xfId="20049" xr:uid="{00000000-0005-0000-0000-000086800000}"/>
    <cellStyle name="Normal 29 5 2 3 3 2 4" xfId="33290" xr:uid="{00000000-0005-0000-0000-000087800000}"/>
    <cellStyle name="Normal 29 5 2 3 3 3" xfId="12107" xr:uid="{00000000-0005-0000-0000-000088800000}"/>
    <cellStyle name="Normal 29 5 2 3 3 3 2" xfId="23313" xr:uid="{00000000-0005-0000-0000-000089800000}"/>
    <cellStyle name="Normal 29 5 2 3 3 3 3" xfId="36554" xr:uid="{00000000-0005-0000-0000-00008A800000}"/>
    <cellStyle name="Normal 29 5 2 3 3 4" xfId="16783" xr:uid="{00000000-0005-0000-0000-00008B800000}"/>
    <cellStyle name="Normal 29 5 2 3 3 5" xfId="30024" xr:uid="{00000000-0005-0000-0000-00008C800000}"/>
    <cellStyle name="Normal 29 5 2 3 4" xfId="12108" xr:uid="{00000000-0005-0000-0000-00008D800000}"/>
    <cellStyle name="Normal 29 5 2 3 4 2" xfId="12109" xr:uid="{00000000-0005-0000-0000-00008E800000}"/>
    <cellStyle name="Normal 29 5 2 3 4 2 2" xfId="12110" xr:uid="{00000000-0005-0000-0000-00008F800000}"/>
    <cellStyle name="Normal 29 5 2 3 4 2 2 2" xfId="25775" xr:uid="{00000000-0005-0000-0000-000090800000}"/>
    <cellStyle name="Normal 29 5 2 3 4 2 2 3" xfId="39016" xr:uid="{00000000-0005-0000-0000-000091800000}"/>
    <cellStyle name="Normal 29 5 2 3 4 2 3" xfId="19020" xr:uid="{00000000-0005-0000-0000-000092800000}"/>
    <cellStyle name="Normal 29 5 2 3 4 2 4" xfId="32261" xr:uid="{00000000-0005-0000-0000-000093800000}"/>
    <cellStyle name="Normal 29 5 2 3 4 3" xfId="12111" xr:uid="{00000000-0005-0000-0000-000094800000}"/>
    <cellStyle name="Normal 29 5 2 3 4 3 2" xfId="22284" xr:uid="{00000000-0005-0000-0000-000095800000}"/>
    <cellStyle name="Normal 29 5 2 3 4 3 3" xfId="35525" xr:uid="{00000000-0005-0000-0000-000096800000}"/>
    <cellStyle name="Normal 29 5 2 3 4 4" xfId="15754" xr:uid="{00000000-0005-0000-0000-000097800000}"/>
    <cellStyle name="Normal 29 5 2 3 4 5" xfId="28995" xr:uid="{00000000-0005-0000-0000-000098800000}"/>
    <cellStyle name="Normal 29 5 2 3 5" xfId="12112" xr:uid="{00000000-0005-0000-0000-000099800000}"/>
    <cellStyle name="Normal 29 5 2 3 5 2" xfId="12113" xr:uid="{00000000-0005-0000-0000-00009A800000}"/>
    <cellStyle name="Normal 29 5 2 3 5 2 2" xfId="12114" xr:uid="{00000000-0005-0000-0000-00009B800000}"/>
    <cellStyle name="Normal 29 5 2 3 5 2 2 2" xfId="27696" xr:uid="{00000000-0005-0000-0000-00009C800000}"/>
    <cellStyle name="Normal 29 5 2 3 5 2 2 3" xfId="40937" xr:uid="{00000000-0005-0000-0000-00009D800000}"/>
    <cellStyle name="Normal 29 5 2 3 5 2 3" xfId="20943" xr:uid="{00000000-0005-0000-0000-00009E800000}"/>
    <cellStyle name="Normal 29 5 2 3 5 2 4" xfId="34184" xr:uid="{00000000-0005-0000-0000-00009F800000}"/>
    <cellStyle name="Normal 29 5 2 3 5 3" xfId="12115" xr:uid="{00000000-0005-0000-0000-0000A0800000}"/>
    <cellStyle name="Normal 29 5 2 3 5 3 2" xfId="24207" xr:uid="{00000000-0005-0000-0000-0000A1800000}"/>
    <cellStyle name="Normal 29 5 2 3 5 3 3" xfId="37448" xr:uid="{00000000-0005-0000-0000-0000A2800000}"/>
    <cellStyle name="Normal 29 5 2 3 5 4" xfId="17677" xr:uid="{00000000-0005-0000-0000-0000A3800000}"/>
    <cellStyle name="Normal 29 5 2 3 5 5" xfId="30918" xr:uid="{00000000-0005-0000-0000-0000A4800000}"/>
    <cellStyle name="Normal 29 5 2 3 6" xfId="12116" xr:uid="{00000000-0005-0000-0000-0000A5800000}"/>
    <cellStyle name="Normal 29 5 2 3 6 2" xfId="12117" xr:uid="{00000000-0005-0000-0000-0000A6800000}"/>
    <cellStyle name="Normal 29 5 2 3 6 2 2" xfId="25462" xr:uid="{00000000-0005-0000-0000-0000A7800000}"/>
    <cellStyle name="Normal 29 5 2 3 6 2 3" xfId="38703" xr:uid="{00000000-0005-0000-0000-0000A8800000}"/>
    <cellStyle name="Normal 29 5 2 3 6 3" xfId="18707" xr:uid="{00000000-0005-0000-0000-0000A9800000}"/>
    <cellStyle name="Normal 29 5 2 3 6 4" xfId="31948" xr:uid="{00000000-0005-0000-0000-0000AA800000}"/>
    <cellStyle name="Normal 29 5 2 3 7" xfId="12118" xr:uid="{00000000-0005-0000-0000-0000AB800000}"/>
    <cellStyle name="Normal 29 5 2 3 7 2" xfId="21971" xr:uid="{00000000-0005-0000-0000-0000AC800000}"/>
    <cellStyle name="Normal 29 5 2 3 7 3" xfId="35212" xr:uid="{00000000-0005-0000-0000-0000AD800000}"/>
    <cellStyle name="Normal 29 5 2 3 8" xfId="15441" xr:uid="{00000000-0005-0000-0000-0000AE800000}"/>
    <cellStyle name="Normal 29 5 2 3 9" xfId="28682" xr:uid="{00000000-0005-0000-0000-0000AF800000}"/>
    <cellStyle name="Normal 29 5 2 4" xfId="12119" xr:uid="{00000000-0005-0000-0000-0000B0800000}"/>
    <cellStyle name="Normal 29 5 2 4 2" xfId="12120" xr:uid="{00000000-0005-0000-0000-0000B1800000}"/>
    <cellStyle name="Normal 29 5 2 4 2 2" xfId="12121" xr:uid="{00000000-0005-0000-0000-0000B2800000}"/>
    <cellStyle name="Normal 29 5 2 4 2 2 2" xfId="12122" xr:uid="{00000000-0005-0000-0000-0000B3800000}"/>
    <cellStyle name="Normal 29 5 2 4 2 2 2 2" xfId="27027" xr:uid="{00000000-0005-0000-0000-0000B4800000}"/>
    <cellStyle name="Normal 29 5 2 4 2 2 2 3" xfId="40268" xr:uid="{00000000-0005-0000-0000-0000B5800000}"/>
    <cellStyle name="Normal 29 5 2 4 2 2 3" xfId="20272" xr:uid="{00000000-0005-0000-0000-0000B6800000}"/>
    <cellStyle name="Normal 29 5 2 4 2 2 4" xfId="33513" xr:uid="{00000000-0005-0000-0000-0000B7800000}"/>
    <cellStyle name="Normal 29 5 2 4 2 3" xfId="12123" xr:uid="{00000000-0005-0000-0000-0000B8800000}"/>
    <cellStyle name="Normal 29 5 2 4 2 3 2" xfId="23536" xr:uid="{00000000-0005-0000-0000-0000B9800000}"/>
    <cellStyle name="Normal 29 5 2 4 2 3 3" xfId="36777" xr:uid="{00000000-0005-0000-0000-0000BA800000}"/>
    <cellStyle name="Normal 29 5 2 4 2 4" xfId="17006" xr:uid="{00000000-0005-0000-0000-0000BB800000}"/>
    <cellStyle name="Normal 29 5 2 4 2 5" xfId="30247" xr:uid="{00000000-0005-0000-0000-0000BC800000}"/>
    <cellStyle name="Normal 29 5 2 4 3" xfId="12124" xr:uid="{00000000-0005-0000-0000-0000BD800000}"/>
    <cellStyle name="Normal 29 5 2 4 3 2" xfId="12125" xr:uid="{00000000-0005-0000-0000-0000BE800000}"/>
    <cellStyle name="Normal 29 5 2 4 3 2 2" xfId="12126" xr:uid="{00000000-0005-0000-0000-0000BF800000}"/>
    <cellStyle name="Normal 29 5 2 4 3 2 2 2" xfId="26222" xr:uid="{00000000-0005-0000-0000-0000C0800000}"/>
    <cellStyle name="Normal 29 5 2 4 3 2 2 3" xfId="39463" xr:uid="{00000000-0005-0000-0000-0000C1800000}"/>
    <cellStyle name="Normal 29 5 2 4 3 2 3" xfId="19467" xr:uid="{00000000-0005-0000-0000-0000C2800000}"/>
    <cellStyle name="Normal 29 5 2 4 3 2 4" xfId="32708" xr:uid="{00000000-0005-0000-0000-0000C3800000}"/>
    <cellStyle name="Normal 29 5 2 4 3 3" xfId="12127" xr:uid="{00000000-0005-0000-0000-0000C4800000}"/>
    <cellStyle name="Normal 29 5 2 4 3 3 2" xfId="22731" xr:uid="{00000000-0005-0000-0000-0000C5800000}"/>
    <cellStyle name="Normal 29 5 2 4 3 3 3" xfId="35972" xr:uid="{00000000-0005-0000-0000-0000C6800000}"/>
    <cellStyle name="Normal 29 5 2 4 3 4" xfId="16201" xr:uid="{00000000-0005-0000-0000-0000C7800000}"/>
    <cellStyle name="Normal 29 5 2 4 3 5" xfId="29442" xr:uid="{00000000-0005-0000-0000-0000C8800000}"/>
    <cellStyle name="Normal 29 5 2 4 4" xfId="12128" xr:uid="{00000000-0005-0000-0000-0000C9800000}"/>
    <cellStyle name="Normal 29 5 2 4 4 2" xfId="12129" xr:uid="{00000000-0005-0000-0000-0000CA800000}"/>
    <cellStyle name="Normal 29 5 2 4 4 2 2" xfId="12130" xr:uid="{00000000-0005-0000-0000-0000CB800000}"/>
    <cellStyle name="Normal 29 5 2 4 4 2 2 2" xfId="27874" xr:uid="{00000000-0005-0000-0000-0000CC800000}"/>
    <cellStyle name="Normal 29 5 2 4 4 2 2 3" xfId="41115" xr:uid="{00000000-0005-0000-0000-0000CD800000}"/>
    <cellStyle name="Normal 29 5 2 4 4 2 3" xfId="21121" xr:uid="{00000000-0005-0000-0000-0000CE800000}"/>
    <cellStyle name="Normal 29 5 2 4 4 2 4" xfId="34362" xr:uid="{00000000-0005-0000-0000-0000CF800000}"/>
    <cellStyle name="Normal 29 5 2 4 4 3" xfId="12131" xr:uid="{00000000-0005-0000-0000-0000D0800000}"/>
    <cellStyle name="Normal 29 5 2 4 4 3 2" xfId="24385" xr:uid="{00000000-0005-0000-0000-0000D1800000}"/>
    <cellStyle name="Normal 29 5 2 4 4 3 3" xfId="37626" xr:uid="{00000000-0005-0000-0000-0000D2800000}"/>
    <cellStyle name="Normal 29 5 2 4 4 4" xfId="17855" xr:uid="{00000000-0005-0000-0000-0000D3800000}"/>
    <cellStyle name="Normal 29 5 2 4 4 5" xfId="31096" xr:uid="{00000000-0005-0000-0000-0000D4800000}"/>
    <cellStyle name="Normal 29 5 2 4 5" xfId="12132" xr:uid="{00000000-0005-0000-0000-0000D5800000}"/>
    <cellStyle name="Normal 29 5 2 4 5 2" xfId="12133" xr:uid="{00000000-0005-0000-0000-0000D6800000}"/>
    <cellStyle name="Normal 29 5 2 4 5 2 2" xfId="25238" xr:uid="{00000000-0005-0000-0000-0000D7800000}"/>
    <cellStyle name="Normal 29 5 2 4 5 2 3" xfId="38479" xr:uid="{00000000-0005-0000-0000-0000D8800000}"/>
    <cellStyle name="Normal 29 5 2 4 5 3" xfId="18483" xr:uid="{00000000-0005-0000-0000-0000D9800000}"/>
    <cellStyle name="Normal 29 5 2 4 5 4" xfId="31724" xr:uid="{00000000-0005-0000-0000-0000DA800000}"/>
    <cellStyle name="Normal 29 5 2 4 6" xfId="12134" xr:uid="{00000000-0005-0000-0000-0000DB800000}"/>
    <cellStyle name="Normal 29 5 2 4 6 2" xfId="21747" xr:uid="{00000000-0005-0000-0000-0000DC800000}"/>
    <cellStyle name="Normal 29 5 2 4 6 3" xfId="34988" xr:uid="{00000000-0005-0000-0000-0000DD800000}"/>
    <cellStyle name="Normal 29 5 2 4 7" xfId="15217" xr:uid="{00000000-0005-0000-0000-0000DE800000}"/>
    <cellStyle name="Normal 29 5 2 4 8" xfId="28458" xr:uid="{00000000-0005-0000-0000-0000DF800000}"/>
    <cellStyle name="Normal 29 5 2 5" xfId="12135" xr:uid="{00000000-0005-0000-0000-0000E0800000}"/>
    <cellStyle name="Normal 29 5 2 5 2" xfId="12136" xr:uid="{00000000-0005-0000-0000-0000E1800000}"/>
    <cellStyle name="Normal 29 5 2 5 2 2" xfId="12137" xr:uid="{00000000-0005-0000-0000-0000E2800000}"/>
    <cellStyle name="Normal 29 5 2 5 2 2 2" xfId="24768" xr:uid="{00000000-0005-0000-0000-0000E3800000}"/>
    <cellStyle name="Normal 29 5 2 5 2 2 3" xfId="38009" xr:uid="{00000000-0005-0000-0000-0000E4800000}"/>
    <cellStyle name="Normal 29 5 2 5 2 3" xfId="19289" xr:uid="{00000000-0005-0000-0000-0000E5800000}"/>
    <cellStyle name="Normal 29 5 2 5 2 4" xfId="32530" xr:uid="{00000000-0005-0000-0000-0000E6800000}"/>
    <cellStyle name="Normal 29 5 2 5 3" xfId="12138" xr:uid="{00000000-0005-0000-0000-0000E7800000}"/>
    <cellStyle name="Normal 29 5 2 5 3 2" xfId="26044" xr:uid="{00000000-0005-0000-0000-0000E8800000}"/>
    <cellStyle name="Normal 29 5 2 5 3 3" xfId="39285" xr:uid="{00000000-0005-0000-0000-0000E9800000}"/>
    <cellStyle name="Normal 29 5 2 5 4" xfId="12139" xr:uid="{00000000-0005-0000-0000-0000EA800000}"/>
    <cellStyle name="Normal 29 5 2 5 4 2" xfId="22553" xr:uid="{00000000-0005-0000-0000-0000EB800000}"/>
    <cellStyle name="Normal 29 5 2 5 4 3" xfId="35794" xr:uid="{00000000-0005-0000-0000-0000EC800000}"/>
    <cellStyle name="Normal 29 5 2 5 5" xfId="16023" xr:uid="{00000000-0005-0000-0000-0000ED800000}"/>
    <cellStyle name="Normal 29 5 2 5 6" xfId="29264" xr:uid="{00000000-0005-0000-0000-0000EE800000}"/>
    <cellStyle name="Normal 29 5 2 6" xfId="12140" xr:uid="{00000000-0005-0000-0000-0000EF800000}"/>
    <cellStyle name="Normal 29 5 2 6 2" xfId="12141" xr:uid="{00000000-0005-0000-0000-0000F0800000}"/>
    <cellStyle name="Normal 29 5 2 6 2 2" xfId="12142" xr:uid="{00000000-0005-0000-0000-0000F1800000}"/>
    <cellStyle name="Normal 29 5 2 6 2 2 2" xfId="26708" xr:uid="{00000000-0005-0000-0000-0000F2800000}"/>
    <cellStyle name="Normal 29 5 2 6 2 2 3" xfId="39949" xr:uid="{00000000-0005-0000-0000-0000F3800000}"/>
    <cellStyle name="Normal 29 5 2 6 2 3" xfId="19953" xr:uid="{00000000-0005-0000-0000-0000F4800000}"/>
    <cellStyle name="Normal 29 5 2 6 2 4" xfId="33194" xr:uid="{00000000-0005-0000-0000-0000F5800000}"/>
    <cellStyle name="Normal 29 5 2 6 3" xfId="12143" xr:uid="{00000000-0005-0000-0000-0000F6800000}"/>
    <cellStyle name="Normal 29 5 2 6 3 2" xfId="23217" xr:uid="{00000000-0005-0000-0000-0000F7800000}"/>
    <cellStyle name="Normal 29 5 2 6 3 3" xfId="36458" xr:uid="{00000000-0005-0000-0000-0000F8800000}"/>
    <cellStyle name="Normal 29 5 2 6 4" xfId="16687" xr:uid="{00000000-0005-0000-0000-0000F9800000}"/>
    <cellStyle name="Normal 29 5 2 6 5" xfId="29928" xr:uid="{00000000-0005-0000-0000-0000FA800000}"/>
    <cellStyle name="Normal 29 5 2 7" xfId="12144" xr:uid="{00000000-0005-0000-0000-0000FB800000}"/>
    <cellStyle name="Normal 29 5 2 7 2" xfId="12145" xr:uid="{00000000-0005-0000-0000-0000FC800000}"/>
    <cellStyle name="Normal 29 5 2 7 2 2" xfId="12146" xr:uid="{00000000-0005-0000-0000-0000FD800000}"/>
    <cellStyle name="Normal 29 5 2 7 2 2 2" xfId="25678" xr:uid="{00000000-0005-0000-0000-0000FE800000}"/>
    <cellStyle name="Normal 29 5 2 7 2 2 3" xfId="38919" xr:uid="{00000000-0005-0000-0000-0000FF800000}"/>
    <cellStyle name="Normal 29 5 2 7 2 3" xfId="18923" xr:uid="{00000000-0005-0000-0000-000000810000}"/>
    <cellStyle name="Normal 29 5 2 7 2 4" xfId="32164" xr:uid="{00000000-0005-0000-0000-000001810000}"/>
    <cellStyle name="Normal 29 5 2 7 3" xfId="12147" xr:uid="{00000000-0005-0000-0000-000002810000}"/>
    <cellStyle name="Normal 29 5 2 7 3 2" xfId="22187" xr:uid="{00000000-0005-0000-0000-000003810000}"/>
    <cellStyle name="Normal 29 5 2 7 3 3" xfId="35428" xr:uid="{00000000-0005-0000-0000-000004810000}"/>
    <cellStyle name="Normal 29 5 2 7 4" xfId="15657" xr:uid="{00000000-0005-0000-0000-000005810000}"/>
    <cellStyle name="Normal 29 5 2 7 5" xfId="28898" xr:uid="{00000000-0005-0000-0000-000006810000}"/>
    <cellStyle name="Normal 29 5 2 8" xfId="12148" xr:uid="{00000000-0005-0000-0000-000007810000}"/>
    <cellStyle name="Normal 29 5 2 8 2" xfId="12149" xr:uid="{00000000-0005-0000-0000-000008810000}"/>
    <cellStyle name="Normal 29 5 2 8 2 2" xfId="12150" xr:uid="{00000000-0005-0000-0000-000009810000}"/>
    <cellStyle name="Normal 29 5 2 8 2 2 2" xfId="27474" xr:uid="{00000000-0005-0000-0000-00000A810000}"/>
    <cellStyle name="Normal 29 5 2 8 2 2 3" xfId="40715" xr:uid="{00000000-0005-0000-0000-00000B810000}"/>
    <cellStyle name="Normal 29 5 2 8 2 3" xfId="20719" xr:uid="{00000000-0005-0000-0000-00000C810000}"/>
    <cellStyle name="Normal 29 5 2 8 2 4" xfId="33960" xr:uid="{00000000-0005-0000-0000-00000D810000}"/>
    <cellStyle name="Normal 29 5 2 8 3" xfId="12151" xr:uid="{00000000-0005-0000-0000-00000E810000}"/>
    <cellStyle name="Normal 29 5 2 8 3 2" xfId="23983" xr:uid="{00000000-0005-0000-0000-00000F810000}"/>
    <cellStyle name="Normal 29 5 2 8 3 3" xfId="37224" xr:uid="{00000000-0005-0000-0000-000010810000}"/>
    <cellStyle name="Normal 29 5 2 8 4" xfId="17453" xr:uid="{00000000-0005-0000-0000-000011810000}"/>
    <cellStyle name="Normal 29 5 2 8 5" xfId="30694" xr:uid="{00000000-0005-0000-0000-000012810000}"/>
    <cellStyle name="Normal 29 5 2 9" xfId="12152" xr:uid="{00000000-0005-0000-0000-000013810000}"/>
    <cellStyle name="Normal 29 5 2 9 2" xfId="12153" xr:uid="{00000000-0005-0000-0000-000014810000}"/>
    <cellStyle name="Normal 29 5 2 9 2 2" xfId="25060" xr:uid="{00000000-0005-0000-0000-000015810000}"/>
    <cellStyle name="Normal 29 5 2 9 2 3" xfId="38301" xr:uid="{00000000-0005-0000-0000-000016810000}"/>
    <cellStyle name="Normal 29 5 2 9 3" xfId="18305" xr:uid="{00000000-0005-0000-0000-000017810000}"/>
    <cellStyle name="Normal 29 5 2 9 4" xfId="31546" xr:uid="{00000000-0005-0000-0000-000018810000}"/>
    <cellStyle name="Normal 29 5 3" xfId="12154" xr:uid="{00000000-0005-0000-0000-000019810000}"/>
    <cellStyle name="Normal 29 5 3 10" xfId="15088" xr:uid="{00000000-0005-0000-0000-00001A810000}"/>
    <cellStyle name="Normal 29 5 3 11" xfId="28329" xr:uid="{00000000-0005-0000-0000-00001B810000}"/>
    <cellStyle name="Normal 29 5 3 2" xfId="12155" xr:uid="{00000000-0005-0000-0000-00001C810000}"/>
    <cellStyle name="Normal 29 5 3 2 2" xfId="12156" xr:uid="{00000000-0005-0000-0000-00001D810000}"/>
    <cellStyle name="Normal 29 5 3 2 2 2" xfId="12157" xr:uid="{00000000-0005-0000-0000-00001E810000}"/>
    <cellStyle name="Normal 29 5 3 2 2 2 2" xfId="12158" xr:uid="{00000000-0005-0000-0000-00001F810000}"/>
    <cellStyle name="Normal 29 5 3 2 2 2 2 2" xfId="12159" xr:uid="{00000000-0005-0000-0000-000020810000}"/>
    <cellStyle name="Normal 29 5 3 2 2 2 2 2 2" xfId="27299" xr:uid="{00000000-0005-0000-0000-000021810000}"/>
    <cellStyle name="Normal 29 5 3 2 2 2 2 2 3" xfId="40540" xr:uid="{00000000-0005-0000-0000-000022810000}"/>
    <cellStyle name="Normal 29 5 3 2 2 2 2 3" xfId="20544" xr:uid="{00000000-0005-0000-0000-000023810000}"/>
    <cellStyle name="Normal 29 5 3 2 2 2 2 4" xfId="33785" xr:uid="{00000000-0005-0000-0000-000024810000}"/>
    <cellStyle name="Normal 29 5 3 2 2 2 3" xfId="12160" xr:uid="{00000000-0005-0000-0000-000025810000}"/>
    <cellStyle name="Normal 29 5 3 2 2 2 3 2" xfId="23808" xr:uid="{00000000-0005-0000-0000-000026810000}"/>
    <cellStyle name="Normal 29 5 3 2 2 2 3 3" xfId="37049" xr:uid="{00000000-0005-0000-0000-000027810000}"/>
    <cellStyle name="Normal 29 5 3 2 2 2 4" xfId="17278" xr:uid="{00000000-0005-0000-0000-000028810000}"/>
    <cellStyle name="Normal 29 5 3 2 2 2 5" xfId="30519" xr:uid="{00000000-0005-0000-0000-000029810000}"/>
    <cellStyle name="Normal 29 5 3 2 2 3" xfId="12161" xr:uid="{00000000-0005-0000-0000-00002A810000}"/>
    <cellStyle name="Normal 29 5 3 2 2 3 2" xfId="12162" xr:uid="{00000000-0005-0000-0000-00002B810000}"/>
    <cellStyle name="Normal 29 5 3 2 2 3 2 2" xfId="12163" xr:uid="{00000000-0005-0000-0000-00002C810000}"/>
    <cellStyle name="Normal 29 5 3 2 2 3 2 2 2" xfId="28146" xr:uid="{00000000-0005-0000-0000-00002D810000}"/>
    <cellStyle name="Normal 29 5 3 2 2 3 2 2 3" xfId="41387" xr:uid="{00000000-0005-0000-0000-00002E810000}"/>
    <cellStyle name="Normal 29 5 3 2 2 3 2 3" xfId="21394" xr:uid="{00000000-0005-0000-0000-00002F810000}"/>
    <cellStyle name="Normal 29 5 3 2 2 3 2 4" xfId="34635" xr:uid="{00000000-0005-0000-0000-000030810000}"/>
    <cellStyle name="Normal 29 5 3 2 2 3 3" xfId="12164" xr:uid="{00000000-0005-0000-0000-000031810000}"/>
    <cellStyle name="Normal 29 5 3 2 2 3 3 2" xfId="24658" xr:uid="{00000000-0005-0000-0000-000032810000}"/>
    <cellStyle name="Normal 29 5 3 2 2 3 3 3" xfId="37899" xr:uid="{00000000-0005-0000-0000-000033810000}"/>
    <cellStyle name="Normal 29 5 3 2 2 3 4" xfId="18128" xr:uid="{00000000-0005-0000-0000-000034810000}"/>
    <cellStyle name="Normal 29 5 3 2 2 3 5" xfId="31369" xr:uid="{00000000-0005-0000-0000-000035810000}"/>
    <cellStyle name="Normal 29 5 3 2 2 4" xfId="12165" xr:uid="{00000000-0005-0000-0000-000036810000}"/>
    <cellStyle name="Normal 29 5 3 2 2 4 2" xfId="12166" xr:uid="{00000000-0005-0000-0000-000037810000}"/>
    <cellStyle name="Normal 29 5 3 2 2 4 2 2" xfId="26495" xr:uid="{00000000-0005-0000-0000-000038810000}"/>
    <cellStyle name="Normal 29 5 3 2 2 4 2 3" xfId="39736" xr:uid="{00000000-0005-0000-0000-000039810000}"/>
    <cellStyle name="Normal 29 5 3 2 2 4 3" xfId="19740" xr:uid="{00000000-0005-0000-0000-00003A810000}"/>
    <cellStyle name="Normal 29 5 3 2 2 4 4" xfId="32981" xr:uid="{00000000-0005-0000-0000-00003B810000}"/>
    <cellStyle name="Normal 29 5 3 2 2 5" xfId="12167" xr:uid="{00000000-0005-0000-0000-00003C810000}"/>
    <cellStyle name="Normal 29 5 3 2 2 5 2" xfId="23004" xr:uid="{00000000-0005-0000-0000-00003D810000}"/>
    <cellStyle name="Normal 29 5 3 2 2 5 3" xfId="36245" xr:uid="{00000000-0005-0000-0000-00003E810000}"/>
    <cellStyle name="Normal 29 5 3 2 2 6" xfId="16474" xr:uid="{00000000-0005-0000-0000-00003F810000}"/>
    <cellStyle name="Normal 29 5 3 2 2 7" xfId="29715" xr:uid="{00000000-0005-0000-0000-000040810000}"/>
    <cellStyle name="Normal 29 5 3 2 3" xfId="12168" xr:uid="{00000000-0005-0000-0000-000041810000}"/>
    <cellStyle name="Normal 29 5 3 2 3 2" xfId="12169" xr:uid="{00000000-0005-0000-0000-000042810000}"/>
    <cellStyle name="Normal 29 5 3 2 3 2 2" xfId="12170" xr:uid="{00000000-0005-0000-0000-000043810000}"/>
    <cellStyle name="Normal 29 5 3 2 3 2 2 2" xfId="26853" xr:uid="{00000000-0005-0000-0000-000044810000}"/>
    <cellStyle name="Normal 29 5 3 2 3 2 2 3" xfId="40094" xr:uid="{00000000-0005-0000-0000-000045810000}"/>
    <cellStyle name="Normal 29 5 3 2 3 2 3" xfId="20098" xr:uid="{00000000-0005-0000-0000-000046810000}"/>
    <cellStyle name="Normal 29 5 3 2 3 2 4" xfId="33339" xr:uid="{00000000-0005-0000-0000-000047810000}"/>
    <cellStyle name="Normal 29 5 3 2 3 3" xfId="12171" xr:uid="{00000000-0005-0000-0000-000048810000}"/>
    <cellStyle name="Normal 29 5 3 2 3 3 2" xfId="23362" xr:uid="{00000000-0005-0000-0000-000049810000}"/>
    <cellStyle name="Normal 29 5 3 2 3 3 3" xfId="36603" xr:uid="{00000000-0005-0000-0000-00004A810000}"/>
    <cellStyle name="Normal 29 5 3 2 3 4" xfId="16832" xr:uid="{00000000-0005-0000-0000-00004B810000}"/>
    <cellStyle name="Normal 29 5 3 2 3 5" xfId="30073" xr:uid="{00000000-0005-0000-0000-00004C810000}"/>
    <cellStyle name="Normal 29 5 3 2 4" xfId="12172" xr:uid="{00000000-0005-0000-0000-00004D810000}"/>
    <cellStyle name="Normal 29 5 3 2 4 2" xfId="12173" xr:uid="{00000000-0005-0000-0000-00004E810000}"/>
    <cellStyle name="Normal 29 5 3 2 4 2 2" xfId="12174" xr:uid="{00000000-0005-0000-0000-00004F810000}"/>
    <cellStyle name="Normal 29 5 3 2 4 2 2 2" xfId="25824" xr:uid="{00000000-0005-0000-0000-000050810000}"/>
    <cellStyle name="Normal 29 5 3 2 4 2 2 3" xfId="39065" xr:uid="{00000000-0005-0000-0000-000051810000}"/>
    <cellStyle name="Normal 29 5 3 2 4 2 3" xfId="19069" xr:uid="{00000000-0005-0000-0000-000052810000}"/>
    <cellStyle name="Normal 29 5 3 2 4 2 4" xfId="32310" xr:uid="{00000000-0005-0000-0000-000053810000}"/>
    <cellStyle name="Normal 29 5 3 2 4 3" xfId="12175" xr:uid="{00000000-0005-0000-0000-000054810000}"/>
    <cellStyle name="Normal 29 5 3 2 4 3 2" xfId="22333" xr:uid="{00000000-0005-0000-0000-000055810000}"/>
    <cellStyle name="Normal 29 5 3 2 4 3 3" xfId="35574" xr:uid="{00000000-0005-0000-0000-000056810000}"/>
    <cellStyle name="Normal 29 5 3 2 4 4" xfId="15803" xr:uid="{00000000-0005-0000-0000-000057810000}"/>
    <cellStyle name="Normal 29 5 3 2 4 5" xfId="29044" xr:uid="{00000000-0005-0000-0000-000058810000}"/>
    <cellStyle name="Normal 29 5 3 2 5" xfId="12176" xr:uid="{00000000-0005-0000-0000-000059810000}"/>
    <cellStyle name="Normal 29 5 3 2 5 2" xfId="12177" xr:uid="{00000000-0005-0000-0000-00005A810000}"/>
    <cellStyle name="Normal 29 5 3 2 5 2 2" xfId="12178" xr:uid="{00000000-0005-0000-0000-00005B810000}"/>
    <cellStyle name="Normal 29 5 3 2 5 2 2 2" xfId="27745" xr:uid="{00000000-0005-0000-0000-00005C810000}"/>
    <cellStyle name="Normal 29 5 3 2 5 2 2 3" xfId="40986" xr:uid="{00000000-0005-0000-0000-00005D810000}"/>
    <cellStyle name="Normal 29 5 3 2 5 2 3" xfId="20992" xr:uid="{00000000-0005-0000-0000-00005E810000}"/>
    <cellStyle name="Normal 29 5 3 2 5 2 4" xfId="34233" xr:uid="{00000000-0005-0000-0000-00005F810000}"/>
    <cellStyle name="Normal 29 5 3 2 5 3" xfId="12179" xr:uid="{00000000-0005-0000-0000-000060810000}"/>
    <cellStyle name="Normal 29 5 3 2 5 3 2" xfId="24256" xr:uid="{00000000-0005-0000-0000-000061810000}"/>
    <cellStyle name="Normal 29 5 3 2 5 3 3" xfId="37497" xr:uid="{00000000-0005-0000-0000-000062810000}"/>
    <cellStyle name="Normal 29 5 3 2 5 4" xfId="17726" xr:uid="{00000000-0005-0000-0000-000063810000}"/>
    <cellStyle name="Normal 29 5 3 2 5 5" xfId="30967" xr:uid="{00000000-0005-0000-0000-000064810000}"/>
    <cellStyle name="Normal 29 5 3 2 6" xfId="12180" xr:uid="{00000000-0005-0000-0000-000065810000}"/>
    <cellStyle name="Normal 29 5 3 2 6 2" xfId="12181" xr:uid="{00000000-0005-0000-0000-000066810000}"/>
    <cellStyle name="Normal 29 5 3 2 6 2 2" xfId="25511" xr:uid="{00000000-0005-0000-0000-000067810000}"/>
    <cellStyle name="Normal 29 5 3 2 6 2 3" xfId="38752" xr:uid="{00000000-0005-0000-0000-000068810000}"/>
    <cellStyle name="Normal 29 5 3 2 6 3" xfId="18756" xr:uid="{00000000-0005-0000-0000-000069810000}"/>
    <cellStyle name="Normal 29 5 3 2 6 4" xfId="31997" xr:uid="{00000000-0005-0000-0000-00006A810000}"/>
    <cellStyle name="Normal 29 5 3 2 7" xfId="12182" xr:uid="{00000000-0005-0000-0000-00006B810000}"/>
    <cellStyle name="Normal 29 5 3 2 7 2" xfId="22020" xr:uid="{00000000-0005-0000-0000-00006C810000}"/>
    <cellStyle name="Normal 29 5 3 2 7 3" xfId="35261" xr:uid="{00000000-0005-0000-0000-00006D810000}"/>
    <cellStyle name="Normal 29 5 3 2 8" xfId="15490" xr:uid="{00000000-0005-0000-0000-00006E810000}"/>
    <cellStyle name="Normal 29 5 3 2 9" xfId="28731" xr:uid="{00000000-0005-0000-0000-00006F810000}"/>
    <cellStyle name="Normal 29 5 3 3" xfId="12183" xr:uid="{00000000-0005-0000-0000-000070810000}"/>
    <cellStyle name="Normal 29 5 3 3 2" xfId="12184" xr:uid="{00000000-0005-0000-0000-000071810000}"/>
    <cellStyle name="Normal 29 5 3 3 2 2" xfId="12185" xr:uid="{00000000-0005-0000-0000-000072810000}"/>
    <cellStyle name="Normal 29 5 3 3 2 2 2" xfId="12186" xr:uid="{00000000-0005-0000-0000-000073810000}"/>
    <cellStyle name="Normal 29 5 3 3 2 2 2 2" xfId="27076" xr:uid="{00000000-0005-0000-0000-000074810000}"/>
    <cellStyle name="Normal 29 5 3 3 2 2 2 3" xfId="40317" xr:uid="{00000000-0005-0000-0000-000075810000}"/>
    <cellStyle name="Normal 29 5 3 3 2 2 3" xfId="20321" xr:uid="{00000000-0005-0000-0000-000076810000}"/>
    <cellStyle name="Normal 29 5 3 3 2 2 4" xfId="33562" xr:uid="{00000000-0005-0000-0000-000077810000}"/>
    <cellStyle name="Normal 29 5 3 3 2 3" xfId="12187" xr:uid="{00000000-0005-0000-0000-000078810000}"/>
    <cellStyle name="Normal 29 5 3 3 2 3 2" xfId="23585" xr:uid="{00000000-0005-0000-0000-000079810000}"/>
    <cellStyle name="Normal 29 5 3 3 2 3 3" xfId="36826" xr:uid="{00000000-0005-0000-0000-00007A810000}"/>
    <cellStyle name="Normal 29 5 3 3 2 4" xfId="17055" xr:uid="{00000000-0005-0000-0000-00007B810000}"/>
    <cellStyle name="Normal 29 5 3 3 2 5" xfId="30296" xr:uid="{00000000-0005-0000-0000-00007C810000}"/>
    <cellStyle name="Normal 29 5 3 3 3" xfId="12188" xr:uid="{00000000-0005-0000-0000-00007D810000}"/>
    <cellStyle name="Normal 29 5 3 3 3 2" xfId="12189" xr:uid="{00000000-0005-0000-0000-00007E810000}"/>
    <cellStyle name="Normal 29 5 3 3 3 2 2" xfId="12190" xr:uid="{00000000-0005-0000-0000-00007F810000}"/>
    <cellStyle name="Normal 29 5 3 3 3 2 2 2" xfId="26271" xr:uid="{00000000-0005-0000-0000-000080810000}"/>
    <cellStyle name="Normal 29 5 3 3 3 2 2 3" xfId="39512" xr:uid="{00000000-0005-0000-0000-000081810000}"/>
    <cellStyle name="Normal 29 5 3 3 3 2 3" xfId="19516" xr:uid="{00000000-0005-0000-0000-000082810000}"/>
    <cellStyle name="Normal 29 5 3 3 3 2 4" xfId="32757" xr:uid="{00000000-0005-0000-0000-000083810000}"/>
    <cellStyle name="Normal 29 5 3 3 3 3" xfId="12191" xr:uid="{00000000-0005-0000-0000-000084810000}"/>
    <cellStyle name="Normal 29 5 3 3 3 3 2" xfId="22780" xr:uid="{00000000-0005-0000-0000-000085810000}"/>
    <cellStyle name="Normal 29 5 3 3 3 3 3" xfId="36021" xr:uid="{00000000-0005-0000-0000-000086810000}"/>
    <cellStyle name="Normal 29 5 3 3 3 4" xfId="16250" xr:uid="{00000000-0005-0000-0000-000087810000}"/>
    <cellStyle name="Normal 29 5 3 3 3 5" xfId="29491" xr:uid="{00000000-0005-0000-0000-000088810000}"/>
    <cellStyle name="Normal 29 5 3 3 4" xfId="12192" xr:uid="{00000000-0005-0000-0000-000089810000}"/>
    <cellStyle name="Normal 29 5 3 3 4 2" xfId="12193" xr:uid="{00000000-0005-0000-0000-00008A810000}"/>
    <cellStyle name="Normal 29 5 3 3 4 2 2" xfId="12194" xr:uid="{00000000-0005-0000-0000-00008B810000}"/>
    <cellStyle name="Normal 29 5 3 3 4 2 2 2" xfId="27923" xr:uid="{00000000-0005-0000-0000-00008C810000}"/>
    <cellStyle name="Normal 29 5 3 3 4 2 2 3" xfId="41164" xr:uid="{00000000-0005-0000-0000-00008D810000}"/>
    <cellStyle name="Normal 29 5 3 3 4 2 3" xfId="21170" xr:uid="{00000000-0005-0000-0000-00008E810000}"/>
    <cellStyle name="Normal 29 5 3 3 4 2 4" xfId="34411" xr:uid="{00000000-0005-0000-0000-00008F810000}"/>
    <cellStyle name="Normal 29 5 3 3 4 3" xfId="12195" xr:uid="{00000000-0005-0000-0000-000090810000}"/>
    <cellStyle name="Normal 29 5 3 3 4 3 2" xfId="24434" xr:uid="{00000000-0005-0000-0000-000091810000}"/>
    <cellStyle name="Normal 29 5 3 3 4 3 3" xfId="37675" xr:uid="{00000000-0005-0000-0000-000092810000}"/>
    <cellStyle name="Normal 29 5 3 3 4 4" xfId="17904" xr:uid="{00000000-0005-0000-0000-000093810000}"/>
    <cellStyle name="Normal 29 5 3 3 4 5" xfId="31145" xr:uid="{00000000-0005-0000-0000-000094810000}"/>
    <cellStyle name="Normal 29 5 3 3 5" xfId="12196" xr:uid="{00000000-0005-0000-0000-000095810000}"/>
    <cellStyle name="Normal 29 5 3 3 5 2" xfId="12197" xr:uid="{00000000-0005-0000-0000-000096810000}"/>
    <cellStyle name="Normal 29 5 3 3 5 2 2" xfId="25287" xr:uid="{00000000-0005-0000-0000-000097810000}"/>
    <cellStyle name="Normal 29 5 3 3 5 2 3" xfId="38528" xr:uid="{00000000-0005-0000-0000-000098810000}"/>
    <cellStyle name="Normal 29 5 3 3 5 3" xfId="18532" xr:uid="{00000000-0005-0000-0000-000099810000}"/>
    <cellStyle name="Normal 29 5 3 3 5 4" xfId="31773" xr:uid="{00000000-0005-0000-0000-00009A810000}"/>
    <cellStyle name="Normal 29 5 3 3 6" xfId="12198" xr:uid="{00000000-0005-0000-0000-00009B810000}"/>
    <cellStyle name="Normal 29 5 3 3 6 2" xfId="21796" xr:uid="{00000000-0005-0000-0000-00009C810000}"/>
    <cellStyle name="Normal 29 5 3 3 6 3" xfId="35037" xr:uid="{00000000-0005-0000-0000-00009D810000}"/>
    <cellStyle name="Normal 29 5 3 3 7" xfId="15266" xr:uid="{00000000-0005-0000-0000-00009E810000}"/>
    <cellStyle name="Normal 29 5 3 3 8" xfId="28507" xr:uid="{00000000-0005-0000-0000-00009F810000}"/>
    <cellStyle name="Normal 29 5 3 4" xfId="12199" xr:uid="{00000000-0005-0000-0000-0000A0810000}"/>
    <cellStyle name="Normal 29 5 3 4 2" xfId="12200" xr:uid="{00000000-0005-0000-0000-0000A1810000}"/>
    <cellStyle name="Normal 29 5 3 4 2 2" xfId="12201" xr:uid="{00000000-0005-0000-0000-0000A2810000}"/>
    <cellStyle name="Normal 29 5 3 4 2 2 2" xfId="24732" xr:uid="{00000000-0005-0000-0000-0000A3810000}"/>
    <cellStyle name="Normal 29 5 3 4 2 2 3" xfId="37973" xr:uid="{00000000-0005-0000-0000-0000A4810000}"/>
    <cellStyle name="Normal 29 5 3 4 2 3" xfId="19338" xr:uid="{00000000-0005-0000-0000-0000A5810000}"/>
    <cellStyle name="Normal 29 5 3 4 2 4" xfId="32579" xr:uid="{00000000-0005-0000-0000-0000A6810000}"/>
    <cellStyle name="Normal 29 5 3 4 3" xfId="12202" xr:uid="{00000000-0005-0000-0000-0000A7810000}"/>
    <cellStyle name="Normal 29 5 3 4 3 2" xfId="26093" xr:uid="{00000000-0005-0000-0000-0000A8810000}"/>
    <cellStyle name="Normal 29 5 3 4 3 3" xfId="39334" xr:uid="{00000000-0005-0000-0000-0000A9810000}"/>
    <cellStyle name="Normal 29 5 3 4 4" xfId="12203" xr:uid="{00000000-0005-0000-0000-0000AA810000}"/>
    <cellStyle name="Normal 29 5 3 4 4 2" xfId="22602" xr:uid="{00000000-0005-0000-0000-0000AB810000}"/>
    <cellStyle name="Normal 29 5 3 4 4 3" xfId="35843" xr:uid="{00000000-0005-0000-0000-0000AC810000}"/>
    <cellStyle name="Normal 29 5 3 4 5" xfId="16072" xr:uid="{00000000-0005-0000-0000-0000AD810000}"/>
    <cellStyle name="Normal 29 5 3 4 6" xfId="29313" xr:uid="{00000000-0005-0000-0000-0000AE810000}"/>
    <cellStyle name="Normal 29 5 3 5" xfId="12204" xr:uid="{00000000-0005-0000-0000-0000AF810000}"/>
    <cellStyle name="Normal 29 5 3 5 2" xfId="12205" xr:uid="{00000000-0005-0000-0000-0000B0810000}"/>
    <cellStyle name="Normal 29 5 3 5 2 2" xfId="12206" xr:uid="{00000000-0005-0000-0000-0000B1810000}"/>
    <cellStyle name="Normal 29 5 3 5 2 2 2" xfId="26707" xr:uid="{00000000-0005-0000-0000-0000B2810000}"/>
    <cellStyle name="Normal 29 5 3 5 2 2 3" xfId="39948" xr:uid="{00000000-0005-0000-0000-0000B3810000}"/>
    <cellStyle name="Normal 29 5 3 5 2 3" xfId="19952" xr:uid="{00000000-0005-0000-0000-0000B4810000}"/>
    <cellStyle name="Normal 29 5 3 5 2 4" xfId="33193" xr:uid="{00000000-0005-0000-0000-0000B5810000}"/>
    <cellStyle name="Normal 29 5 3 5 3" xfId="12207" xr:uid="{00000000-0005-0000-0000-0000B6810000}"/>
    <cellStyle name="Normal 29 5 3 5 3 2" xfId="23216" xr:uid="{00000000-0005-0000-0000-0000B7810000}"/>
    <cellStyle name="Normal 29 5 3 5 3 3" xfId="36457" xr:uid="{00000000-0005-0000-0000-0000B8810000}"/>
    <cellStyle name="Normal 29 5 3 5 4" xfId="16686" xr:uid="{00000000-0005-0000-0000-0000B9810000}"/>
    <cellStyle name="Normal 29 5 3 5 5" xfId="29927" xr:uid="{00000000-0005-0000-0000-0000BA810000}"/>
    <cellStyle name="Normal 29 5 3 6" xfId="12208" xr:uid="{00000000-0005-0000-0000-0000BB810000}"/>
    <cellStyle name="Normal 29 5 3 6 2" xfId="12209" xr:uid="{00000000-0005-0000-0000-0000BC810000}"/>
    <cellStyle name="Normal 29 5 3 6 2 2" xfId="12210" xr:uid="{00000000-0005-0000-0000-0000BD810000}"/>
    <cellStyle name="Normal 29 5 3 6 2 2 2" xfId="25677" xr:uid="{00000000-0005-0000-0000-0000BE810000}"/>
    <cellStyle name="Normal 29 5 3 6 2 2 3" xfId="38918" xr:uid="{00000000-0005-0000-0000-0000BF810000}"/>
    <cellStyle name="Normal 29 5 3 6 2 3" xfId="18922" xr:uid="{00000000-0005-0000-0000-0000C0810000}"/>
    <cellStyle name="Normal 29 5 3 6 2 4" xfId="32163" xr:uid="{00000000-0005-0000-0000-0000C1810000}"/>
    <cellStyle name="Normal 29 5 3 6 3" xfId="12211" xr:uid="{00000000-0005-0000-0000-0000C2810000}"/>
    <cellStyle name="Normal 29 5 3 6 3 2" xfId="22186" xr:uid="{00000000-0005-0000-0000-0000C3810000}"/>
    <cellStyle name="Normal 29 5 3 6 3 3" xfId="35427" xr:uid="{00000000-0005-0000-0000-0000C4810000}"/>
    <cellStyle name="Normal 29 5 3 6 4" xfId="15656" xr:uid="{00000000-0005-0000-0000-0000C5810000}"/>
    <cellStyle name="Normal 29 5 3 6 5" xfId="28897" xr:uid="{00000000-0005-0000-0000-0000C6810000}"/>
    <cellStyle name="Normal 29 5 3 7" xfId="12212" xr:uid="{00000000-0005-0000-0000-0000C7810000}"/>
    <cellStyle name="Normal 29 5 3 7 2" xfId="12213" xr:uid="{00000000-0005-0000-0000-0000C8810000}"/>
    <cellStyle name="Normal 29 5 3 7 2 2" xfId="12214" xr:uid="{00000000-0005-0000-0000-0000C9810000}"/>
    <cellStyle name="Normal 29 5 3 7 2 2 2" xfId="27523" xr:uid="{00000000-0005-0000-0000-0000CA810000}"/>
    <cellStyle name="Normal 29 5 3 7 2 2 3" xfId="40764" xr:uid="{00000000-0005-0000-0000-0000CB810000}"/>
    <cellStyle name="Normal 29 5 3 7 2 3" xfId="20768" xr:uid="{00000000-0005-0000-0000-0000CC810000}"/>
    <cellStyle name="Normal 29 5 3 7 2 4" xfId="34009" xr:uid="{00000000-0005-0000-0000-0000CD810000}"/>
    <cellStyle name="Normal 29 5 3 7 3" xfId="12215" xr:uid="{00000000-0005-0000-0000-0000CE810000}"/>
    <cellStyle name="Normal 29 5 3 7 3 2" xfId="24032" xr:uid="{00000000-0005-0000-0000-0000CF810000}"/>
    <cellStyle name="Normal 29 5 3 7 3 3" xfId="37273" xr:uid="{00000000-0005-0000-0000-0000D0810000}"/>
    <cellStyle name="Normal 29 5 3 7 4" xfId="17502" xr:uid="{00000000-0005-0000-0000-0000D1810000}"/>
    <cellStyle name="Normal 29 5 3 7 5" xfId="30743" xr:uid="{00000000-0005-0000-0000-0000D2810000}"/>
    <cellStyle name="Normal 29 5 3 8" xfId="12216" xr:uid="{00000000-0005-0000-0000-0000D3810000}"/>
    <cellStyle name="Normal 29 5 3 8 2" xfId="12217" xr:uid="{00000000-0005-0000-0000-0000D4810000}"/>
    <cellStyle name="Normal 29 5 3 8 2 2" xfId="25109" xr:uid="{00000000-0005-0000-0000-0000D5810000}"/>
    <cellStyle name="Normal 29 5 3 8 2 3" xfId="38350" xr:uid="{00000000-0005-0000-0000-0000D6810000}"/>
    <cellStyle name="Normal 29 5 3 8 3" xfId="18354" xr:uid="{00000000-0005-0000-0000-0000D7810000}"/>
    <cellStyle name="Normal 29 5 3 8 4" xfId="31595" xr:uid="{00000000-0005-0000-0000-0000D8810000}"/>
    <cellStyle name="Normal 29 5 3 9" xfId="12218" xr:uid="{00000000-0005-0000-0000-0000D9810000}"/>
    <cellStyle name="Normal 29 5 3 9 2" xfId="21618" xr:uid="{00000000-0005-0000-0000-0000DA810000}"/>
    <cellStyle name="Normal 29 5 3 9 3" xfId="34859" xr:uid="{00000000-0005-0000-0000-0000DB810000}"/>
    <cellStyle name="Normal 29 5 4" xfId="12219" xr:uid="{00000000-0005-0000-0000-0000DC810000}"/>
    <cellStyle name="Normal 29 5 4 10" xfId="28240" xr:uid="{00000000-0005-0000-0000-0000DD810000}"/>
    <cellStyle name="Normal 29 5 4 2" xfId="12220" xr:uid="{00000000-0005-0000-0000-0000DE810000}"/>
    <cellStyle name="Normal 29 5 4 2 2" xfId="12221" xr:uid="{00000000-0005-0000-0000-0000DF810000}"/>
    <cellStyle name="Normal 29 5 4 2 2 2" xfId="12222" xr:uid="{00000000-0005-0000-0000-0000E0810000}"/>
    <cellStyle name="Normal 29 5 4 2 2 2 2" xfId="12223" xr:uid="{00000000-0005-0000-0000-0000E1810000}"/>
    <cellStyle name="Normal 29 5 4 2 2 2 2 2" xfId="27210" xr:uid="{00000000-0005-0000-0000-0000E2810000}"/>
    <cellStyle name="Normal 29 5 4 2 2 2 2 3" xfId="40451" xr:uid="{00000000-0005-0000-0000-0000E3810000}"/>
    <cellStyle name="Normal 29 5 4 2 2 2 3" xfId="20455" xr:uid="{00000000-0005-0000-0000-0000E4810000}"/>
    <cellStyle name="Normal 29 5 4 2 2 2 4" xfId="33696" xr:uid="{00000000-0005-0000-0000-0000E5810000}"/>
    <cellStyle name="Normal 29 5 4 2 2 3" xfId="12224" xr:uid="{00000000-0005-0000-0000-0000E6810000}"/>
    <cellStyle name="Normal 29 5 4 2 2 3 2" xfId="23719" xr:uid="{00000000-0005-0000-0000-0000E7810000}"/>
    <cellStyle name="Normal 29 5 4 2 2 3 3" xfId="36960" xr:uid="{00000000-0005-0000-0000-0000E8810000}"/>
    <cellStyle name="Normal 29 5 4 2 2 4" xfId="17189" xr:uid="{00000000-0005-0000-0000-0000E9810000}"/>
    <cellStyle name="Normal 29 5 4 2 2 5" xfId="30430" xr:uid="{00000000-0005-0000-0000-0000EA810000}"/>
    <cellStyle name="Normal 29 5 4 2 3" xfId="12225" xr:uid="{00000000-0005-0000-0000-0000EB810000}"/>
    <cellStyle name="Normal 29 5 4 2 3 2" xfId="12226" xr:uid="{00000000-0005-0000-0000-0000EC810000}"/>
    <cellStyle name="Normal 29 5 4 2 3 2 2" xfId="12227" xr:uid="{00000000-0005-0000-0000-0000ED810000}"/>
    <cellStyle name="Normal 29 5 4 2 3 2 2 2" xfId="26406" xr:uid="{00000000-0005-0000-0000-0000EE810000}"/>
    <cellStyle name="Normal 29 5 4 2 3 2 2 3" xfId="39647" xr:uid="{00000000-0005-0000-0000-0000EF810000}"/>
    <cellStyle name="Normal 29 5 4 2 3 2 3" xfId="19651" xr:uid="{00000000-0005-0000-0000-0000F0810000}"/>
    <cellStyle name="Normal 29 5 4 2 3 2 4" xfId="32892" xr:uid="{00000000-0005-0000-0000-0000F1810000}"/>
    <cellStyle name="Normal 29 5 4 2 3 3" xfId="12228" xr:uid="{00000000-0005-0000-0000-0000F2810000}"/>
    <cellStyle name="Normal 29 5 4 2 3 3 2" xfId="22915" xr:uid="{00000000-0005-0000-0000-0000F3810000}"/>
    <cellStyle name="Normal 29 5 4 2 3 3 3" xfId="36156" xr:uid="{00000000-0005-0000-0000-0000F4810000}"/>
    <cellStyle name="Normal 29 5 4 2 3 4" xfId="16385" xr:uid="{00000000-0005-0000-0000-0000F5810000}"/>
    <cellStyle name="Normal 29 5 4 2 3 5" xfId="29626" xr:uid="{00000000-0005-0000-0000-0000F6810000}"/>
    <cellStyle name="Normal 29 5 4 2 4" xfId="12229" xr:uid="{00000000-0005-0000-0000-0000F7810000}"/>
    <cellStyle name="Normal 29 5 4 2 4 2" xfId="12230" xr:uid="{00000000-0005-0000-0000-0000F8810000}"/>
    <cellStyle name="Normal 29 5 4 2 4 2 2" xfId="12231" xr:uid="{00000000-0005-0000-0000-0000F9810000}"/>
    <cellStyle name="Normal 29 5 4 2 4 2 2 2" xfId="28058" xr:uid="{00000000-0005-0000-0000-0000FA810000}"/>
    <cellStyle name="Normal 29 5 4 2 4 2 2 3" xfId="41299" xr:uid="{00000000-0005-0000-0000-0000FB810000}"/>
    <cellStyle name="Normal 29 5 4 2 4 2 3" xfId="21305" xr:uid="{00000000-0005-0000-0000-0000FC810000}"/>
    <cellStyle name="Normal 29 5 4 2 4 2 4" xfId="34546" xr:uid="{00000000-0005-0000-0000-0000FD810000}"/>
    <cellStyle name="Normal 29 5 4 2 4 3" xfId="12232" xr:uid="{00000000-0005-0000-0000-0000FE810000}"/>
    <cellStyle name="Normal 29 5 4 2 4 3 2" xfId="24569" xr:uid="{00000000-0005-0000-0000-0000FF810000}"/>
    <cellStyle name="Normal 29 5 4 2 4 3 3" xfId="37810" xr:uid="{00000000-0005-0000-0000-000000820000}"/>
    <cellStyle name="Normal 29 5 4 2 4 4" xfId="18039" xr:uid="{00000000-0005-0000-0000-000001820000}"/>
    <cellStyle name="Normal 29 5 4 2 4 5" xfId="31280" xr:uid="{00000000-0005-0000-0000-000002820000}"/>
    <cellStyle name="Normal 29 5 4 2 5" xfId="12233" xr:uid="{00000000-0005-0000-0000-000003820000}"/>
    <cellStyle name="Normal 29 5 4 2 5 2" xfId="12234" xr:uid="{00000000-0005-0000-0000-000004820000}"/>
    <cellStyle name="Normal 29 5 4 2 5 2 2" xfId="25422" xr:uid="{00000000-0005-0000-0000-000005820000}"/>
    <cellStyle name="Normal 29 5 4 2 5 2 3" xfId="38663" xr:uid="{00000000-0005-0000-0000-000006820000}"/>
    <cellStyle name="Normal 29 5 4 2 5 3" xfId="18667" xr:uid="{00000000-0005-0000-0000-000007820000}"/>
    <cellStyle name="Normal 29 5 4 2 5 4" xfId="31908" xr:uid="{00000000-0005-0000-0000-000008820000}"/>
    <cellStyle name="Normal 29 5 4 2 6" xfId="12235" xr:uid="{00000000-0005-0000-0000-000009820000}"/>
    <cellStyle name="Normal 29 5 4 2 6 2" xfId="21931" xr:uid="{00000000-0005-0000-0000-00000A820000}"/>
    <cellStyle name="Normal 29 5 4 2 6 3" xfId="35172" xr:uid="{00000000-0005-0000-0000-00000B820000}"/>
    <cellStyle name="Normal 29 5 4 2 7" xfId="15401" xr:uid="{00000000-0005-0000-0000-00000C820000}"/>
    <cellStyle name="Normal 29 5 4 2 8" xfId="28642" xr:uid="{00000000-0005-0000-0000-00000D820000}"/>
    <cellStyle name="Normal 29 5 4 3" xfId="12236" xr:uid="{00000000-0005-0000-0000-00000E820000}"/>
    <cellStyle name="Normal 29 5 4 3 2" xfId="12237" xr:uid="{00000000-0005-0000-0000-00000F820000}"/>
    <cellStyle name="Normal 29 5 4 3 2 2" xfId="12238" xr:uid="{00000000-0005-0000-0000-000010820000}"/>
    <cellStyle name="Normal 29 5 4 3 2 2 2" xfId="24874" xr:uid="{00000000-0005-0000-0000-000011820000}"/>
    <cellStyle name="Normal 29 5 4 3 2 2 3" xfId="38115" xr:uid="{00000000-0005-0000-0000-000012820000}"/>
    <cellStyle name="Normal 29 5 4 3 2 3" xfId="19249" xr:uid="{00000000-0005-0000-0000-000013820000}"/>
    <cellStyle name="Normal 29 5 4 3 2 4" xfId="32490" xr:uid="{00000000-0005-0000-0000-000014820000}"/>
    <cellStyle name="Normal 29 5 4 3 3" xfId="12239" xr:uid="{00000000-0005-0000-0000-000015820000}"/>
    <cellStyle name="Normal 29 5 4 3 3 2" xfId="26004" xr:uid="{00000000-0005-0000-0000-000016820000}"/>
    <cellStyle name="Normal 29 5 4 3 3 3" xfId="39245" xr:uid="{00000000-0005-0000-0000-000017820000}"/>
    <cellStyle name="Normal 29 5 4 3 4" xfId="12240" xr:uid="{00000000-0005-0000-0000-000018820000}"/>
    <cellStyle name="Normal 29 5 4 3 4 2" xfId="22513" xr:uid="{00000000-0005-0000-0000-000019820000}"/>
    <cellStyle name="Normal 29 5 4 3 4 3" xfId="35754" xr:uid="{00000000-0005-0000-0000-00001A820000}"/>
    <cellStyle name="Normal 29 5 4 3 5" xfId="15983" xr:uid="{00000000-0005-0000-0000-00001B820000}"/>
    <cellStyle name="Normal 29 5 4 3 6" xfId="29224" xr:uid="{00000000-0005-0000-0000-00001C820000}"/>
    <cellStyle name="Normal 29 5 4 4" xfId="12241" xr:uid="{00000000-0005-0000-0000-00001D820000}"/>
    <cellStyle name="Normal 29 5 4 4 2" xfId="12242" xr:uid="{00000000-0005-0000-0000-00001E820000}"/>
    <cellStyle name="Normal 29 5 4 4 2 2" xfId="12243" xr:uid="{00000000-0005-0000-0000-00001F820000}"/>
    <cellStyle name="Normal 29 5 4 4 2 2 2" xfId="26943" xr:uid="{00000000-0005-0000-0000-000020820000}"/>
    <cellStyle name="Normal 29 5 4 4 2 2 3" xfId="40184" xr:uid="{00000000-0005-0000-0000-000021820000}"/>
    <cellStyle name="Normal 29 5 4 4 2 3" xfId="20188" xr:uid="{00000000-0005-0000-0000-000022820000}"/>
    <cellStyle name="Normal 29 5 4 4 2 4" xfId="33429" xr:uid="{00000000-0005-0000-0000-000023820000}"/>
    <cellStyle name="Normal 29 5 4 4 3" xfId="12244" xr:uid="{00000000-0005-0000-0000-000024820000}"/>
    <cellStyle name="Normal 29 5 4 4 3 2" xfId="23452" xr:uid="{00000000-0005-0000-0000-000025820000}"/>
    <cellStyle name="Normal 29 5 4 4 3 3" xfId="36693" xr:uid="{00000000-0005-0000-0000-000026820000}"/>
    <cellStyle name="Normal 29 5 4 4 4" xfId="16922" xr:uid="{00000000-0005-0000-0000-000027820000}"/>
    <cellStyle name="Normal 29 5 4 4 5" xfId="30163" xr:uid="{00000000-0005-0000-0000-000028820000}"/>
    <cellStyle name="Normal 29 5 4 5" xfId="12245" xr:uid="{00000000-0005-0000-0000-000029820000}"/>
    <cellStyle name="Normal 29 5 4 5 2" xfId="12246" xr:uid="{00000000-0005-0000-0000-00002A820000}"/>
    <cellStyle name="Normal 29 5 4 5 2 2" xfId="12247" xr:uid="{00000000-0005-0000-0000-00002B820000}"/>
    <cellStyle name="Normal 29 5 4 5 2 2 2" xfId="25914" xr:uid="{00000000-0005-0000-0000-00002C820000}"/>
    <cellStyle name="Normal 29 5 4 5 2 2 3" xfId="39155" xr:uid="{00000000-0005-0000-0000-00002D820000}"/>
    <cellStyle name="Normal 29 5 4 5 2 3" xfId="19159" xr:uid="{00000000-0005-0000-0000-00002E820000}"/>
    <cellStyle name="Normal 29 5 4 5 2 4" xfId="32400" xr:uid="{00000000-0005-0000-0000-00002F820000}"/>
    <cellStyle name="Normal 29 5 4 5 3" xfId="12248" xr:uid="{00000000-0005-0000-0000-000030820000}"/>
    <cellStyle name="Normal 29 5 4 5 3 2" xfId="22423" xr:uid="{00000000-0005-0000-0000-000031820000}"/>
    <cellStyle name="Normal 29 5 4 5 3 3" xfId="35664" xr:uid="{00000000-0005-0000-0000-000032820000}"/>
    <cellStyle name="Normal 29 5 4 5 4" xfId="15893" xr:uid="{00000000-0005-0000-0000-000033820000}"/>
    <cellStyle name="Normal 29 5 4 5 5" xfId="29134" xr:uid="{00000000-0005-0000-0000-000034820000}"/>
    <cellStyle name="Normal 29 5 4 6" xfId="12249" xr:uid="{00000000-0005-0000-0000-000035820000}"/>
    <cellStyle name="Normal 29 5 4 6 2" xfId="12250" xr:uid="{00000000-0005-0000-0000-000036820000}"/>
    <cellStyle name="Normal 29 5 4 6 2 2" xfId="12251" xr:uid="{00000000-0005-0000-0000-000037820000}"/>
    <cellStyle name="Normal 29 5 4 6 2 2 2" xfId="27656" xr:uid="{00000000-0005-0000-0000-000038820000}"/>
    <cellStyle name="Normal 29 5 4 6 2 2 3" xfId="40897" xr:uid="{00000000-0005-0000-0000-000039820000}"/>
    <cellStyle name="Normal 29 5 4 6 2 3" xfId="20903" xr:uid="{00000000-0005-0000-0000-00003A820000}"/>
    <cellStyle name="Normal 29 5 4 6 2 4" xfId="34144" xr:uid="{00000000-0005-0000-0000-00003B820000}"/>
    <cellStyle name="Normal 29 5 4 6 3" xfId="12252" xr:uid="{00000000-0005-0000-0000-00003C820000}"/>
    <cellStyle name="Normal 29 5 4 6 3 2" xfId="24167" xr:uid="{00000000-0005-0000-0000-00003D820000}"/>
    <cellStyle name="Normal 29 5 4 6 3 3" xfId="37408" xr:uid="{00000000-0005-0000-0000-00003E820000}"/>
    <cellStyle name="Normal 29 5 4 6 4" xfId="17637" xr:uid="{00000000-0005-0000-0000-00003F820000}"/>
    <cellStyle name="Normal 29 5 4 6 5" xfId="30878" xr:uid="{00000000-0005-0000-0000-000040820000}"/>
    <cellStyle name="Normal 29 5 4 7" xfId="12253" xr:uid="{00000000-0005-0000-0000-000041820000}"/>
    <cellStyle name="Normal 29 5 4 7 2" xfId="12254" xr:uid="{00000000-0005-0000-0000-000042820000}"/>
    <cellStyle name="Normal 29 5 4 7 2 2" xfId="25020" xr:uid="{00000000-0005-0000-0000-000043820000}"/>
    <cellStyle name="Normal 29 5 4 7 2 3" xfId="38261" xr:uid="{00000000-0005-0000-0000-000044820000}"/>
    <cellStyle name="Normal 29 5 4 7 3" xfId="18265" xr:uid="{00000000-0005-0000-0000-000045820000}"/>
    <cellStyle name="Normal 29 5 4 7 4" xfId="31506" xr:uid="{00000000-0005-0000-0000-000046820000}"/>
    <cellStyle name="Normal 29 5 4 8" xfId="12255" xr:uid="{00000000-0005-0000-0000-000047820000}"/>
    <cellStyle name="Normal 29 5 4 8 2" xfId="21529" xr:uid="{00000000-0005-0000-0000-000048820000}"/>
    <cellStyle name="Normal 29 5 4 8 3" xfId="34770" xr:uid="{00000000-0005-0000-0000-000049820000}"/>
    <cellStyle name="Normal 29 5 4 9" xfId="14999" xr:uid="{00000000-0005-0000-0000-00004A820000}"/>
    <cellStyle name="Normal 29 5 5" xfId="12256" xr:uid="{00000000-0005-0000-0000-00004B820000}"/>
    <cellStyle name="Normal 29 5 5 2" xfId="12257" xr:uid="{00000000-0005-0000-0000-00004C820000}"/>
    <cellStyle name="Normal 29 5 5 2 2" xfId="12258" xr:uid="{00000000-0005-0000-0000-00004D820000}"/>
    <cellStyle name="Normal 29 5 5 2 2 2" xfId="12259" xr:uid="{00000000-0005-0000-0000-00004E820000}"/>
    <cellStyle name="Normal 29 5 5 2 2 2 2" xfId="12260" xr:uid="{00000000-0005-0000-0000-00004F820000}"/>
    <cellStyle name="Normal 29 5 5 2 2 2 2 2" xfId="27166" xr:uid="{00000000-0005-0000-0000-000050820000}"/>
    <cellStyle name="Normal 29 5 5 2 2 2 2 3" xfId="40407" xr:uid="{00000000-0005-0000-0000-000051820000}"/>
    <cellStyle name="Normal 29 5 5 2 2 2 3" xfId="20411" xr:uid="{00000000-0005-0000-0000-000052820000}"/>
    <cellStyle name="Normal 29 5 5 2 2 2 4" xfId="33652" xr:uid="{00000000-0005-0000-0000-000053820000}"/>
    <cellStyle name="Normal 29 5 5 2 2 3" xfId="12261" xr:uid="{00000000-0005-0000-0000-000054820000}"/>
    <cellStyle name="Normal 29 5 5 2 2 3 2" xfId="23675" xr:uid="{00000000-0005-0000-0000-000055820000}"/>
    <cellStyle name="Normal 29 5 5 2 2 3 3" xfId="36916" xr:uid="{00000000-0005-0000-0000-000056820000}"/>
    <cellStyle name="Normal 29 5 5 2 2 4" xfId="17145" xr:uid="{00000000-0005-0000-0000-000057820000}"/>
    <cellStyle name="Normal 29 5 5 2 2 5" xfId="30386" xr:uid="{00000000-0005-0000-0000-000058820000}"/>
    <cellStyle name="Normal 29 5 5 2 3" xfId="12262" xr:uid="{00000000-0005-0000-0000-000059820000}"/>
    <cellStyle name="Normal 29 5 5 2 3 2" xfId="12263" xr:uid="{00000000-0005-0000-0000-00005A820000}"/>
    <cellStyle name="Normal 29 5 5 2 3 2 2" xfId="12264" xr:uid="{00000000-0005-0000-0000-00005B820000}"/>
    <cellStyle name="Normal 29 5 5 2 3 2 2 2" xfId="28013" xr:uid="{00000000-0005-0000-0000-00005C820000}"/>
    <cellStyle name="Normal 29 5 5 2 3 2 2 3" xfId="41254" xr:uid="{00000000-0005-0000-0000-00005D820000}"/>
    <cellStyle name="Normal 29 5 5 2 3 2 3" xfId="21260" xr:uid="{00000000-0005-0000-0000-00005E820000}"/>
    <cellStyle name="Normal 29 5 5 2 3 2 4" xfId="34501" xr:uid="{00000000-0005-0000-0000-00005F820000}"/>
    <cellStyle name="Normal 29 5 5 2 3 3" xfId="12265" xr:uid="{00000000-0005-0000-0000-000060820000}"/>
    <cellStyle name="Normal 29 5 5 2 3 3 2" xfId="24524" xr:uid="{00000000-0005-0000-0000-000061820000}"/>
    <cellStyle name="Normal 29 5 5 2 3 3 3" xfId="37765" xr:uid="{00000000-0005-0000-0000-000062820000}"/>
    <cellStyle name="Normal 29 5 5 2 3 4" xfId="17994" xr:uid="{00000000-0005-0000-0000-000063820000}"/>
    <cellStyle name="Normal 29 5 5 2 3 5" xfId="31235" xr:uid="{00000000-0005-0000-0000-000064820000}"/>
    <cellStyle name="Normal 29 5 5 2 4" xfId="12266" xr:uid="{00000000-0005-0000-0000-000065820000}"/>
    <cellStyle name="Normal 29 5 5 2 4 2" xfId="12267" xr:uid="{00000000-0005-0000-0000-000066820000}"/>
    <cellStyle name="Normal 29 5 5 2 4 2 2" xfId="26361" xr:uid="{00000000-0005-0000-0000-000067820000}"/>
    <cellStyle name="Normal 29 5 5 2 4 2 3" xfId="39602" xr:uid="{00000000-0005-0000-0000-000068820000}"/>
    <cellStyle name="Normal 29 5 5 2 4 3" xfId="19606" xr:uid="{00000000-0005-0000-0000-000069820000}"/>
    <cellStyle name="Normal 29 5 5 2 4 4" xfId="32847" xr:uid="{00000000-0005-0000-0000-00006A820000}"/>
    <cellStyle name="Normal 29 5 5 2 5" xfId="12268" xr:uid="{00000000-0005-0000-0000-00006B820000}"/>
    <cellStyle name="Normal 29 5 5 2 5 2" xfId="22870" xr:uid="{00000000-0005-0000-0000-00006C820000}"/>
    <cellStyle name="Normal 29 5 5 2 5 3" xfId="36111" xr:uid="{00000000-0005-0000-0000-00006D820000}"/>
    <cellStyle name="Normal 29 5 5 2 6" xfId="16340" xr:uid="{00000000-0005-0000-0000-00006E820000}"/>
    <cellStyle name="Normal 29 5 5 2 7" xfId="29581" xr:uid="{00000000-0005-0000-0000-00006F820000}"/>
    <cellStyle name="Normal 29 5 5 3" xfId="12269" xr:uid="{00000000-0005-0000-0000-000070820000}"/>
    <cellStyle name="Normal 29 5 5 3 2" xfId="12270" xr:uid="{00000000-0005-0000-0000-000071820000}"/>
    <cellStyle name="Normal 29 5 5 3 2 2" xfId="12271" xr:uid="{00000000-0005-0000-0000-000072820000}"/>
    <cellStyle name="Normal 29 5 5 3 2 2 2" xfId="26764" xr:uid="{00000000-0005-0000-0000-000073820000}"/>
    <cellStyle name="Normal 29 5 5 3 2 2 3" xfId="40005" xr:uid="{00000000-0005-0000-0000-000074820000}"/>
    <cellStyle name="Normal 29 5 5 3 2 3" xfId="20009" xr:uid="{00000000-0005-0000-0000-000075820000}"/>
    <cellStyle name="Normal 29 5 5 3 2 4" xfId="33250" xr:uid="{00000000-0005-0000-0000-000076820000}"/>
    <cellStyle name="Normal 29 5 5 3 3" xfId="12272" xr:uid="{00000000-0005-0000-0000-000077820000}"/>
    <cellStyle name="Normal 29 5 5 3 3 2" xfId="23273" xr:uid="{00000000-0005-0000-0000-000078820000}"/>
    <cellStyle name="Normal 29 5 5 3 3 3" xfId="36514" xr:uid="{00000000-0005-0000-0000-000079820000}"/>
    <cellStyle name="Normal 29 5 5 3 4" xfId="16743" xr:uid="{00000000-0005-0000-0000-00007A820000}"/>
    <cellStyle name="Normal 29 5 5 3 5" xfId="29984" xr:uid="{00000000-0005-0000-0000-00007B820000}"/>
    <cellStyle name="Normal 29 5 5 4" xfId="12273" xr:uid="{00000000-0005-0000-0000-00007C820000}"/>
    <cellStyle name="Normal 29 5 5 4 2" xfId="12274" xr:uid="{00000000-0005-0000-0000-00007D820000}"/>
    <cellStyle name="Normal 29 5 5 4 2 2" xfId="12275" xr:uid="{00000000-0005-0000-0000-00007E820000}"/>
    <cellStyle name="Normal 29 5 5 4 2 2 2" xfId="25735" xr:uid="{00000000-0005-0000-0000-00007F820000}"/>
    <cellStyle name="Normal 29 5 5 4 2 2 3" xfId="38976" xr:uid="{00000000-0005-0000-0000-000080820000}"/>
    <cellStyle name="Normal 29 5 5 4 2 3" xfId="18980" xr:uid="{00000000-0005-0000-0000-000081820000}"/>
    <cellStyle name="Normal 29 5 5 4 2 4" xfId="32221" xr:uid="{00000000-0005-0000-0000-000082820000}"/>
    <cellStyle name="Normal 29 5 5 4 3" xfId="12276" xr:uid="{00000000-0005-0000-0000-000083820000}"/>
    <cellStyle name="Normal 29 5 5 4 3 2" xfId="22244" xr:uid="{00000000-0005-0000-0000-000084820000}"/>
    <cellStyle name="Normal 29 5 5 4 3 3" xfId="35485" xr:uid="{00000000-0005-0000-0000-000085820000}"/>
    <cellStyle name="Normal 29 5 5 4 4" xfId="15714" xr:uid="{00000000-0005-0000-0000-000086820000}"/>
    <cellStyle name="Normal 29 5 5 4 5" xfId="28955" xr:uid="{00000000-0005-0000-0000-000087820000}"/>
    <cellStyle name="Normal 29 5 5 5" xfId="12277" xr:uid="{00000000-0005-0000-0000-000088820000}"/>
    <cellStyle name="Normal 29 5 5 5 2" xfId="12278" xr:uid="{00000000-0005-0000-0000-000089820000}"/>
    <cellStyle name="Normal 29 5 5 5 2 2" xfId="12279" xr:uid="{00000000-0005-0000-0000-00008A820000}"/>
    <cellStyle name="Normal 29 5 5 5 2 2 2" xfId="27612" xr:uid="{00000000-0005-0000-0000-00008B820000}"/>
    <cellStyle name="Normal 29 5 5 5 2 2 3" xfId="40853" xr:uid="{00000000-0005-0000-0000-00008C820000}"/>
    <cellStyle name="Normal 29 5 5 5 2 3" xfId="20858" xr:uid="{00000000-0005-0000-0000-00008D820000}"/>
    <cellStyle name="Normal 29 5 5 5 2 4" xfId="34099" xr:uid="{00000000-0005-0000-0000-00008E820000}"/>
    <cellStyle name="Normal 29 5 5 5 3" xfId="12280" xr:uid="{00000000-0005-0000-0000-00008F820000}"/>
    <cellStyle name="Normal 29 5 5 5 3 2" xfId="24122" xr:uid="{00000000-0005-0000-0000-000090820000}"/>
    <cellStyle name="Normal 29 5 5 5 3 3" xfId="37363" xr:uid="{00000000-0005-0000-0000-000091820000}"/>
    <cellStyle name="Normal 29 5 5 5 4" xfId="17592" xr:uid="{00000000-0005-0000-0000-000092820000}"/>
    <cellStyle name="Normal 29 5 5 5 5" xfId="30833" xr:uid="{00000000-0005-0000-0000-000093820000}"/>
    <cellStyle name="Normal 29 5 5 6" xfId="12281" xr:uid="{00000000-0005-0000-0000-000094820000}"/>
    <cellStyle name="Normal 29 5 5 6 2" xfId="12282" xr:uid="{00000000-0005-0000-0000-000095820000}"/>
    <cellStyle name="Normal 29 5 5 6 2 2" xfId="25377" xr:uid="{00000000-0005-0000-0000-000096820000}"/>
    <cellStyle name="Normal 29 5 5 6 2 3" xfId="38618" xr:uid="{00000000-0005-0000-0000-000097820000}"/>
    <cellStyle name="Normal 29 5 5 6 3" xfId="18622" xr:uid="{00000000-0005-0000-0000-000098820000}"/>
    <cellStyle name="Normal 29 5 5 6 4" xfId="31863" xr:uid="{00000000-0005-0000-0000-000099820000}"/>
    <cellStyle name="Normal 29 5 5 7" xfId="12283" xr:uid="{00000000-0005-0000-0000-00009A820000}"/>
    <cellStyle name="Normal 29 5 5 7 2" xfId="21886" xr:uid="{00000000-0005-0000-0000-00009B820000}"/>
    <cellStyle name="Normal 29 5 5 7 3" xfId="35127" xr:uid="{00000000-0005-0000-0000-00009C820000}"/>
    <cellStyle name="Normal 29 5 5 8" xfId="15356" xr:uid="{00000000-0005-0000-0000-00009D820000}"/>
    <cellStyle name="Normal 29 5 5 9" xfId="28597" xr:uid="{00000000-0005-0000-0000-00009E820000}"/>
    <cellStyle name="Normal 29 5 6" xfId="12284" xr:uid="{00000000-0005-0000-0000-00009F820000}"/>
    <cellStyle name="Normal 29 5 6 2" xfId="12285" xr:uid="{00000000-0005-0000-0000-0000A0820000}"/>
    <cellStyle name="Normal 29 5 6 2 2" xfId="12286" xr:uid="{00000000-0005-0000-0000-0000A1820000}"/>
    <cellStyle name="Normal 29 5 6 2 2 2" xfId="12287" xr:uid="{00000000-0005-0000-0000-0000A2820000}"/>
    <cellStyle name="Normal 29 5 6 2 2 2 2" xfId="26987" xr:uid="{00000000-0005-0000-0000-0000A3820000}"/>
    <cellStyle name="Normal 29 5 6 2 2 2 3" xfId="40228" xr:uid="{00000000-0005-0000-0000-0000A4820000}"/>
    <cellStyle name="Normal 29 5 6 2 2 3" xfId="20232" xr:uid="{00000000-0005-0000-0000-0000A5820000}"/>
    <cellStyle name="Normal 29 5 6 2 2 4" xfId="33473" xr:uid="{00000000-0005-0000-0000-0000A6820000}"/>
    <cellStyle name="Normal 29 5 6 2 3" xfId="12288" xr:uid="{00000000-0005-0000-0000-0000A7820000}"/>
    <cellStyle name="Normal 29 5 6 2 3 2" xfId="23496" xr:uid="{00000000-0005-0000-0000-0000A8820000}"/>
    <cellStyle name="Normal 29 5 6 2 3 3" xfId="36737" xr:uid="{00000000-0005-0000-0000-0000A9820000}"/>
    <cellStyle name="Normal 29 5 6 2 4" xfId="16966" xr:uid="{00000000-0005-0000-0000-0000AA820000}"/>
    <cellStyle name="Normal 29 5 6 2 5" xfId="30207" xr:uid="{00000000-0005-0000-0000-0000AB820000}"/>
    <cellStyle name="Normal 29 5 6 3" xfId="12289" xr:uid="{00000000-0005-0000-0000-0000AC820000}"/>
    <cellStyle name="Normal 29 5 6 3 2" xfId="12290" xr:uid="{00000000-0005-0000-0000-0000AD820000}"/>
    <cellStyle name="Normal 29 5 6 3 2 2" xfId="12291" xr:uid="{00000000-0005-0000-0000-0000AE820000}"/>
    <cellStyle name="Normal 29 5 6 3 2 2 2" xfId="26182" xr:uid="{00000000-0005-0000-0000-0000AF820000}"/>
    <cellStyle name="Normal 29 5 6 3 2 2 3" xfId="39423" xr:uid="{00000000-0005-0000-0000-0000B0820000}"/>
    <cellStyle name="Normal 29 5 6 3 2 3" xfId="19427" xr:uid="{00000000-0005-0000-0000-0000B1820000}"/>
    <cellStyle name="Normal 29 5 6 3 2 4" xfId="32668" xr:uid="{00000000-0005-0000-0000-0000B2820000}"/>
    <cellStyle name="Normal 29 5 6 3 3" xfId="12292" xr:uid="{00000000-0005-0000-0000-0000B3820000}"/>
    <cellStyle name="Normal 29 5 6 3 3 2" xfId="22691" xr:uid="{00000000-0005-0000-0000-0000B4820000}"/>
    <cellStyle name="Normal 29 5 6 3 3 3" xfId="35932" xr:uid="{00000000-0005-0000-0000-0000B5820000}"/>
    <cellStyle name="Normal 29 5 6 3 4" xfId="16161" xr:uid="{00000000-0005-0000-0000-0000B6820000}"/>
    <cellStyle name="Normal 29 5 6 3 5" xfId="29402" xr:uid="{00000000-0005-0000-0000-0000B7820000}"/>
    <cellStyle name="Normal 29 5 6 4" xfId="12293" xr:uid="{00000000-0005-0000-0000-0000B8820000}"/>
    <cellStyle name="Normal 29 5 6 4 2" xfId="12294" xr:uid="{00000000-0005-0000-0000-0000B9820000}"/>
    <cellStyle name="Normal 29 5 6 4 2 2" xfId="12295" xr:uid="{00000000-0005-0000-0000-0000BA820000}"/>
    <cellStyle name="Normal 29 5 6 4 2 2 2" xfId="27834" xr:uid="{00000000-0005-0000-0000-0000BB820000}"/>
    <cellStyle name="Normal 29 5 6 4 2 2 3" xfId="41075" xr:uid="{00000000-0005-0000-0000-0000BC820000}"/>
    <cellStyle name="Normal 29 5 6 4 2 3" xfId="21081" xr:uid="{00000000-0005-0000-0000-0000BD820000}"/>
    <cellStyle name="Normal 29 5 6 4 2 4" xfId="34322" xr:uid="{00000000-0005-0000-0000-0000BE820000}"/>
    <cellStyle name="Normal 29 5 6 4 3" xfId="12296" xr:uid="{00000000-0005-0000-0000-0000BF820000}"/>
    <cellStyle name="Normal 29 5 6 4 3 2" xfId="24345" xr:uid="{00000000-0005-0000-0000-0000C0820000}"/>
    <cellStyle name="Normal 29 5 6 4 3 3" xfId="37586" xr:uid="{00000000-0005-0000-0000-0000C1820000}"/>
    <cellStyle name="Normal 29 5 6 4 4" xfId="17815" xr:uid="{00000000-0005-0000-0000-0000C2820000}"/>
    <cellStyle name="Normal 29 5 6 4 5" xfId="31056" xr:uid="{00000000-0005-0000-0000-0000C3820000}"/>
    <cellStyle name="Normal 29 5 6 5" xfId="12297" xr:uid="{00000000-0005-0000-0000-0000C4820000}"/>
    <cellStyle name="Normal 29 5 6 5 2" xfId="12298" xr:uid="{00000000-0005-0000-0000-0000C5820000}"/>
    <cellStyle name="Normal 29 5 6 5 2 2" xfId="25198" xr:uid="{00000000-0005-0000-0000-0000C6820000}"/>
    <cellStyle name="Normal 29 5 6 5 2 3" xfId="38439" xr:uid="{00000000-0005-0000-0000-0000C7820000}"/>
    <cellStyle name="Normal 29 5 6 5 3" xfId="18443" xr:uid="{00000000-0005-0000-0000-0000C8820000}"/>
    <cellStyle name="Normal 29 5 6 5 4" xfId="31684" xr:uid="{00000000-0005-0000-0000-0000C9820000}"/>
    <cellStyle name="Normal 29 5 6 6" xfId="12299" xr:uid="{00000000-0005-0000-0000-0000CA820000}"/>
    <cellStyle name="Normal 29 5 6 6 2" xfId="21707" xr:uid="{00000000-0005-0000-0000-0000CB820000}"/>
    <cellStyle name="Normal 29 5 6 6 3" xfId="34948" xr:uid="{00000000-0005-0000-0000-0000CC820000}"/>
    <cellStyle name="Normal 29 5 6 7" xfId="15177" xr:uid="{00000000-0005-0000-0000-0000CD820000}"/>
    <cellStyle name="Normal 29 5 6 8" xfId="28418" xr:uid="{00000000-0005-0000-0000-0000CE820000}"/>
    <cellStyle name="Normal 29 5 7" xfId="12300" xr:uid="{00000000-0005-0000-0000-0000CF820000}"/>
    <cellStyle name="Normal 29 5 7 2" xfId="12301" xr:uid="{00000000-0005-0000-0000-0000D0820000}"/>
    <cellStyle name="Normal 29 5 7 2 2" xfId="12302" xr:uid="{00000000-0005-0000-0000-0000D1820000}"/>
    <cellStyle name="Normal 29 5 7 2 2 2" xfId="24710" xr:uid="{00000000-0005-0000-0000-0000D2820000}"/>
    <cellStyle name="Normal 29 5 7 2 2 3" xfId="37951" xr:uid="{00000000-0005-0000-0000-0000D3820000}"/>
    <cellStyle name="Normal 29 5 7 2 3" xfId="19204" xr:uid="{00000000-0005-0000-0000-0000D4820000}"/>
    <cellStyle name="Normal 29 5 7 2 4" xfId="32445" xr:uid="{00000000-0005-0000-0000-0000D5820000}"/>
    <cellStyle name="Normal 29 5 7 3" xfId="12303" xr:uid="{00000000-0005-0000-0000-0000D6820000}"/>
    <cellStyle name="Normal 29 5 7 3 2" xfId="25959" xr:uid="{00000000-0005-0000-0000-0000D7820000}"/>
    <cellStyle name="Normal 29 5 7 3 3" xfId="39200" xr:uid="{00000000-0005-0000-0000-0000D8820000}"/>
    <cellStyle name="Normal 29 5 7 4" xfId="12304" xr:uid="{00000000-0005-0000-0000-0000D9820000}"/>
    <cellStyle name="Normal 29 5 7 4 2" xfId="22468" xr:uid="{00000000-0005-0000-0000-0000DA820000}"/>
    <cellStyle name="Normal 29 5 7 4 3" xfId="35709" xr:uid="{00000000-0005-0000-0000-0000DB820000}"/>
    <cellStyle name="Normal 29 5 7 5" xfId="15938" xr:uid="{00000000-0005-0000-0000-0000DC820000}"/>
    <cellStyle name="Normal 29 5 7 6" xfId="29179" xr:uid="{00000000-0005-0000-0000-0000DD820000}"/>
    <cellStyle name="Normal 29 5 8" xfId="12305" xr:uid="{00000000-0005-0000-0000-0000DE820000}"/>
    <cellStyle name="Normal 29 5 8 2" xfId="12306" xr:uid="{00000000-0005-0000-0000-0000DF820000}"/>
    <cellStyle name="Normal 29 5 8 2 2" xfId="12307" xr:uid="{00000000-0005-0000-0000-0000E0820000}"/>
    <cellStyle name="Normal 29 5 8 2 2 2" xfId="26631" xr:uid="{00000000-0005-0000-0000-0000E1820000}"/>
    <cellStyle name="Normal 29 5 8 2 2 3" xfId="39872" xr:uid="{00000000-0005-0000-0000-0000E2820000}"/>
    <cellStyle name="Normal 29 5 8 2 3" xfId="19876" xr:uid="{00000000-0005-0000-0000-0000E3820000}"/>
    <cellStyle name="Normal 29 5 8 2 4" xfId="33117" xr:uid="{00000000-0005-0000-0000-0000E4820000}"/>
    <cellStyle name="Normal 29 5 8 3" xfId="12308" xr:uid="{00000000-0005-0000-0000-0000E5820000}"/>
    <cellStyle name="Normal 29 5 8 3 2" xfId="23140" xr:uid="{00000000-0005-0000-0000-0000E6820000}"/>
    <cellStyle name="Normal 29 5 8 3 3" xfId="36381" xr:uid="{00000000-0005-0000-0000-0000E7820000}"/>
    <cellStyle name="Normal 29 5 8 4" xfId="16610" xr:uid="{00000000-0005-0000-0000-0000E8820000}"/>
    <cellStyle name="Normal 29 5 8 5" xfId="29851" xr:uid="{00000000-0005-0000-0000-0000E9820000}"/>
    <cellStyle name="Normal 29 5 9" xfId="12309" xr:uid="{00000000-0005-0000-0000-0000EA820000}"/>
    <cellStyle name="Normal 29 5 9 2" xfId="12310" xr:uid="{00000000-0005-0000-0000-0000EB820000}"/>
    <cellStyle name="Normal 29 5 9 2 2" xfId="12311" xr:uid="{00000000-0005-0000-0000-0000EC820000}"/>
    <cellStyle name="Normal 29 5 9 2 2 2" xfId="25601" xr:uid="{00000000-0005-0000-0000-0000ED820000}"/>
    <cellStyle name="Normal 29 5 9 2 2 3" xfId="38842" xr:uid="{00000000-0005-0000-0000-0000EE820000}"/>
    <cellStyle name="Normal 29 5 9 2 3" xfId="18846" xr:uid="{00000000-0005-0000-0000-0000EF820000}"/>
    <cellStyle name="Normal 29 5 9 2 4" xfId="32087" xr:uid="{00000000-0005-0000-0000-0000F0820000}"/>
    <cellStyle name="Normal 29 5 9 3" xfId="12312" xr:uid="{00000000-0005-0000-0000-0000F1820000}"/>
    <cellStyle name="Normal 29 5 9 3 2" xfId="22110" xr:uid="{00000000-0005-0000-0000-0000F2820000}"/>
    <cellStyle name="Normal 29 5 9 3 3" xfId="35351" xr:uid="{00000000-0005-0000-0000-0000F3820000}"/>
    <cellStyle name="Normal 29 5 9 4" xfId="15580" xr:uid="{00000000-0005-0000-0000-0000F4820000}"/>
    <cellStyle name="Normal 29 5 9 5" xfId="28821" xr:uid="{00000000-0005-0000-0000-0000F5820000}"/>
    <cellStyle name="Normal 29 6" xfId="12313" xr:uid="{00000000-0005-0000-0000-0000F6820000}"/>
    <cellStyle name="Normal 29 6 10" xfId="12314" xr:uid="{00000000-0005-0000-0000-0000F7820000}"/>
    <cellStyle name="Normal 29 6 10 2" xfId="21561" xr:uid="{00000000-0005-0000-0000-0000F8820000}"/>
    <cellStyle name="Normal 29 6 10 3" xfId="34802" xr:uid="{00000000-0005-0000-0000-0000F9820000}"/>
    <cellStyle name="Normal 29 6 11" xfId="15031" xr:uid="{00000000-0005-0000-0000-0000FA820000}"/>
    <cellStyle name="Normal 29 6 12" xfId="28272" xr:uid="{00000000-0005-0000-0000-0000FB820000}"/>
    <cellStyle name="Normal 29 6 2" xfId="12315" xr:uid="{00000000-0005-0000-0000-0000FC820000}"/>
    <cellStyle name="Normal 29 6 2 10" xfId="15121" xr:uid="{00000000-0005-0000-0000-0000FD820000}"/>
    <cellStyle name="Normal 29 6 2 11" xfId="28362" xr:uid="{00000000-0005-0000-0000-0000FE820000}"/>
    <cellStyle name="Normal 29 6 2 2" xfId="12316" xr:uid="{00000000-0005-0000-0000-0000FF820000}"/>
    <cellStyle name="Normal 29 6 2 2 2" xfId="12317" xr:uid="{00000000-0005-0000-0000-000000830000}"/>
    <cellStyle name="Normal 29 6 2 2 2 2" xfId="12318" xr:uid="{00000000-0005-0000-0000-000001830000}"/>
    <cellStyle name="Normal 29 6 2 2 2 2 2" xfId="12319" xr:uid="{00000000-0005-0000-0000-000002830000}"/>
    <cellStyle name="Normal 29 6 2 2 2 2 2 2" xfId="12320" xr:uid="{00000000-0005-0000-0000-000003830000}"/>
    <cellStyle name="Normal 29 6 2 2 2 2 2 2 2" xfId="27378" xr:uid="{00000000-0005-0000-0000-000004830000}"/>
    <cellStyle name="Normal 29 6 2 2 2 2 2 2 3" xfId="40619" xr:uid="{00000000-0005-0000-0000-000005830000}"/>
    <cellStyle name="Normal 29 6 2 2 2 2 2 3" xfId="20623" xr:uid="{00000000-0005-0000-0000-000006830000}"/>
    <cellStyle name="Normal 29 6 2 2 2 2 2 4" xfId="33864" xr:uid="{00000000-0005-0000-0000-000007830000}"/>
    <cellStyle name="Normal 29 6 2 2 2 2 3" xfId="12321" xr:uid="{00000000-0005-0000-0000-000008830000}"/>
    <cellStyle name="Normal 29 6 2 2 2 2 3 2" xfId="23887" xr:uid="{00000000-0005-0000-0000-000009830000}"/>
    <cellStyle name="Normal 29 6 2 2 2 2 3 3" xfId="37128" xr:uid="{00000000-0005-0000-0000-00000A830000}"/>
    <cellStyle name="Normal 29 6 2 2 2 2 4" xfId="17357" xr:uid="{00000000-0005-0000-0000-00000B830000}"/>
    <cellStyle name="Normal 29 6 2 2 2 2 5" xfId="30598" xr:uid="{00000000-0005-0000-0000-00000C830000}"/>
    <cellStyle name="Normal 29 6 2 2 2 3" xfId="12322" xr:uid="{00000000-0005-0000-0000-00000D830000}"/>
    <cellStyle name="Normal 29 6 2 2 2 3 2" xfId="12323" xr:uid="{00000000-0005-0000-0000-00000E830000}"/>
    <cellStyle name="Normal 29 6 2 2 2 3 2 2" xfId="21427" xr:uid="{00000000-0005-0000-0000-00000F830000}"/>
    <cellStyle name="Normal 29 6 2 2 2 3 2 3" xfId="34668" xr:uid="{00000000-0005-0000-0000-000010830000}"/>
    <cellStyle name="Normal 29 6 2 2 2 3 3" xfId="12324" xr:uid="{00000000-0005-0000-0000-000011830000}"/>
    <cellStyle name="Normal 29 6 2 2 2 3 3 2" xfId="24691" xr:uid="{00000000-0005-0000-0000-000012830000}"/>
    <cellStyle name="Normal 29 6 2 2 2 3 3 3" xfId="37932" xr:uid="{00000000-0005-0000-0000-000013830000}"/>
    <cellStyle name="Normal 29 6 2 2 2 3 4" xfId="18161" xr:uid="{00000000-0005-0000-0000-000014830000}"/>
    <cellStyle name="Normal 29 6 2 2 2 3 5" xfId="31402" xr:uid="{00000000-0005-0000-0000-000015830000}"/>
    <cellStyle name="Normal 29 6 2 2 2 4" xfId="12325" xr:uid="{00000000-0005-0000-0000-000016830000}"/>
    <cellStyle name="Normal 29 6 2 2 2 4 2" xfId="12326" xr:uid="{00000000-0005-0000-0000-000017830000}"/>
    <cellStyle name="Normal 29 6 2 2 2 4 2 2" xfId="26574" xr:uid="{00000000-0005-0000-0000-000018830000}"/>
    <cellStyle name="Normal 29 6 2 2 2 4 2 3" xfId="39815" xr:uid="{00000000-0005-0000-0000-000019830000}"/>
    <cellStyle name="Normal 29 6 2 2 2 4 3" xfId="19819" xr:uid="{00000000-0005-0000-0000-00001A830000}"/>
    <cellStyle name="Normal 29 6 2 2 2 4 4" xfId="33060" xr:uid="{00000000-0005-0000-0000-00001B830000}"/>
    <cellStyle name="Normal 29 6 2 2 2 5" xfId="12327" xr:uid="{00000000-0005-0000-0000-00001C830000}"/>
    <cellStyle name="Normal 29 6 2 2 2 5 2" xfId="23083" xr:uid="{00000000-0005-0000-0000-00001D830000}"/>
    <cellStyle name="Normal 29 6 2 2 2 5 3" xfId="36324" xr:uid="{00000000-0005-0000-0000-00001E830000}"/>
    <cellStyle name="Normal 29 6 2 2 2 6" xfId="16553" xr:uid="{00000000-0005-0000-0000-00001F830000}"/>
    <cellStyle name="Normal 29 6 2 2 2 7" xfId="29794" xr:uid="{00000000-0005-0000-0000-000020830000}"/>
    <cellStyle name="Normal 29 6 2 2 3" xfId="12328" xr:uid="{00000000-0005-0000-0000-000021830000}"/>
    <cellStyle name="Normal 29 6 2 2 3 2" xfId="12329" xr:uid="{00000000-0005-0000-0000-000022830000}"/>
    <cellStyle name="Normal 29 6 2 2 3 2 2" xfId="12330" xr:uid="{00000000-0005-0000-0000-000023830000}"/>
    <cellStyle name="Normal 29 6 2 2 3 2 2 2" xfId="27332" xr:uid="{00000000-0005-0000-0000-000024830000}"/>
    <cellStyle name="Normal 29 6 2 2 3 2 2 3" xfId="40573" xr:uid="{00000000-0005-0000-0000-000025830000}"/>
    <cellStyle name="Normal 29 6 2 2 3 2 3" xfId="20577" xr:uid="{00000000-0005-0000-0000-000026830000}"/>
    <cellStyle name="Normal 29 6 2 2 3 2 4" xfId="33818" xr:uid="{00000000-0005-0000-0000-000027830000}"/>
    <cellStyle name="Normal 29 6 2 2 3 3" xfId="12331" xr:uid="{00000000-0005-0000-0000-000028830000}"/>
    <cellStyle name="Normal 29 6 2 2 3 3 2" xfId="23841" xr:uid="{00000000-0005-0000-0000-000029830000}"/>
    <cellStyle name="Normal 29 6 2 2 3 3 3" xfId="37082" xr:uid="{00000000-0005-0000-0000-00002A830000}"/>
    <cellStyle name="Normal 29 6 2 2 3 4" xfId="17311" xr:uid="{00000000-0005-0000-0000-00002B830000}"/>
    <cellStyle name="Normal 29 6 2 2 3 5" xfId="30552" xr:uid="{00000000-0005-0000-0000-00002C830000}"/>
    <cellStyle name="Normal 29 6 2 2 4" xfId="12332" xr:uid="{00000000-0005-0000-0000-00002D830000}"/>
    <cellStyle name="Normal 29 6 2 2 4 2" xfId="12333" xr:uid="{00000000-0005-0000-0000-00002E830000}"/>
    <cellStyle name="Normal 29 6 2 2 4 2 2" xfId="12334" xr:uid="{00000000-0005-0000-0000-00002F830000}"/>
    <cellStyle name="Normal 29 6 2 2 4 2 2 2" xfId="26528" xr:uid="{00000000-0005-0000-0000-000030830000}"/>
    <cellStyle name="Normal 29 6 2 2 4 2 2 3" xfId="39769" xr:uid="{00000000-0005-0000-0000-000031830000}"/>
    <cellStyle name="Normal 29 6 2 2 4 2 3" xfId="19773" xr:uid="{00000000-0005-0000-0000-000032830000}"/>
    <cellStyle name="Normal 29 6 2 2 4 2 4" xfId="33014" xr:uid="{00000000-0005-0000-0000-000033830000}"/>
    <cellStyle name="Normal 29 6 2 2 4 3" xfId="12335" xr:uid="{00000000-0005-0000-0000-000034830000}"/>
    <cellStyle name="Normal 29 6 2 2 4 3 2" xfId="23037" xr:uid="{00000000-0005-0000-0000-000035830000}"/>
    <cellStyle name="Normal 29 6 2 2 4 3 3" xfId="36278" xr:uid="{00000000-0005-0000-0000-000036830000}"/>
    <cellStyle name="Normal 29 6 2 2 4 4" xfId="16507" xr:uid="{00000000-0005-0000-0000-000037830000}"/>
    <cellStyle name="Normal 29 6 2 2 4 5" xfId="29748" xr:uid="{00000000-0005-0000-0000-000038830000}"/>
    <cellStyle name="Normal 29 6 2 2 5" xfId="12336" xr:uid="{00000000-0005-0000-0000-000039830000}"/>
    <cellStyle name="Normal 29 6 2 2 5 2" xfId="12337" xr:uid="{00000000-0005-0000-0000-00003A830000}"/>
    <cellStyle name="Normal 29 6 2 2 5 2 2" xfId="12338" xr:uid="{00000000-0005-0000-0000-00003B830000}"/>
    <cellStyle name="Normal 29 6 2 2 5 2 2 2" xfId="27778" xr:uid="{00000000-0005-0000-0000-00003C830000}"/>
    <cellStyle name="Normal 29 6 2 2 5 2 2 3" xfId="41019" xr:uid="{00000000-0005-0000-0000-00003D830000}"/>
    <cellStyle name="Normal 29 6 2 2 5 2 3" xfId="21025" xr:uid="{00000000-0005-0000-0000-00003E830000}"/>
    <cellStyle name="Normal 29 6 2 2 5 2 4" xfId="34266" xr:uid="{00000000-0005-0000-0000-00003F830000}"/>
    <cellStyle name="Normal 29 6 2 2 5 3" xfId="12339" xr:uid="{00000000-0005-0000-0000-000040830000}"/>
    <cellStyle name="Normal 29 6 2 2 5 3 2" xfId="24289" xr:uid="{00000000-0005-0000-0000-000041830000}"/>
    <cellStyle name="Normal 29 6 2 2 5 3 3" xfId="37530" xr:uid="{00000000-0005-0000-0000-000042830000}"/>
    <cellStyle name="Normal 29 6 2 2 5 4" xfId="17759" xr:uid="{00000000-0005-0000-0000-000043830000}"/>
    <cellStyle name="Normal 29 6 2 2 5 5" xfId="31000" xr:uid="{00000000-0005-0000-0000-000044830000}"/>
    <cellStyle name="Normal 29 6 2 2 6" xfId="12340" xr:uid="{00000000-0005-0000-0000-000045830000}"/>
    <cellStyle name="Normal 29 6 2 2 6 2" xfId="12341" xr:uid="{00000000-0005-0000-0000-000046830000}"/>
    <cellStyle name="Normal 29 6 2 2 6 2 2" xfId="25544" xr:uid="{00000000-0005-0000-0000-000047830000}"/>
    <cellStyle name="Normal 29 6 2 2 6 2 3" xfId="38785" xr:uid="{00000000-0005-0000-0000-000048830000}"/>
    <cellStyle name="Normal 29 6 2 2 6 3" xfId="18789" xr:uid="{00000000-0005-0000-0000-000049830000}"/>
    <cellStyle name="Normal 29 6 2 2 6 4" xfId="32030" xr:uid="{00000000-0005-0000-0000-00004A830000}"/>
    <cellStyle name="Normal 29 6 2 2 7" xfId="12342" xr:uid="{00000000-0005-0000-0000-00004B830000}"/>
    <cellStyle name="Normal 29 6 2 2 7 2" xfId="22053" xr:uid="{00000000-0005-0000-0000-00004C830000}"/>
    <cellStyle name="Normal 29 6 2 2 7 3" xfId="35294" xr:uid="{00000000-0005-0000-0000-00004D830000}"/>
    <cellStyle name="Normal 29 6 2 2 8" xfId="15523" xr:uid="{00000000-0005-0000-0000-00004E830000}"/>
    <cellStyle name="Normal 29 6 2 2 9" xfId="28764" xr:uid="{00000000-0005-0000-0000-00004F830000}"/>
    <cellStyle name="Normal 29 6 2 3" xfId="12343" xr:uid="{00000000-0005-0000-0000-000050830000}"/>
    <cellStyle name="Normal 29 6 2 3 2" xfId="12344" xr:uid="{00000000-0005-0000-0000-000051830000}"/>
    <cellStyle name="Normal 29 6 2 3 2 2" xfId="12345" xr:uid="{00000000-0005-0000-0000-000052830000}"/>
    <cellStyle name="Normal 29 6 2 3 2 2 2" xfId="12346" xr:uid="{00000000-0005-0000-0000-000053830000}"/>
    <cellStyle name="Normal 29 6 2 3 2 2 2 2" xfId="27109" xr:uid="{00000000-0005-0000-0000-000054830000}"/>
    <cellStyle name="Normal 29 6 2 3 2 2 2 3" xfId="40350" xr:uid="{00000000-0005-0000-0000-000055830000}"/>
    <cellStyle name="Normal 29 6 2 3 2 2 3" xfId="20354" xr:uid="{00000000-0005-0000-0000-000056830000}"/>
    <cellStyle name="Normal 29 6 2 3 2 2 4" xfId="33595" xr:uid="{00000000-0005-0000-0000-000057830000}"/>
    <cellStyle name="Normal 29 6 2 3 2 3" xfId="12347" xr:uid="{00000000-0005-0000-0000-000058830000}"/>
    <cellStyle name="Normal 29 6 2 3 2 3 2" xfId="23618" xr:uid="{00000000-0005-0000-0000-000059830000}"/>
    <cellStyle name="Normal 29 6 2 3 2 3 3" xfId="36859" xr:uid="{00000000-0005-0000-0000-00005A830000}"/>
    <cellStyle name="Normal 29 6 2 3 2 4" xfId="17088" xr:uid="{00000000-0005-0000-0000-00005B830000}"/>
    <cellStyle name="Normal 29 6 2 3 2 5" xfId="30329" xr:uid="{00000000-0005-0000-0000-00005C830000}"/>
    <cellStyle name="Normal 29 6 2 3 3" xfId="12348" xr:uid="{00000000-0005-0000-0000-00005D830000}"/>
    <cellStyle name="Normal 29 6 2 3 3 2" xfId="12349" xr:uid="{00000000-0005-0000-0000-00005E830000}"/>
    <cellStyle name="Normal 29 6 2 3 3 2 2" xfId="12350" xr:uid="{00000000-0005-0000-0000-00005F830000}"/>
    <cellStyle name="Normal 29 6 2 3 3 2 2 2" xfId="26304" xr:uid="{00000000-0005-0000-0000-000060830000}"/>
    <cellStyle name="Normal 29 6 2 3 3 2 2 3" xfId="39545" xr:uid="{00000000-0005-0000-0000-000061830000}"/>
    <cellStyle name="Normal 29 6 2 3 3 2 3" xfId="19549" xr:uid="{00000000-0005-0000-0000-000062830000}"/>
    <cellStyle name="Normal 29 6 2 3 3 2 4" xfId="32790" xr:uid="{00000000-0005-0000-0000-000063830000}"/>
    <cellStyle name="Normal 29 6 2 3 3 3" xfId="12351" xr:uid="{00000000-0005-0000-0000-000064830000}"/>
    <cellStyle name="Normal 29 6 2 3 3 3 2" xfId="22813" xr:uid="{00000000-0005-0000-0000-000065830000}"/>
    <cellStyle name="Normal 29 6 2 3 3 3 3" xfId="36054" xr:uid="{00000000-0005-0000-0000-000066830000}"/>
    <cellStyle name="Normal 29 6 2 3 3 4" xfId="16283" xr:uid="{00000000-0005-0000-0000-000067830000}"/>
    <cellStyle name="Normal 29 6 2 3 3 5" xfId="29524" xr:uid="{00000000-0005-0000-0000-000068830000}"/>
    <cellStyle name="Normal 29 6 2 3 4" xfId="12352" xr:uid="{00000000-0005-0000-0000-000069830000}"/>
    <cellStyle name="Normal 29 6 2 3 4 2" xfId="12353" xr:uid="{00000000-0005-0000-0000-00006A830000}"/>
    <cellStyle name="Normal 29 6 2 3 4 2 2" xfId="12354" xr:uid="{00000000-0005-0000-0000-00006B830000}"/>
    <cellStyle name="Normal 29 6 2 3 4 2 2 2" xfId="27956" xr:uid="{00000000-0005-0000-0000-00006C830000}"/>
    <cellStyle name="Normal 29 6 2 3 4 2 2 3" xfId="41197" xr:uid="{00000000-0005-0000-0000-00006D830000}"/>
    <cellStyle name="Normal 29 6 2 3 4 2 3" xfId="21203" xr:uid="{00000000-0005-0000-0000-00006E830000}"/>
    <cellStyle name="Normal 29 6 2 3 4 2 4" xfId="34444" xr:uid="{00000000-0005-0000-0000-00006F830000}"/>
    <cellStyle name="Normal 29 6 2 3 4 3" xfId="12355" xr:uid="{00000000-0005-0000-0000-000070830000}"/>
    <cellStyle name="Normal 29 6 2 3 4 3 2" xfId="24467" xr:uid="{00000000-0005-0000-0000-000071830000}"/>
    <cellStyle name="Normal 29 6 2 3 4 3 3" xfId="37708" xr:uid="{00000000-0005-0000-0000-000072830000}"/>
    <cellStyle name="Normal 29 6 2 3 4 4" xfId="17937" xr:uid="{00000000-0005-0000-0000-000073830000}"/>
    <cellStyle name="Normal 29 6 2 3 4 5" xfId="31178" xr:uid="{00000000-0005-0000-0000-000074830000}"/>
    <cellStyle name="Normal 29 6 2 3 5" xfId="12356" xr:uid="{00000000-0005-0000-0000-000075830000}"/>
    <cellStyle name="Normal 29 6 2 3 5 2" xfId="12357" xr:uid="{00000000-0005-0000-0000-000076830000}"/>
    <cellStyle name="Normal 29 6 2 3 5 2 2" xfId="25320" xr:uid="{00000000-0005-0000-0000-000077830000}"/>
    <cellStyle name="Normal 29 6 2 3 5 2 3" xfId="38561" xr:uid="{00000000-0005-0000-0000-000078830000}"/>
    <cellStyle name="Normal 29 6 2 3 5 3" xfId="18565" xr:uid="{00000000-0005-0000-0000-000079830000}"/>
    <cellStyle name="Normal 29 6 2 3 5 4" xfId="31806" xr:uid="{00000000-0005-0000-0000-00007A830000}"/>
    <cellStyle name="Normal 29 6 2 3 6" xfId="12358" xr:uid="{00000000-0005-0000-0000-00007B830000}"/>
    <cellStyle name="Normal 29 6 2 3 6 2" xfId="21829" xr:uid="{00000000-0005-0000-0000-00007C830000}"/>
    <cellStyle name="Normal 29 6 2 3 6 3" xfId="35070" xr:uid="{00000000-0005-0000-0000-00007D830000}"/>
    <cellStyle name="Normal 29 6 2 3 7" xfId="15299" xr:uid="{00000000-0005-0000-0000-00007E830000}"/>
    <cellStyle name="Normal 29 6 2 3 8" xfId="28540" xr:uid="{00000000-0005-0000-0000-00007F830000}"/>
    <cellStyle name="Normal 29 6 2 4" xfId="12359" xr:uid="{00000000-0005-0000-0000-000080830000}"/>
    <cellStyle name="Normal 29 6 2 4 2" xfId="12360" xr:uid="{00000000-0005-0000-0000-000081830000}"/>
    <cellStyle name="Normal 29 6 2 4 2 2" xfId="12361" xr:uid="{00000000-0005-0000-0000-000082830000}"/>
    <cellStyle name="Normal 29 6 2 4 2 2 2" xfId="24744" xr:uid="{00000000-0005-0000-0000-000083830000}"/>
    <cellStyle name="Normal 29 6 2 4 2 2 3" xfId="37985" xr:uid="{00000000-0005-0000-0000-000084830000}"/>
    <cellStyle name="Normal 29 6 2 4 2 3" xfId="19371" xr:uid="{00000000-0005-0000-0000-000085830000}"/>
    <cellStyle name="Normal 29 6 2 4 2 4" xfId="32612" xr:uid="{00000000-0005-0000-0000-000086830000}"/>
    <cellStyle name="Normal 29 6 2 4 3" xfId="12362" xr:uid="{00000000-0005-0000-0000-000087830000}"/>
    <cellStyle name="Normal 29 6 2 4 3 2" xfId="26126" xr:uid="{00000000-0005-0000-0000-000088830000}"/>
    <cellStyle name="Normal 29 6 2 4 3 3" xfId="39367" xr:uid="{00000000-0005-0000-0000-000089830000}"/>
    <cellStyle name="Normal 29 6 2 4 4" xfId="12363" xr:uid="{00000000-0005-0000-0000-00008A830000}"/>
    <cellStyle name="Normal 29 6 2 4 4 2" xfId="22635" xr:uid="{00000000-0005-0000-0000-00008B830000}"/>
    <cellStyle name="Normal 29 6 2 4 4 3" xfId="35876" xr:uid="{00000000-0005-0000-0000-00008C830000}"/>
    <cellStyle name="Normal 29 6 2 4 5" xfId="16105" xr:uid="{00000000-0005-0000-0000-00008D830000}"/>
    <cellStyle name="Normal 29 6 2 4 6" xfId="29346" xr:uid="{00000000-0005-0000-0000-00008E830000}"/>
    <cellStyle name="Normal 29 6 2 5" xfId="12364" xr:uid="{00000000-0005-0000-0000-00008F830000}"/>
    <cellStyle name="Normal 29 6 2 5 2" xfId="12365" xr:uid="{00000000-0005-0000-0000-000090830000}"/>
    <cellStyle name="Normal 29 6 2 5 2 2" xfId="12366" xr:uid="{00000000-0005-0000-0000-000091830000}"/>
    <cellStyle name="Normal 29 6 2 5 2 2 2" xfId="26886" xr:uid="{00000000-0005-0000-0000-000092830000}"/>
    <cellStyle name="Normal 29 6 2 5 2 2 3" xfId="40127" xr:uid="{00000000-0005-0000-0000-000093830000}"/>
    <cellStyle name="Normal 29 6 2 5 2 3" xfId="20131" xr:uid="{00000000-0005-0000-0000-000094830000}"/>
    <cellStyle name="Normal 29 6 2 5 2 4" xfId="33372" xr:uid="{00000000-0005-0000-0000-000095830000}"/>
    <cellStyle name="Normal 29 6 2 5 3" xfId="12367" xr:uid="{00000000-0005-0000-0000-000096830000}"/>
    <cellStyle name="Normal 29 6 2 5 3 2" xfId="23395" xr:uid="{00000000-0005-0000-0000-000097830000}"/>
    <cellStyle name="Normal 29 6 2 5 3 3" xfId="36636" xr:uid="{00000000-0005-0000-0000-000098830000}"/>
    <cellStyle name="Normal 29 6 2 5 4" xfId="16865" xr:uid="{00000000-0005-0000-0000-000099830000}"/>
    <cellStyle name="Normal 29 6 2 5 5" xfId="30106" xr:uid="{00000000-0005-0000-0000-00009A830000}"/>
    <cellStyle name="Normal 29 6 2 6" xfId="12368" xr:uid="{00000000-0005-0000-0000-00009B830000}"/>
    <cellStyle name="Normal 29 6 2 6 2" xfId="12369" xr:uid="{00000000-0005-0000-0000-00009C830000}"/>
    <cellStyle name="Normal 29 6 2 6 2 2" xfId="12370" xr:uid="{00000000-0005-0000-0000-00009D830000}"/>
    <cellStyle name="Normal 29 6 2 6 2 2 2" xfId="25857" xr:uid="{00000000-0005-0000-0000-00009E830000}"/>
    <cellStyle name="Normal 29 6 2 6 2 2 3" xfId="39098" xr:uid="{00000000-0005-0000-0000-00009F830000}"/>
    <cellStyle name="Normal 29 6 2 6 2 3" xfId="19102" xr:uid="{00000000-0005-0000-0000-0000A0830000}"/>
    <cellStyle name="Normal 29 6 2 6 2 4" xfId="32343" xr:uid="{00000000-0005-0000-0000-0000A1830000}"/>
    <cellStyle name="Normal 29 6 2 6 3" xfId="12371" xr:uid="{00000000-0005-0000-0000-0000A2830000}"/>
    <cellStyle name="Normal 29 6 2 6 3 2" xfId="22366" xr:uid="{00000000-0005-0000-0000-0000A3830000}"/>
    <cellStyle name="Normal 29 6 2 6 3 3" xfId="35607" xr:uid="{00000000-0005-0000-0000-0000A4830000}"/>
    <cellStyle name="Normal 29 6 2 6 4" xfId="15836" xr:uid="{00000000-0005-0000-0000-0000A5830000}"/>
    <cellStyle name="Normal 29 6 2 6 5" xfId="29077" xr:uid="{00000000-0005-0000-0000-0000A6830000}"/>
    <cellStyle name="Normal 29 6 2 7" xfId="12372" xr:uid="{00000000-0005-0000-0000-0000A7830000}"/>
    <cellStyle name="Normal 29 6 2 7 2" xfId="12373" xr:uid="{00000000-0005-0000-0000-0000A8830000}"/>
    <cellStyle name="Normal 29 6 2 7 2 2" xfId="12374" xr:uid="{00000000-0005-0000-0000-0000A9830000}"/>
    <cellStyle name="Normal 29 6 2 7 2 2 2" xfId="27556" xr:uid="{00000000-0005-0000-0000-0000AA830000}"/>
    <cellStyle name="Normal 29 6 2 7 2 2 3" xfId="40797" xr:uid="{00000000-0005-0000-0000-0000AB830000}"/>
    <cellStyle name="Normal 29 6 2 7 2 3" xfId="20801" xr:uid="{00000000-0005-0000-0000-0000AC830000}"/>
    <cellStyle name="Normal 29 6 2 7 2 4" xfId="34042" xr:uid="{00000000-0005-0000-0000-0000AD830000}"/>
    <cellStyle name="Normal 29 6 2 7 3" xfId="12375" xr:uid="{00000000-0005-0000-0000-0000AE830000}"/>
    <cellStyle name="Normal 29 6 2 7 3 2" xfId="24065" xr:uid="{00000000-0005-0000-0000-0000AF830000}"/>
    <cellStyle name="Normal 29 6 2 7 3 3" xfId="37306" xr:uid="{00000000-0005-0000-0000-0000B0830000}"/>
    <cellStyle name="Normal 29 6 2 7 4" xfId="17535" xr:uid="{00000000-0005-0000-0000-0000B1830000}"/>
    <cellStyle name="Normal 29 6 2 7 5" xfId="30776" xr:uid="{00000000-0005-0000-0000-0000B2830000}"/>
    <cellStyle name="Normal 29 6 2 8" xfId="12376" xr:uid="{00000000-0005-0000-0000-0000B3830000}"/>
    <cellStyle name="Normal 29 6 2 8 2" xfId="12377" xr:uid="{00000000-0005-0000-0000-0000B4830000}"/>
    <cellStyle name="Normal 29 6 2 8 2 2" xfId="25142" xr:uid="{00000000-0005-0000-0000-0000B5830000}"/>
    <cellStyle name="Normal 29 6 2 8 2 3" xfId="38383" xr:uid="{00000000-0005-0000-0000-0000B6830000}"/>
    <cellStyle name="Normal 29 6 2 8 3" xfId="18387" xr:uid="{00000000-0005-0000-0000-0000B7830000}"/>
    <cellStyle name="Normal 29 6 2 8 4" xfId="31628" xr:uid="{00000000-0005-0000-0000-0000B8830000}"/>
    <cellStyle name="Normal 29 6 2 9" xfId="12378" xr:uid="{00000000-0005-0000-0000-0000B9830000}"/>
    <cellStyle name="Normal 29 6 2 9 2" xfId="21651" xr:uid="{00000000-0005-0000-0000-0000BA830000}"/>
    <cellStyle name="Normal 29 6 2 9 3" xfId="34892" xr:uid="{00000000-0005-0000-0000-0000BB830000}"/>
    <cellStyle name="Normal 29 6 3" xfId="12379" xr:uid="{00000000-0005-0000-0000-0000BC830000}"/>
    <cellStyle name="Normal 29 6 3 2" xfId="12380" xr:uid="{00000000-0005-0000-0000-0000BD830000}"/>
    <cellStyle name="Normal 29 6 3 2 2" xfId="12381" xr:uid="{00000000-0005-0000-0000-0000BE830000}"/>
    <cellStyle name="Normal 29 6 3 2 2 2" xfId="12382" xr:uid="{00000000-0005-0000-0000-0000BF830000}"/>
    <cellStyle name="Normal 29 6 3 2 2 2 2" xfId="12383" xr:uid="{00000000-0005-0000-0000-0000C0830000}"/>
    <cellStyle name="Normal 29 6 3 2 2 2 2 2" xfId="27242" xr:uid="{00000000-0005-0000-0000-0000C1830000}"/>
    <cellStyle name="Normal 29 6 3 2 2 2 2 3" xfId="40483" xr:uid="{00000000-0005-0000-0000-0000C2830000}"/>
    <cellStyle name="Normal 29 6 3 2 2 2 3" xfId="20487" xr:uid="{00000000-0005-0000-0000-0000C3830000}"/>
    <cellStyle name="Normal 29 6 3 2 2 2 4" xfId="33728" xr:uid="{00000000-0005-0000-0000-0000C4830000}"/>
    <cellStyle name="Normal 29 6 3 2 2 3" xfId="12384" xr:uid="{00000000-0005-0000-0000-0000C5830000}"/>
    <cellStyle name="Normal 29 6 3 2 2 3 2" xfId="23751" xr:uid="{00000000-0005-0000-0000-0000C6830000}"/>
    <cellStyle name="Normal 29 6 3 2 2 3 3" xfId="36992" xr:uid="{00000000-0005-0000-0000-0000C7830000}"/>
    <cellStyle name="Normal 29 6 3 2 2 4" xfId="17221" xr:uid="{00000000-0005-0000-0000-0000C8830000}"/>
    <cellStyle name="Normal 29 6 3 2 2 5" xfId="30462" xr:uid="{00000000-0005-0000-0000-0000C9830000}"/>
    <cellStyle name="Normal 29 6 3 2 3" xfId="12385" xr:uid="{00000000-0005-0000-0000-0000CA830000}"/>
    <cellStyle name="Normal 29 6 3 2 3 2" xfId="12386" xr:uid="{00000000-0005-0000-0000-0000CB830000}"/>
    <cellStyle name="Normal 29 6 3 2 3 2 2" xfId="12387" xr:uid="{00000000-0005-0000-0000-0000CC830000}"/>
    <cellStyle name="Normal 29 6 3 2 3 2 2 2" xfId="28090" xr:uid="{00000000-0005-0000-0000-0000CD830000}"/>
    <cellStyle name="Normal 29 6 3 2 3 2 2 3" xfId="41331" xr:uid="{00000000-0005-0000-0000-0000CE830000}"/>
    <cellStyle name="Normal 29 6 3 2 3 2 3" xfId="21337" xr:uid="{00000000-0005-0000-0000-0000CF830000}"/>
    <cellStyle name="Normal 29 6 3 2 3 2 4" xfId="34578" xr:uid="{00000000-0005-0000-0000-0000D0830000}"/>
    <cellStyle name="Normal 29 6 3 2 3 3" xfId="12388" xr:uid="{00000000-0005-0000-0000-0000D1830000}"/>
    <cellStyle name="Normal 29 6 3 2 3 3 2" xfId="24601" xr:uid="{00000000-0005-0000-0000-0000D2830000}"/>
    <cellStyle name="Normal 29 6 3 2 3 3 3" xfId="37842" xr:uid="{00000000-0005-0000-0000-0000D3830000}"/>
    <cellStyle name="Normal 29 6 3 2 3 4" xfId="18071" xr:uid="{00000000-0005-0000-0000-0000D4830000}"/>
    <cellStyle name="Normal 29 6 3 2 3 5" xfId="31312" xr:uid="{00000000-0005-0000-0000-0000D5830000}"/>
    <cellStyle name="Normal 29 6 3 2 4" xfId="12389" xr:uid="{00000000-0005-0000-0000-0000D6830000}"/>
    <cellStyle name="Normal 29 6 3 2 4 2" xfId="12390" xr:uid="{00000000-0005-0000-0000-0000D7830000}"/>
    <cellStyle name="Normal 29 6 3 2 4 2 2" xfId="26438" xr:uid="{00000000-0005-0000-0000-0000D8830000}"/>
    <cellStyle name="Normal 29 6 3 2 4 2 3" xfId="39679" xr:uid="{00000000-0005-0000-0000-0000D9830000}"/>
    <cellStyle name="Normal 29 6 3 2 4 3" xfId="19683" xr:uid="{00000000-0005-0000-0000-0000DA830000}"/>
    <cellStyle name="Normal 29 6 3 2 4 4" xfId="32924" xr:uid="{00000000-0005-0000-0000-0000DB830000}"/>
    <cellStyle name="Normal 29 6 3 2 5" xfId="12391" xr:uid="{00000000-0005-0000-0000-0000DC830000}"/>
    <cellStyle name="Normal 29 6 3 2 5 2" xfId="22947" xr:uid="{00000000-0005-0000-0000-0000DD830000}"/>
    <cellStyle name="Normal 29 6 3 2 5 3" xfId="36188" xr:uid="{00000000-0005-0000-0000-0000DE830000}"/>
    <cellStyle name="Normal 29 6 3 2 6" xfId="16417" xr:uid="{00000000-0005-0000-0000-0000DF830000}"/>
    <cellStyle name="Normal 29 6 3 2 7" xfId="29658" xr:uid="{00000000-0005-0000-0000-0000E0830000}"/>
    <cellStyle name="Normal 29 6 3 3" xfId="12392" xr:uid="{00000000-0005-0000-0000-0000E1830000}"/>
    <cellStyle name="Normal 29 6 3 3 2" xfId="12393" xr:uid="{00000000-0005-0000-0000-0000E2830000}"/>
    <cellStyle name="Normal 29 6 3 3 2 2" xfId="12394" xr:uid="{00000000-0005-0000-0000-0000E3830000}"/>
    <cellStyle name="Normal 29 6 3 3 2 2 2" xfId="26796" xr:uid="{00000000-0005-0000-0000-0000E4830000}"/>
    <cellStyle name="Normal 29 6 3 3 2 2 3" xfId="40037" xr:uid="{00000000-0005-0000-0000-0000E5830000}"/>
    <cellStyle name="Normal 29 6 3 3 2 3" xfId="20041" xr:uid="{00000000-0005-0000-0000-0000E6830000}"/>
    <cellStyle name="Normal 29 6 3 3 2 4" xfId="33282" xr:uid="{00000000-0005-0000-0000-0000E7830000}"/>
    <cellStyle name="Normal 29 6 3 3 3" xfId="12395" xr:uid="{00000000-0005-0000-0000-0000E8830000}"/>
    <cellStyle name="Normal 29 6 3 3 3 2" xfId="23305" xr:uid="{00000000-0005-0000-0000-0000E9830000}"/>
    <cellStyle name="Normal 29 6 3 3 3 3" xfId="36546" xr:uid="{00000000-0005-0000-0000-0000EA830000}"/>
    <cellStyle name="Normal 29 6 3 3 4" xfId="16775" xr:uid="{00000000-0005-0000-0000-0000EB830000}"/>
    <cellStyle name="Normal 29 6 3 3 5" xfId="30016" xr:uid="{00000000-0005-0000-0000-0000EC830000}"/>
    <cellStyle name="Normal 29 6 3 4" xfId="12396" xr:uid="{00000000-0005-0000-0000-0000ED830000}"/>
    <cellStyle name="Normal 29 6 3 4 2" xfId="12397" xr:uid="{00000000-0005-0000-0000-0000EE830000}"/>
    <cellStyle name="Normal 29 6 3 4 2 2" xfId="12398" xr:uid="{00000000-0005-0000-0000-0000EF830000}"/>
    <cellStyle name="Normal 29 6 3 4 2 2 2" xfId="25767" xr:uid="{00000000-0005-0000-0000-0000F0830000}"/>
    <cellStyle name="Normal 29 6 3 4 2 2 3" xfId="39008" xr:uid="{00000000-0005-0000-0000-0000F1830000}"/>
    <cellStyle name="Normal 29 6 3 4 2 3" xfId="19012" xr:uid="{00000000-0005-0000-0000-0000F2830000}"/>
    <cellStyle name="Normal 29 6 3 4 2 4" xfId="32253" xr:uid="{00000000-0005-0000-0000-0000F3830000}"/>
    <cellStyle name="Normal 29 6 3 4 3" xfId="12399" xr:uid="{00000000-0005-0000-0000-0000F4830000}"/>
    <cellStyle name="Normal 29 6 3 4 3 2" xfId="22276" xr:uid="{00000000-0005-0000-0000-0000F5830000}"/>
    <cellStyle name="Normal 29 6 3 4 3 3" xfId="35517" xr:uid="{00000000-0005-0000-0000-0000F6830000}"/>
    <cellStyle name="Normal 29 6 3 4 4" xfId="15746" xr:uid="{00000000-0005-0000-0000-0000F7830000}"/>
    <cellStyle name="Normal 29 6 3 4 5" xfId="28987" xr:uid="{00000000-0005-0000-0000-0000F8830000}"/>
    <cellStyle name="Normal 29 6 3 5" xfId="12400" xr:uid="{00000000-0005-0000-0000-0000F9830000}"/>
    <cellStyle name="Normal 29 6 3 5 2" xfId="12401" xr:uid="{00000000-0005-0000-0000-0000FA830000}"/>
    <cellStyle name="Normal 29 6 3 5 2 2" xfId="12402" xr:uid="{00000000-0005-0000-0000-0000FB830000}"/>
    <cellStyle name="Normal 29 6 3 5 2 2 2" xfId="27688" xr:uid="{00000000-0005-0000-0000-0000FC830000}"/>
    <cellStyle name="Normal 29 6 3 5 2 2 3" xfId="40929" xr:uid="{00000000-0005-0000-0000-0000FD830000}"/>
    <cellStyle name="Normal 29 6 3 5 2 3" xfId="20935" xr:uid="{00000000-0005-0000-0000-0000FE830000}"/>
    <cellStyle name="Normal 29 6 3 5 2 4" xfId="34176" xr:uid="{00000000-0005-0000-0000-0000FF830000}"/>
    <cellStyle name="Normal 29 6 3 5 3" xfId="12403" xr:uid="{00000000-0005-0000-0000-000000840000}"/>
    <cellStyle name="Normal 29 6 3 5 3 2" xfId="24199" xr:uid="{00000000-0005-0000-0000-000001840000}"/>
    <cellStyle name="Normal 29 6 3 5 3 3" xfId="37440" xr:uid="{00000000-0005-0000-0000-000002840000}"/>
    <cellStyle name="Normal 29 6 3 5 4" xfId="17669" xr:uid="{00000000-0005-0000-0000-000003840000}"/>
    <cellStyle name="Normal 29 6 3 5 5" xfId="30910" xr:uid="{00000000-0005-0000-0000-000004840000}"/>
    <cellStyle name="Normal 29 6 3 6" xfId="12404" xr:uid="{00000000-0005-0000-0000-000005840000}"/>
    <cellStyle name="Normal 29 6 3 6 2" xfId="12405" xr:uid="{00000000-0005-0000-0000-000006840000}"/>
    <cellStyle name="Normal 29 6 3 6 2 2" xfId="25454" xr:uid="{00000000-0005-0000-0000-000007840000}"/>
    <cellStyle name="Normal 29 6 3 6 2 3" xfId="38695" xr:uid="{00000000-0005-0000-0000-000008840000}"/>
    <cellStyle name="Normal 29 6 3 6 3" xfId="18699" xr:uid="{00000000-0005-0000-0000-000009840000}"/>
    <cellStyle name="Normal 29 6 3 6 4" xfId="31940" xr:uid="{00000000-0005-0000-0000-00000A840000}"/>
    <cellStyle name="Normal 29 6 3 7" xfId="12406" xr:uid="{00000000-0005-0000-0000-00000B840000}"/>
    <cellStyle name="Normal 29 6 3 7 2" xfId="21963" xr:uid="{00000000-0005-0000-0000-00000C840000}"/>
    <cellStyle name="Normal 29 6 3 7 3" xfId="35204" xr:uid="{00000000-0005-0000-0000-00000D840000}"/>
    <cellStyle name="Normal 29 6 3 8" xfId="15433" xr:uid="{00000000-0005-0000-0000-00000E840000}"/>
    <cellStyle name="Normal 29 6 3 9" xfId="28674" xr:uid="{00000000-0005-0000-0000-00000F840000}"/>
    <cellStyle name="Normal 29 6 4" xfId="12407" xr:uid="{00000000-0005-0000-0000-000010840000}"/>
    <cellStyle name="Normal 29 6 4 2" xfId="12408" xr:uid="{00000000-0005-0000-0000-000011840000}"/>
    <cellStyle name="Normal 29 6 4 2 2" xfId="12409" xr:uid="{00000000-0005-0000-0000-000012840000}"/>
    <cellStyle name="Normal 29 6 4 2 2 2" xfId="12410" xr:uid="{00000000-0005-0000-0000-000013840000}"/>
    <cellStyle name="Normal 29 6 4 2 2 2 2" xfId="27019" xr:uid="{00000000-0005-0000-0000-000014840000}"/>
    <cellStyle name="Normal 29 6 4 2 2 2 3" xfId="40260" xr:uid="{00000000-0005-0000-0000-000015840000}"/>
    <cellStyle name="Normal 29 6 4 2 2 3" xfId="20264" xr:uid="{00000000-0005-0000-0000-000016840000}"/>
    <cellStyle name="Normal 29 6 4 2 2 4" xfId="33505" xr:uid="{00000000-0005-0000-0000-000017840000}"/>
    <cellStyle name="Normal 29 6 4 2 3" xfId="12411" xr:uid="{00000000-0005-0000-0000-000018840000}"/>
    <cellStyle name="Normal 29 6 4 2 3 2" xfId="23528" xr:uid="{00000000-0005-0000-0000-000019840000}"/>
    <cellStyle name="Normal 29 6 4 2 3 3" xfId="36769" xr:uid="{00000000-0005-0000-0000-00001A840000}"/>
    <cellStyle name="Normal 29 6 4 2 4" xfId="16998" xr:uid="{00000000-0005-0000-0000-00001B840000}"/>
    <cellStyle name="Normal 29 6 4 2 5" xfId="30239" xr:uid="{00000000-0005-0000-0000-00001C840000}"/>
    <cellStyle name="Normal 29 6 4 3" xfId="12412" xr:uid="{00000000-0005-0000-0000-00001D840000}"/>
    <cellStyle name="Normal 29 6 4 3 2" xfId="12413" xr:uid="{00000000-0005-0000-0000-00001E840000}"/>
    <cellStyle name="Normal 29 6 4 3 2 2" xfId="12414" xr:uid="{00000000-0005-0000-0000-00001F840000}"/>
    <cellStyle name="Normal 29 6 4 3 2 2 2" xfId="26214" xr:uid="{00000000-0005-0000-0000-000020840000}"/>
    <cellStyle name="Normal 29 6 4 3 2 2 3" xfId="39455" xr:uid="{00000000-0005-0000-0000-000021840000}"/>
    <cellStyle name="Normal 29 6 4 3 2 3" xfId="19459" xr:uid="{00000000-0005-0000-0000-000022840000}"/>
    <cellStyle name="Normal 29 6 4 3 2 4" xfId="32700" xr:uid="{00000000-0005-0000-0000-000023840000}"/>
    <cellStyle name="Normal 29 6 4 3 3" xfId="12415" xr:uid="{00000000-0005-0000-0000-000024840000}"/>
    <cellStyle name="Normal 29 6 4 3 3 2" xfId="22723" xr:uid="{00000000-0005-0000-0000-000025840000}"/>
    <cellStyle name="Normal 29 6 4 3 3 3" xfId="35964" xr:uid="{00000000-0005-0000-0000-000026840000}"/>
    <cellStyle name="Normal 29 6 4 3 4" xfId="16193" xr:uid="{00000000-0005-0000-0000-000027840000}"/>
    <cellStyle name="Normal 29 6 4 3 5" xfId="29434" xr:uid="{00000000-0005-0000-0000-000028840000}"/>
    <cellStyle name="Normal 29 6 4 4" xfId="12416" xr:uid="{00000000-0005-0000-0000-000029840000}"/>
    <cellStyle name="Normal 29 6 4 4 2" xfId="12417" xr:uid="{00000000-0005-0000-0000-00002A840000}"/>
    <cellStyle name="Normal 29 6 4 4 2 2" xfId="12418" xr:uid="{00000000-0005-0000-0000-00002B840000}"/>
    <cellStyle name="Normal 29 6 4 4 2 2 2" xfId="27866" xr:uid="{00000000-0005-0000-0000-00002C840000}"/>
    <cellStyle name="Normal 29 6 4 4 2 2 3" xfId="41107" xr:uid="{00000000-0005-0000-0000-00002D840000}"/>
    <cellStyle name="Normal 29 6 4 4 2 3" xfId="21113" xr:uid="{00000000-0005-0000-0000-00002E840000}"/>
    <cellStyle name="Normal 29 6 4 4 2 4" xfId="34354" xr:uid="{00000000-0005-0000-0000-00002F840000}"/>
    <cellStyle name="Normal 29 6 4 4 3" xfId="12419" xr:uid="{00000000-0005-0000-0000-000030840000}"/>
    <cellStyle name="Normal 29 6 4 4 3 2" xfId="24377" xr:uid="{00000000-0005-0000-0000-000031840000}"/>
    <cellStyle name="Normal 29 6 4 4 3 3" xfId="37618" xr:uid="{00000000-0005-0000-0000-000032840000}"/>
    <cellStyle name="Normal 29 6 4 4 4" xfId="17847" xr:uid="{00000000-0005-0000-0000-000033840000}"/>
    <cellStyle name="Normal 29 6 4 4 5" xfId="31088" xr:uid="{00000000-0005-0000-0000-000034840000}"/>
    <cellStyle name="Normal 29 6 4 5" xfId="12420" xr:uid="{00000000-0005-0000-0000-000035840000}"/>
    <cellStyle name="Normal 29 6 4 5 2" xfId="12421" xr:uid="{00000000-0005-0000-0000-000036840000}"/>
    <cellStyle name="Normal 29 6 4 5 2 2" xfId="25230" xr:uid="{00000000-0005-0000-0000-000037840000}"/>
    <cellStyle name="Normal 29 6 4 5 2 3" xfId="38471" xr:uid="{00000000-0005-0000-0000-000038840000}"/>
    <cellStyle name="Normal 29 6 4 5 3" xfId="18475" xr:uid="{00000000-0005-0000-0000-000039840000}"/>
    <cellStyle name="Normal 29 6 4 5 4" xfId="31716" xr:uid="{00000000-0005-0000-0000-00003A840000}"/>
    <cellStyle name="Normal 29 6 4 6" xfId="12422" xr:uid="{00000000-0005-0000-0000-00003B840000}"/>
    <cellStyle name="Normal 29 6 4 6 2" xfId="21739" xr:uid="{00000000-0005-0000-0000-00003C840000}"/>
    <cellStyle name="Normal 29 6 4 6 3" xfId="34980" xr:uid="{00000000-0005-0000-0000-00003D840000}"/>
    <cellStyle name="Normal 29 6 4 7" xfId="15209" xr:uid="{00000000-0005-0000-0000-00003E840000}"/>
    <cellStyle name="Normal 29 6 4 8" xfId="28450" xr:uid="{00000000-0005-0000-0000-00003F840000}"/>
    <cellStyle name="Normal 29 6 5" xfId="12423" xr:uid="{00000000-0005-0000-0000-000040840000}"/>
    <cellStyle name="Normal 29 6 5 2" xfId="12424" xr:uid="{00000000-0005-0000-0000-000041840000}"/>
    <cellStyle name="Normal 29 6 5 2 2" xfId="12425" xr:uid="{00000000-0005-0000-0000-000042840000}"/>
    <cellStyle name="Normal 29 6 5 2 2 2" xfId="24834" xr:uid="{00000000-0005-0000-0000-000043840000}"/>
    <cellStyle name="Normal 29 6 5 2 2 3" xfId="38075" xr:uid="{00000000-0005-0000-0000-000044840000}"/>
    <cellStyle name="Normal 29 6 5 2 3" xfId="19281" xr:uid="{00000000-0005-0000-0000-000045840000}"/>
    <cellStyle name="Normal 29 6 5 2 4" xfId="32522" xr:uid="{00000000-0005-0000-0000-000046840000}"/>
    <cellStyle name="Normal 29 6 5 3" xfId="12426" xr:uid="{00000000-0005-0000-0000-000047840000}"/>
    <cellStyle name="Normal 29 6 5 3 2" xfId="26036" xr:uid="{00000000-0005-0000-0000-000048840000}"/>
    <cellStyle name="Normal 29 6 5 3 3" xfId="39277" xr:uid="{00000000-0005-0000-0000-000049840000}"/>
    <cellStyle name="Normal 29 6 5 4" xfId="12427" xr:uid="{00000000-0005-0000-0000-00004A840000}"/>
    <cellStyle name="Normal 29 6 5 4 2" xfId="22545" xr:uid="{00000000-0005-0000-0000-00004B840000}"/>
    <cellStyle name="Normal 29 6 5 4 3" xfId="35786" xr:uid="{00000000-0005-0000-0000-00004C840000}"/>
    <cellStyle name="Normal 29 6 5 5" xfId="16015" xr:uid="{00000000-0005-0000-0000-00004D840000}"/>
    <cellStyle name="Normal 29 6 5 6" xfId="29256" xr:uid="{00000000-0005-0000-0000-00004E840000}"/>
    <cellStyle name="Normal 29 6 6" xfId="12428" xr:uid="{00000000-0005-0000-0000-00004F840000}"/>
    <cellStyle name="Normal 29 6 6 2" xfId="12429" xr:uid="{00000000-0005-0000-0000-000050840000}"/>
    <cellStyle name="Normal 29 6 6 2 2" xfId="12430" xr:uid="{00000000-0005-0000-0000-000051840000}"/>
    <cellStyle name="Normal 29 6 6 2 2 2" xfId="26709" xr:uid="{00000000-0005-0000-0000-000052840000}"/>
    <cellStyle name="Normal 29 6 6 2 2 3" xfId="39950" xr:uid="{00000000-0005-0000-0000-000053840000}"/>
    <cellStyle name="Normal 29 6 6 2 3" xfId="19954" xr:uid="{00000000-0005-0000-0000-000054840000}"/>
    <cellStyle name="Normal 29 6 6 2 4" xfId="33195" xr:uid="{00000000-0005-0000-0000-000055840000}"/>
    <cellStyle name="Normal 29 6 6 3" xfId="12431" xr:uid="{00000000-0005-0000-0000-000056840000}"/>
    <cellStyle name="Normal 29 6 6 3 2" xfId="23218" xr:uid="{00000000-0005-0000-0000-000057840000}"/>
    <cellStyle name="Normal 29 6 6 3 3" xfId="36459" xr:uid="{00000000-0005-0000-0000-000058840000}"/>
    <cellStyle name="Normal 29 6 6 4" xfId="16688" xr:uid="{00000000-0005-0000-0000-000059840000}"/>
    <cellStyle name="Normal 29 6 6 5" xfId="29929" xr:uid="{00000000-0005-0000-0000-00005A840000}"/>
    <cellStyle name="Normal 29 6 7" xfId="12432" xr:uid="{00000000-0005-0000-0000-00005B840000}"/>
    <cellStyle name="Normal 29 6 7 2" xfId="12433" xr:uid="{00000000-0005-0000-0000-00005C840000}"/>
    <cellStyle name="Normal 29 6 7 2 2" xfId="12434" xr:uid="{00000000-0005-0000-0000-00005D840000}"/>
    <cellStyle name="Normal 29 6 7 2 2 2" xfId="25679" xr:uid="{00000000-0005-0000-0000-00005E840000}"/>
    <cellStyle name="Normal 29 6 7 2 2 3" xfId="38920" xr:uid="{00000000-0005-0000-0000-00005F840000}"/>
    <cellStyle name="Normal 29 6 7 2 3" xfId="18924" xr:uid="{00000000-0005-0000-0000-000060840000}"/>
    <cellStyle name="Normal 29 6 7 2 4" xfId="32165" xr:uid="{00000000-0005-0000-0000-000061840000}"/>
    <cellStyle name="Normal 29 6 7 3" xfId="12435" xr:uid="{00000000-0005-0000-0000-000062840000}"/>
    <cellStyle name="Normal 29 6 7 3 2" xfId="22188" xr:uid="{00000000-0005-0000-0000-000063840000}"/>
    <cellStyle name="Normal 29 6 7 3 3" xfId="35429" xr:uid="{00000000-0005-0000-0000-000064840000}"/>
    <cellStyle name="Normal 29 6 7 4" xfId="15658" xr:uid="{00000000-0005-0000-0000-000065840000}"/>
    <cellStyle name="Normal 29 6 7 5" xfId="28899" xr:uid="{00000000-0005-0000-0000-000066840000}"/>
    <cellStyle name="Normal 29 6 8" xfId="12436" xr:uid="{00000000-0005-0000-0000-000067840000}"/>
    <cellStyle name="Normal 29 6 8 2" xfId="12437" xr:uid="{00000000-0005-0000-0000-000068840000}"/>
    <cellStyle name="Normal 29 6 8 2 2" xfId="12438" xr:uid="{00000000-0005-0000-0000-000069840000}"/>
    <cellStyle name="Normal 29 6 8 2 2 2" xfId="27466" xr:uid="{00000000-0005-0000-0000-00006A840000}"/>
    <cellStyle name="Normal 29 6 8 2 2 3" xfId="40707" xr:uid="{00000000-0005-0000-0000-00006B840000}"/>
    <cellStyle name="Normal 29 6 8 2 3" xfId="20711" xr:uid="{00000000-0005-0000-0000-00006C840000}"/>
    <cellStyle name="Normal 29 6 8 2 4" xfId="33952" xr:uid="{00000000-0005-0000-0000-00006D840000}"/>
    <cellStyle name="Normal 29 6 8 3" xfId="12439" xr:uid="{00000000-0005-0000-0000-00006E840000}"/>
    <cellStyle name="Normal 29 6 8 3 2" xfId="23975" xr:uid="{00000000-0005-0000-0000-00006F840000}"/>
    <cellStyle name="Normal 29 6 8 3 3" xfId="37216" xr:uid="{00000000-0005-0000-0000-000070840000}"/>
    <cellStyle name="Normal 29 6 8 4" xfId="17445" xr:uid="{00000000-0005-0000-0000-000071840000}"/>
    <cellStyle name="Normal 29 6 8 5" xfId="30686" xr:uid="{00000000-0005-0000-0000-000072840000}"/>
    <cellStyle name="Normal 29 6 9" xfId="12440" xr:uid="{00000000-0005-0000-0000-000073840000}"/>
    <cellStyle name="Normal 29 6 9 2" xfId="12441" xr:uid="{00000000-0005-0000-0000-000074840000}"/>
    <cellStyle name="Normal 29 6 9 2 2" xfId="25052" xr:uid="{00000000-0005-0000-0000-000075840000}"/>
    <cellStyle name="Normal 29 6 9 2 3" xfId="38293" xr:uid="{00000000-0005-0000-0000-000076840000}"/>
    <cellStyle name="Normal 29 6 9 3" xfId="18297" xr:uid="{00000000-0005-0000-0000-000077840000}"/>
    <cellStyle name="Normal 29 6 9 4" xfId="31538" xr:uid="{00000000-0005-0000-0000-000078840000}"/>
    <cellStyle name="Normal 29 7" xfId="12442" xr:uid="{00000000-0005-0000-0000-000079840000}"/>
    <cellStyle name="Normal 29 7 10" xfId="15080" xr:uid="{00000000-0005-0000-0000-00007A840000}"/>
    <cellStyle name="Normal 29 7 11" xfId="28321" xr:uid="{00000000-0005-0000-0000-00007B840000}"/>
    <cellStyle name="Normal 29 7 2" xfId="12443" xr:uid="{00000000-0005-0000-0000-00007C840000}"/>
    <cellStyle name="Normal 29 7 2 2" xfId="12444" xr:uid="{00000000-0005-0000-0000-00007D840000}"/>
    <cellStyle name="Normal 29 7 2 2 2" xfId="12445" xr:uid="{00000000-0005-0000-0000-00007E840000}"/>
    <cellStyle name="Normal 29 7 2 2 2 2" xfId="12446" xr:uid="{00000000-0005-0000-0000-00007F840000}"/>
    <cellStyle name="Normal 29 7 2 2 2 2 2" xfId="12447" xr:uid="{00000000-0005-0000-0000-000080840000}"/>
    <cellStyle name="Normal 29 7 2 2 2 2 2 2" xfId="27291" xr:uid="{00000000-0005-0000-0000-000081840000}"/>
    <cellStyle name="Normal 29 7 2 2 2 2 2 3" xfId="40532" xr:uid="{00000000-0005-0000-0000-000082840000}"/>
    <cellStyle name="Normal 29 7 2 2 2 2 3" xfId="20536" xr:uid="{00000000-0005-0000-0000-000083840000}"/>
    <cellStyle name="Normal 29 7 2 2 2 2 4" xfId="33777" xr:uid="{00000000-0005-0000-0000-000084840000}"/>
    <cellStyle name="Normal 29 7 2 2 2 3" xfId="12448" xr:uid="{00000000-0005-0000-0000-000085840000}"/>
    <cellStyle name="Normal 29 7 2 2 2 3 2" xfId="23800" xr:uid="{00000000-0005-0000-0000-000086840000}"/>
    <cellStyle name="Normal 29 7 2 2 2 3 3" xfId="37041" xr:uid="{00000000-0005-0000-0000-000087840000}"/>
    <cellStyle name="Normal 29 7 2 2 2 4" xfId="17270" xr:uid="{00000000-0005-0000-0000-000088840000}"/>
    <cellStyle name="Normal 29 7 2 2 2 5" xfId="30511" xr:uid="{00000000-0005-0000-0000-000089840000}"/>
    <cellStyle name="Normal 29 7 2 2 3" xfId="12449" xr:uid="{00000000-0005-0000-0000-00008A840000}"/>
    <cellStyle name="Normal 29 7 2 2 3 2" xfId="12450" xr:uid="{00000000-0005-0000-0000-00008B840000}"/>
    <cellStyle name="Normal 29 7 2 2 3 2 2" xfId="12451" xr:uid="{00000000-0005-0000-0000-00008C840000}"/>
    <cellStyle name="Normal 29 7 2 2 3 2 2 2" xfId="28138" xr:uid="{00000000-0005-0000-0000-00008D840000}"/>
    <cellStyle name="Normal 29 7 2 2 3 2 2 3" xfId="41379" xr:uid="{00000000-0005-0000-0000-00008E840000}"/>
    <cellStyle name="Normal 29 7 2 2 3 2 3" xfId="21386" xr:uid="{00000000-0005-0000-0000-00008F840000}"/>
    <cellStyle name="Normal 29 7 2 2 3 2 4" xfId="34627" xr:uid="{00000000-0005-0000-0000-000090840000}"/>
    <cellStyle name="Normal 29 7 2 2 3 3" xfId="12452" xr:uid="{00000000-0005-0000-0000-000091840000}"/>
    <cellStyle name="Normal 29 7 2 2 3 3 2" xfId="24650" xr:uid="{00000000-0005-0000-0000-000092840000}"/>
    <cellStyle name="Normal 29 7 2 2 3 3 3" xfId="37891" xr:uid="{00000000-0005-0000-0000-000093840000}"/>
    <cellStyle name="Normal 29 7 2 2 3 4" xfId="18120" xr:uid="{00000000-0005-0000-0000-000094840000}"/>
    <cellStyle name="Normal 29 7 2 2 3 5" xfId="31361" xr:uid="{00000000-0005-0000-0000-000095840000}"/>
    <cellStyle name="Normal 29 7 2 2 4" xfId="12453" xr:uid="{00000000-0005-0000-0000-000096840000}"/>
    <cellStyle name="Normal 29 7 2 2 4 2" xfId="12454" xr:uid="{00000000-0005-0000-0000-000097840000}"/>
    <cellStyle name="Normal 29 7 2 2 4 2 2" xfId="26487" xr:uid="{00000000-0005-0000-0000-000098840000}"/>
    <cellStyle name="Normal 29 7 2 2 4 2 3" xfId="39728" xr:uid="{00000000-0005-0000-0000-000099840000}"/>
    <cellStyle name="Normal 29 7 2 2 4 3" xfId="19732" xr:uid="{00000000-0005-0000-0000-00009A840000}"/>
    <cellStyle name="Normal 29 7 2 2 4 4" xfId="32973" xr:uid="{00000000-0005-0000-0000-00009B840000}"/>
    <cellStyle name="Normal 29 7 2 2 5" xfId="12455" xr:uid="{00000000-0005-0000-0000-00009C840000}"/>
    <cellStyle name="Normal 29 7 2 2 5 2" xfId="22996" xr:uid="{00000000-0005-0000-0000-00009D840000}"/>
    <cellStyle name="Normal 29 7 2 2 5 3" xfId="36237" xr:uid="{00000000-0005-0000-0000-00009E840000}"/>
    <cellStyle name="Normal 29 7 2 2 6" xfId="16466" xr:uid="{00000000-0005-0000-0000-00009F840000}"/>
    <cellStyle name="Normal 29 7 2 2 7" xfId="29707" xr:uid="{00000000-0005-0000-0000-0000A0840000}"/>
    <cellStyle name="Normal 29 7 2 3" xfId="12456" xr:uid="{00000000-0005-0000-0000-0000A1840000}"/>
    <cellStyle name="Normal 29 7 2 3 2" xfId="12457" xr:uid="{00000000-0005-0000-0000-0000A2840000}"/>
    <cellStyle name="Normal 29 7 2 3 2 2" xfId="12458" xr:uid="{00000000-0005-0000-0000-0000A3840000}"/>
    <cellStyle name="Normal 29 7 2 3 2 2 2" xfId="26845" xr:uid="{00000000-0005-0000-0000-0000A4840000}"/>
    <cellStyle name="Normal 29 7 2 3 2 2 3" xfId="40086" xr:uid="{00000000-0005-0000-0000-0000A5840000}"/>
    <cellStyle name="Normal 29 7 2 3 2 3" xfId="20090" xr:uid="{00000000-0005-0000-0000-0000A6840000}"/>
    <cellStyle name="Normal 29 7 2 3 2 4" xfId="33331" xr:uid="{00000000-0005-0000-0000-0000A7840000}"/>
    <cellStyle name="Normal 29 7 2 3 3" xfId="12459" xr:uid="{00000000-0005-0000-0000-0000A8840000}"/>
    <cellStyle name="Normal 29 7 2 3 3 2" xfId="23354" xr:uid="{00000000-0005-0000-0000-0000A9840000}"/>
    <cellStyle name="Normal 29 7 2 3 3 3" xfId="36595" xr:uid="{00000000-0005-0000-0000-0000AA840000}"/>
    <cellStyle name="Normal 29 7 2 3 4" xfId="16824" xr:uid="{00000000-0005-0000-0000-0000AB840000}"/>
    <cellStyle name="Normal 29 7 2 3 5" xfId="30065" xr:uid="{00000000-0005-0000-0000-0000AC840000}"/>
    <cellStyle name="Normal 29 7 2 4" xfId="12460" xr:uid="{00000000-0005-0000-0000-0000AD840000}"/>
    <cellStyle name="Normal 29 7 2 4 2" xfId="12461" xr:uid="{00000000-0005-0000-0000-0000AE840000}"/>
    <cellStyle name="Normal 29 7 2 4 2 2" xfId="12462" xr:uid="{00000000-0005-0000-0000-0000AF840000}"/>
    <cellStyle name="Normal 29 7 2 4 2 2 2" xfId="25816" xr:uid="{00000000-0005-0000-0000-0000B0840000}"/>
    <cellStyle name="Normal 29 7 2 4 2 2 3" xfId="39057" xr:uid="{00000000-0005-0000-0000-0000B1840000}"/>
    <cellStyle name="Normal 29 7 2 4 2 3" xfId="19061" xr:uid="{00000000-0005-0000-0000-0000B2840000}"/>
    <cellStyle name="Normal 29 7 2 4 2 4" xfId="32302" xr:uid="{00000000-0005-0000-0000-0000B3840000}"/>
    <cellStyle name="Normal 29 7 2 4 3" xfId="12463" xr:uid="{00000000-0005-0000-0000-0000B4840000}"/>
    <cellStyle name="Normal 29 7 2 4 3 2" xfId="22325" xr:uid="{00000000-0005-0000-0000-0000B5840000}"/>
    <cellStyle name="Normal 29 7 2 4 3 3" xfId="35566" xr:uid="{00000000-0005-0000-0000-0000B6840000}"/>
    <cellStyle name="Normal 29 7 2 4 4" xfId="15795" xr:uid="{00000000-0005-0000-0000-0000B7840000}"/>
    <cellStyle name="Normal 29 7 2 4 5" xfId="29036" xr:uid="{00000000-0005-0000-0000-0000B8840000}"/>
    <cellStyle name="Normal 29 7 2 5" xfId="12464" xr:uid="{00000000-0005-0000-0000-0000B9840000}"/>
    <cellStyle name="Normal 29 7 2 5 2" xfId="12465" xr:uid="{00000000-0005-0000-0000-0000BA840000}"/>
    <cellStyle name="Normal 29 7 2 5 2 2" xfId="12466" xr:uid="{00000000-0005-0000-0000-0000BB840000}"/>
    <cellStyle name="Normal 29 7 2 5 2 2 2" xfId="27737" xr:uid="{00000000-0005-0000-0000-0000BC840000}"/>
    <cellStyle name="Normal 29 7 2 5 2 2 3" xfId="40978" xr:uid="{00000000-0005-0000-0000-0000BD840000}"/>
    <cellStyle name="Normal 29 7 2 5 2 3" xfId="20984" xr:uid="{00000000-0005-0000-0000-0000BE840000}"/>
    <cellStyle name="Normal 29 7 2 5 2 4" xfId="34225" xr:uid="{00000000-0005-0000-0000-0000BF840000}"/>
    <cellStyle name="Normal 29 7 2 5 3" xfId="12467" xr:uid="{00000000-0005-0000-0000-0000C0840000}"/>
    <cellStyle name="Normal 29 7 2 5 3 2" xfId="24248" xr:uid="{00000000-0005-0000-0000-0000C1840000}"/>
    <cellStyle name="Normal 29 7 2 5 3 3" xfId="37489" xr:uid="{00000000-0005-0000-0000-0000C2840000}"/>
    <cellStyle name="Normal 29 7 2 5 4" xfId="17718" xr:uid="{00000000-0005-0000-0000-0000C3840000}"/>
    <cellStyle name="Normal 29 7 2 5 5" xfId="30959" xr:uid="{00000000-0005-0000-0000-0000C4840000}"/>
    <cellStyle name="Normal 29 7 2 6" xfId="12468" xr:uid="{00000000-0005-0000-0000-0000C5840000}"/>
    <cellStyle name="Normal 29 7 2 6 2" xfId="12469" xr:uid="{00000000-0005-0000-0000-0000C6840000}"/>
    <cellStyle name="Normal 29 7 2 6 2 2" xfId="25503" xr:uid="{00000000-0005-0000-0000-0000C7840000}"/>
    <cellStyle name="Normal 29 7 2 6 2 3" xfId="38744" xr:uid="{00000000-0005-0000-0000-0000C8840000}"/>
    <cellStyle name="Normal 29 7 2 6 3" xfId="18748" xr:uid="{00000000-0005-0000-0000-0000C9840000}"/>
    <cellStyle name="Normal 29 7 2 6 4" xfId="31989" xr:uid="{00000000-0005-0000-0000-0000CA840000}"/>
    <cellStyle name="Normal 29 7 2 7" xfId="12470" xr:uid="{00000000-0005-0000-0000-0000CB840000}"/>
    <cellStyle name="Normal 29 7 2 7 2" xfId="22012" xr:uid="{00000000-0005-0000-0000-0000CC840000}"/>
    <cellStyle name="Normal 29 7 2 7 3" xfId="35253" xr:uid="{00000000-0005-0000-0000-0000CD840000}"/>
    <cellStyle name="Normal 29 7 2 8" xfId="15482" xr:uid="{00000000-0005-0000-0000-0000CE840000}"/>
    <cellStyle name="Normal 29 7 2 9" xfId="28723" xr:uid="{00000000-0005-0000-0000-0000CF840000}"/>
    <cellStyle name="Normal 29 7 3" xfId="12471" xr:uid="{00000000-0005-0000-0000-0000D0840000}"/>
    <cellStyle name="Normal 29 7 3 2" xfId="12472" xr:uid="{00000000-0005-0000-0000-0000D1840000}"/>
    <cellStyle name="Normal 29 7 3 2 2" xfId="12473" xr:uid="{00000000-0005-0000-0000-0000D2840000}"/>
    <cellStyle name="Normal 29 7 3 2 2 2" xfId="12474" xr:uid="{00000000-0005-0000-0000-0000D3840000}"/>
    <cellStyle name="Normal 29 7 3 2 2 2 2" xfId="27068" xr:uid="{00000000-0005-0000-0000-0000D4840000}"/>
    <cellStyle name="Normal 29 7 3 2 2 2 3" xfId="40309" xr:uid="{00000000-0005-0000-0000-0000D5840000}"/>
    <cellStyle name="Normal 29 7 3 2 2 3" xfId="20313" xr:uid="{00000000-0005-0000-0000-0000D6840000}"/>
    <cellStyle name="Normal 29 7 3 2 2 4" xfId="33554" xr:uid="{00000000-0005-0000-0000-0000D7840000}"/>
    <cellStyle name="Normal 29 7 3 2 3" xfId="12475" xr:uid="{00000000-0005-0000-0000-0000D8840000}"/>
    <cellStyle name="Normal 29 7 3 2 3 2" xfId="23577" xr:uid="{00000000-0005-0000-0000-0000D9840000}"/>
    <cellStyle name="Normal 29 7 3 2 3 3" xfId="36818" xr:uid="{00000000-0005-0000-0000-0000DA840000}"/>
    <cellStyle name="Normal 29 7 3 2 4" xfId="17047" xr:uid="{00000000-0005-0000-0000-0000DB840000}"/>
    <cellStyle name="Normal 29 7 3 2 5" xfId="30288" xr:uid="{00000000-0005-0000-0000-0000DC840000}"/>
    <cellStyle name="Normal 29 7 3 3" xfId="12476" xr:uid="{00000000-0005-0000-0000-0000DD840000}"/>
    <cellStyle name="Normal 29 7 3 3 2" xfId="12477" xr:uid="{00000000-0005-0000-0000-0000DE840000}"/>
    <cellStyle name="Normal 29 7 3 3 2 2" xfId="12478" xr:uid="{00000000-0005-0000-0000-0000DF840000}"/>
    <cellStyle name="Normal 29 7 3 3 2 2 2" xfId="26263" xr:uid="{00000000-0005-0000-0000-0000E0840000}"/>
    <cellStyle name="Normal 29 7 3 3 2 2 3" xfId="39504" xr:uid="{00000000-0005-0000-0000-0000E1840000}"/>
    <cellStyle name="Normal 29 7 3 3 2 3" xfId="19508" xr:uid="{00000000-0005-0000-0000-0000E2840000}"/>
    <cellStyle name="Normal 29 7 3 3 2 4" xfId="32749" xr:uid="{00000000-0005-0000-0000-0000E3840000}"/>
    <cellStyle name="Normal 29 7 3 3 3" xfId="12479" xr:uid="{00000000-0005-0000-0000-0000E4840000}"/>
    <cellStyle name="Normal 29 7 3 3 3 2" xfId="22772" xr:uid="{00000000-0005-0000-0000-0000E5840000}"/>
    <cellStyle name="Normal 29 7 3 3 3 3" xfId="36013" xr:uid="{00000000-0005-0000-0000-0000E6840000}"/>
    <cellStyle name="Normal 29 7 3 3 4" xfId="16242" xr:uid="{00000000-0005-0000-0000-0000E7840000}"/>
    <cellStyle name="Normal 29 7 3 3 5" xfId="29483" xr:uid="{00000000-0005-0000-0000-0000E8840000}"/>
    <cellStyle name="Normal 29 7 3 4" xfId="12480" xr:uid="{00000000-0005-0000-0000-0000E9840000}"/>
    <cellStyle name="Normal 29 7 3 4 2" xfId="12481" xr:uid="{00000000-0005-0000-0000-0000EA840000}"/>
    <cellStyle name="Normal 29 7 3 4 2 2" xfId="12482" xr:uid="{00000000-0005-0000-0000-0000EB840000}"/>
    <cellStyle name="Normal 29 7 3 4 2 2 2" xfId="27915" xr:uid="{00000000-0005-0000-0000-0000EC840000}"/>
    <cellStyle name="Normal 29 7 3 4 2 2 3" xfId="41156" xr:uid="{00000000-0005-0000-0000-0000ED840000}"/>
    <cellStyle name="Normal 29 7 3 4 2 3" xfId="21162" xr:uid="{00000000-0005-0000-0000-0000EE840000}"/>
    <cellStyle name="Normal 29 7 3 4 2 4" xfId="34403" xr:uid="{00000000-0005-0000-0000-0000EF840000}"/>
    <cellStyle name="Normal 29 7 3 4 3" xfId="12483" xr:uid="{00000000-0005-0000-0000-0000F0840000}"/>
    <cellStyle name="Normal 29 7 3 4 3 2" xfId="24426" xr:uid="{00000000-0005-0000-0000-0000F1840000}"/>
    <cellStyle name="Normal 29 7 3 4 3 3" xfId="37667" xr:uid="{00000000-0005-0000-0000-0000F2840000}"/>
    <cellStyle name="Normal 29 7 3 4 4" xfId="17896" xr:uid="{00000000-0005-0000-0000-0000F3840000}"/>
    <cellStyle name="Normal 29 7 3 4 5" xfId="31137" xr:uid="{00000000-0005-0000-0000-0000F4840000}"/>
    <cellStyle name="Normal 29 7 3 5" xfId="12484" xr:uid="{00000000-0005-0000-0000-0000F5840000}"/>
    <cellStyle name="Normal 29 7 3 5 2" xfId="12485" xr:uid="{00000000-0005-0000-0000-0000F6840000}"/>
    <cellStyle name="Normal 29 7 3 5 2 2" xfId="25279" xr:uid="{00000000-0005-0000-0000-0000F7840000}"/>
    <cellStyle name="Normal 29 7 3 5 2 3" xfId="38520" xr:uid="{00000000-0005-0000-0000-0000F8840000}"/>
    <cellStyle name="Normal 29 7 3 5 3" xfId="18524" xr:uid="{00000000-0005-0000-0000-0000F9840000}"/>
    <cellStyle name="Normal 29 7 3 5 4" xfId="31765" xr:uid="{00000000-0005-0000-0000-0000FA840000}"/>
    <cellStyle name="Normal 29 7 3 6" xfId="12486" xr:uid="{00000000-0005-0000-0000-0000FB840000}"/>
    <cellStyle name="Normal 29 7 3 6 2" xfId="21788" xr:uid="{00000000-0005-0000-0000-0000FC840000}"/>
    <cellStyle name="Normal 29 7 3 6 3" xfId="35029" xr:uid="{00000000-0005-0000-0000-0000FD840000}"/>
    <cellStyle name="Normal 29 7 3 7" xfId="15258" xr:uid="{00000000-0005-0000-0000-0000FE840000}"/>
    <cellStyle name="Normal 29 7 3 8" xfId="28499" xr:uid="{00000000-0005-0000-0000-0000FF840000}"/>
    <cellStyle name="Normal 29 7 4" xfId="12487" xr:uid="{00000000-0005-0000-0000-000000850000}"/>
    <cellStyle name="Normal 29 7 4 2" xfId="12488" xr:uid="{00000000-0005-0000-0000-000001850000}"/>
    <cellStyle name="Normal 29 7 4 2 2" xfId="12489" xr:uid="{00000000-0005-0000-0000-000002850000}"/>
    <cellStyle name="Normal 29 7 4 2 2 2" xfId="24840" xr:uid="{00000000-0005-0000-0000-000003850000}"/>
    <cellStyle name="Normal 29 7 4 2 2 3" xfId="38081" xr:uid="{00000000-0005-0000-0000-000004850000}"/>
    <cellStyle name="Normal 29 7 4 2 3" xfId="19330" xr:uid="{00000000-0005-0000-0000-000005850000}"/>
    <cellStyle name="Normal 29 7 4 2 4" xfId="32571" xr:uid="{00000000-0005-0000-0000-000006850000}"/>
    <cellStyle name="Normal 29 7 4 3" xfId="12490" xr:uid="{00000000-0005-0000-0000-000007850000}"/>
    <cellStyle name="Normal 29 7 4 3 2" xfId="26085" xr:uid="{00000000-0005-0000-0000-000008850000}"/>
    <cellStyle name="Normal 29 7 4 3 3" xfId="39326" xr:uid="{00000000-0005-0000-0000-000009850000}"/>
    <cellStyle name="Normal 29 7 4 4" xfId="12491" xr:uid="{00000000-0005-0000-0000-00000A850000}"/>
    <cellStyle name="Normal 29 7 4 4 2" xfId="22594" xr:uid="{00000000-0005-0000-0000-00000B850000}"/>
    <cellStyle name="Normal 29 7 4 4 3" xfId="35835" xr:uid="{00000000-0005-0000-0000-00000C850000}"/>
    <cellStyle name="Normal 29 7 4 5" xfId="16064" xr:uid="{00000000-0005-0000-0000-00000D850000}"/>
    <cellStyle name="Normal 29 7 4 6" xfId="29305" xr:uid="{00000000-0005-0000-0000-00000E850000}"/>
    <cellStyle name="Normal 29 7 5" xfId="12492" xr:uid="{00000000-0005-0000-0000-00000F850000}"/>
    <cellStyle name="Normal 29 7 5 2" xfId="12493" xr:uid="{00000000-0005-0000-0000-000010850000}"/>
    <cellStyle name="Normal 29 7 5 2 2" xfId="12494" xr:uid="{00000000-0005-0000-0000-000011850000}"/>
    <cellStyle name="Normal 29 7 5 2 2 2" xfId="26692" xr:uid="{00000000-0005-0000-0000-000012850000}"/>
    <cellStyle name="Normal 29 7 5 2 2 3" xfId="39933" xr:uid="{00000000-0005-0000-0000-000013850000}"/>
    <cellStyle name="Normal 29 7 5 2 3" xfId="19937" xr:uid="{00000000-0005-0000-0000-000014850000}"/>
    <cellStyle name="Normal 29 7 5 2 4" xfId="33178" xr:uid="{00000000-0005-0000-0000-000015850000}"/>
    <cellStyle name="Normal 29 7 5 3" xfId="12495" xr:uid="{00000000-0005-0000-0000-000016850000}"/>
    <cellStyle name="Normal 29 7 5 3 2" xfId="23201" xr:uid="{00000000-0005-0000-0000-000017850000}"/>
    <cellStyle name="Normal 29 7 5 3 3" xfId="36442" xr:uid="{00000000-0005-0000-0000-000018850000}"/>
    <cellStyle name="Normal 29 7 5 4" xfId="16671" xr:uid="{00000000-0005-0000-0000-000019850000}"/>
    <cellStyle name="Normal 29 7 5 5" xfId="29912" xr:uid="{00000000-0005-0000-0000-00001A850000}"/>
    <cellStyle name="Normal 29 7 6" xfId="12496" xr:uid="{00000000-0005-0000-0000-00001B850000}"/>
    <cellStyle name="Normal 29 7 6 2" xfId="12497" xr:uid="{00000000-0005-0000-0000-00001C850000}"/>
    <cellStyle name="Normal 29 7 6 2 2" xfId="12498" xr:uid="{00000000-0005-0000-0000-00001D850000}"/>
    <cellStyle name="Normal 29 7 6 2 2 2" xfId="25662" xr:uid="{00000000-0005-0000-0000-00001E850000}"/>
    <cellStyle name="Normal 29 7 6 2 2 3" xfId="38903" xr:uid="{00000000-0005-0000-0000-00001F850000}"/>
    <cellStyle name="Normal 29 7 6 2 3" xfId="18907" xr:uid="{00000000-0005-0000-0000-000020850000}"/>
    <cellStyle name="Normal 29 7 6 2 4" xfId="32148" xr:uid="{00000000-0005-0000-0000-000021850000}"/>
    <cellStyle name="Normal 29 7 6 3" xfId="12499" xr:uid="{00000000-0005-0000-0000-000022850000}"/>
    <cellStyle name="Normal 29 7 6 3 2" xfId="22171" xr:uid="{00000000-0005-0000-0000-000023850000}"/>
    <cellStyle name="Normal 29 7 6 3 3" xfId="35412" xr:uid="{00000000-0005-0000-0000-000024850000}"/>
    <cellStyle name="Normal 29 7 6 4" xfId="15641" xr:uid="{00000000-0005-0000-0000-000025850000}"/>
    <cellStyle name="Normal 29 7 6 5" xfId="28882" xr:uid="{00000000-0005-0000-0000-000026850000}"/>
    <cellStyle name="Normal 29 7 7" xfId="12500" xr:uid="{00000000-0005-0000-0000-000027850000}"/>
    <cellStyle name="Normal 29 7 7 2" xfId="12501" xr:uid="{00000000-0005-0000-0000-000028850000}"/>
    <cellStyle name="Normal 29 7 7 2 2" xfId="12502" xr:uid="{00000000-0005-0000-0000-000029850000}"/>
    <cellStyle name="Normal 29 7 7 2 2 2" xfId="27515" xr:uid="{00000000-0005-0000-0000-00002A850000}"/>
    <cellStyle name="Normal 29 7 7 2 2 3" xfId="40756" xr:uid="{00000000-0005-0000-0000-00002B850000}"/>
    <cellStyle name="Normal 29 7 7 2 3" xfId="20760" xr:uid="{00000000-0005-0000-0000-00002C850000}"/>
    <cellStyle name="Normal 29 7 7 2 4" xfId="34001" xr:uid="{00000000-0005-0000-0000-00002D850000}"/>
    <cellStyle name="Normal 29 7 7 3" xfId="12503" xr:uid="{00000000-0005-0000-0000-00002E850000}"/>
    <cellStyle name="Normal 29 7 7 3 2" xfId="24024" xr:uid="{00000000-0005-0000-0000-00002F850000}"/>
    <cellStyle name="Normal 29 7 7 3 3" xfId="37265" xr:uid="{00000000-0005-0000-0000-000030850000}"/>
    <cellStyle name="Normal 29 7 7 4" xfId="17494" xr:uid="{00000000-0005-0000-0000-000031850000}"/>
    <cellStyle name="Normal 29 7 7 5" xfId="30735" xr:uid="{00000000-0005-0000-0000-000032850000}"/>
    <cellStyle name="Normal 29 7 8" xfId="12504" xr:uid="{00000000-0005-0000-0000-000033850000}"/>
    <cellStyle name="Normal 29 7 8 2" xfId="12505" xr:uid="{00000000-0005-0000-0000-000034850000}"/>
    <cellStyle name="Normal 29 7 8 2 2" xfId="25101" xr:uid="{00000000-0005-0000-0000-000035850000}"/>
    <cellStyle name="Normal 29 7 8 2 3" xfId="38342" xr:uid="{00000000-0005-0000-0000-000036850000}"/>
    <cellStyle name="Normal 29 7 8 3" xfId="18346" xr:uid="{00000000-0005-0000-0000-000037850000}"/>
    <cellStyle name="Normal 29 7 8 4" xfId="31587" xr:uid="{00000000-0005-0000-0000-000038850000}"/>
    <cellStyle name="Normal 29 7 9" xfId="12506" xr:uid="{00000000-0005-0000-0000-000039850000}"/>
    <cellStyle name="Normal 29 7 9 2" xfId="21610" xr:uid="{00000000-0005-0000-0000-00003A850000}"/>
    <cellStyle name="Normal 29 7 9 3" xfId="34851" xr:uid="{00000000-0005-0000-0000-00003B850000}"/>
    <cellStyle name="Normal 29 8" xfId="12507" xr:uid="{00000000-0005-0000-0000-00003C850000}"/>
    <cellStyle name="Normal 29 8 10" xfId="28232" xr:uid="{00000000-0005-0000-0000-00003D850000}"/>
    <cellStyle name="Normal 29 8 2" xfId="12508" xr:uid="{00000000-0005-0000-0000-00003E850000}"/>
    <cellStyle name="Normal 29 8 2 2" xfId="12509" xr:uid="{00000000-0005-0000-0000-00003F850000}"/>
    <cellStyle name="Normal 29 8 2 2 2" xfId="12510" xr:uid="{00000000-0005-0000-0000-000040850000}"/>
    <cellStyle name="Normal 29 8 2 2 2 2" xfId="12511" xr:uid="{00000000-0005-0000-0000-000041850000}"/>
    <cellStyle name="Normal 29 8 2 2 2 2 2" xfId="27202" xr:uid="{00000000-0005-0000-0000-000042850000}"/>
    <cellStyle name="Normal 29 8 2 2 2 2 3" xfId="40443" xr:uid="{00000000-0005-0000-0000-000043850000}"/>
    <cellStyle name="Normal 29 8 2 2 2 3" xfId="20447" xr:uid="{00000000-0005-0000-0000-000044850000}"/>
    <cellStyle name="Normal 29 8 2 2 2 4" xfId="33688" xr:uid="{00000000-0005-0000-0000-000045850000}"/>
    <cellStyle name="Normal 29 8 2 2 3" xfId="12512" xr:uid="{00000000-0005-0000-0000-000046850000}"/>
    <cellStyle name="Normal 29 8 2 2 3 2" xfId="23711" xr:uid="{00000000-0005-0000-0000-000047850000}"/>
    <cellStyle name="Normal 29 8 2 2 3 3" xfId="36952" xr:uid="{00000000-0005-0000-0000-000048850000}"/>
    <cellStyle name="Normal 29 8 2 2 4" xfId="17181" xr:uid="{00000000-0005-0000-0000-000049850000}"/>
    <cellStyle name="Normal 29 8 2 2 5" xfId="30422" xr:uid="{00000000-0005-0000-0000-00004A850000}"/>
    <cellStyle name="Normal 29 8 2 3" xfId="12513" xr:uid="{00000000-0005-0000-0000-00004B850000}"/>
    <cellStyle name="Normal 29 8 2 3 2" xfId="12514" xr:uid="{00000000-0005-0000-0000-00004C850000}"/>
    <cellStyle name="Normal 29 8 2 3 2 2" xfId="12515" xr:uid="{00000000-0005-0000-0000-00004D850000}"/>
    <cellStyle name="Normal 29 8 2 3 2 2 2" xfId="26398" xr:uid="{00000000-0005-0000-0000-00004E850000}"/>
    <cellStyle name="Normal 29 8 2 3 2 2 3" xfId="39639" xr:uid="{00000000-0005-0000-0000-00004F850000}"/>
    <cellStyle name="Normal 29 8 2 3 2 3" xfId="19643" xr:uid="{00000000-0005-0000-0000-000050850000}"/>
    <cellStyle name="Normal 29 8 2 3 2 4" xfId="32884" xr:uid="{00000000-0005-0000-0000-000051850000}"/>
    <cellStyle name="Normal 29 8 2 3 3" xfId="12516" xr:uid="{00000000-0005-0000-0000-000052850000}"/>
    <cellStyle name="Normal 29 8 2 3 3 2" xfId="22907" xr:uid="{00000000-0005-0000-0000-000053850000}"/>
    <cellStyle name="Normal 29 8 2 3 3 3" xfId="36148" xr:uid="{00000000-0005-0000-0000-000054850000}"/>
    <cellStyle name="Normal 29 8 2 3 4" xfId="16377" xr:uid="{00000000-0005-0000-0000-000055850000}"/>
    <cellStyle name="Normal 29 8 2 3 5" xfId="29618" xr:uid="{00000000-0005-0000-0000-000056850000}"/>
    <cellStyle name="Normal 29 8 2 4" xfId="12517" xr:uid="{00000000-0005-0000-0000-000057850000}"/>
    <cellStyle name="Normal 29 8 2 4 2" xfId="12518" xr:uid="{00000000-0005-0000-0000-000058850000}"/>
    <cellStyle name="Normal 29 8 2 4 2 2" xfId="12519" xr:uid="{00000000-0005-0000-0000-000059850000}"/>
    <cellStyle name="Normal 29 8 2 4 2 2 2" xfId="28050" xr:uid="{00000000-0005-0000-0000-00005A850000}"/>
    <cellStyle name="Normal 29 8 2 4 2 2 3" xfId="41291" xr:uid="{00000000-0005-0000-0000-00005B850000}"/>
    <cellStyle name="Normal 29 8 2 4 2 3" xfId="21297" xr:uid="{00000000-0005-0000-0000-00005C850000}"/>
    <cellStyle name="Normal 29 8 2 4 2 4" xfId="34538" xr:uid="{00000000-0005-0000-0000-00005D850000}"/>
    <cellStyle name="Normal 29 8 2 4 3" xfId="12520" xr:uid="{00000000-0005-0000-0000-00005E850000}"/>
    <cellStyle name="Normal 29 8 2 4 3 2" xfId="24561" xr:uid="{00000000-0005-0000-0000-00005F850000}"/>
    <cellStyle name="Normal 29 8 2 4 3 3" xfId="37802" xr:uid="{00000000-0005-0000-0000-000060850000}"/>
    <cellStyle name="Normal 29 8 2 4 4" xfId="18031" xr:uid="{00000000-0005-0000-0000-000061850000}"/>
    <cellStyle name="Normal 29 8 2 4 5" xfId="31272" xr:uid="{00000000-0005-0000-0000-000062850000}"/>
    <cellStyle name="Normal 29 8 2 5" xfId="12521" xr:uid="{00000000-0005-0000-0000-000063850000}"/>
    <cellStyle name="Normal 29 8 2 5 2" xfId="12522" xr:uid="{00000000-0005-0000-0000-000064850000}"/>
    <cellStyle name="Normal 29 8 2 5 2 2" xfId="25414" xr:uid="{00000000-0005-0000-0000-000065850000}"/>
    <cellStyle name="Normal 29 8 2 5 2 3" xfId="38655" xr:uid="{00000000-0005-0000-0000-000066850000}"/>
    <cellStyle name="Normal 29 8 2 5 3" xfId="18659" xr:uid="{00000000-0005-0000-0000-000067850000}"/>
    <cellStyle name="Normal 29 8 2 5 4" xfId="31900" xr:uid="{00000000-0005-0000-0000-000068850000}"/>
    <cellStyle name="Normal 29 8 2 6" xfId="12523" xr:uid="{00000000-0005-0000-0000-000069850000}"/>
    <cellStyle name="Normal 29 8 2 6 2" xfId="21923" xr:uid="{00000000-0005-0000-0000-00006A850000}"/>
    <cellStyle name="Normal 29 8 2 6 3" xfId="35164" xr:uid="{00000000-0005-0000-0000-00006B850000}"/>
    <cellStyle name="Normal 29 8 2 7" xfId="15393" xr:uid="{00000000-0005-0000-0000-00006C850000}"/>
    <cellStyle name="Normal 29 8 2 8" xfId="28634" xr:uid="{00000000-0005-0000-0000-00006D850000}"/>
    <cellStyle name="Normal 29 8 3" xfId="12524" xr:uid="{00000000-0005-0000-0000-00006E850000}"/>
    <cellStyle name="Normal 29 8 3 2" xfId="12525" xr:uid="{00000000-0005-0000-0000-00006F850000}"/>
    <cellStyle name="Normal 29 8 3 2 2" xfId="12526" xr:uid="{00000000-0005-0000-0000-000070850000}"/>
    <cellStyle name="Normal 29 8 3 2 2 2" xfId="24731" xr:uid="{00000000-0005-0000-0000-000071850000}"/>
    <cellStyle name="Normal 29 8 3 2 2 3" xfId="37972" xr:uid="{00000000-0005-0000-0000-000072850000}"/>
    <cellStyle name="Normal 29 8 3 2 3" xfId="19241" xr:uid="{00000000-0005-0000-0000-000073850000}"/>
    <cellStyle name="Normal 29 8 3 2 4" xfId="32482" xr:uid="{00000000-0005-0000-0000-000074850000}"/>
    <cellStyle name="Normal 29 8 3 3" xfId="12527" xr:uid="{00000000-0005-0000-0000-000075850000}"/>
    <cellStyle name="Normal 29 8 3 3 2" xfId="25996" xr:uid="{00000000-0005-0000-0000-000076850000}"/>
    <cellStyle name="Normal 29 8 3 3 3" xfId="39237" xr:uid="{00000000-0005-0000-0000-000077850000}"/>
    <cellStyle name="Normal 29 8 3 4" xfId="12528" xr:uid="{00000000-0005-0000-0000-000078850000}"/>
    <cellStyle name="Normal 29 8 3 4 2" xfId="22505" xr:uid="{00000000-0005-0000-0000-000079850000}"/>
    <cellStyle name="Normal 29 8 3 4 3" xfId="35746" xr:uid="{00000000-0005-0000-0000-00007A850000}"/>
    <cellStyle name="Normal 29 8 3 5" xfId="15975" xr:uid="{00000000-0005-0000-0000-00007B850000}"/>
    <cellStyle name="Normal 29 8 3 6" xfId="29216" xr:uid="{00000000-0005-0000-0000-00007C850000}"/>
    <cellStyle name="Normal 29 8 4" xfId="12529" xr:uid="{00000000-0005-0000-0000-00007D850000}"/>
    <cellStyle name="Normal 29 8 4 2" xfId="12530" xr:uid="{00000000-0005-0000-0000-00007E850000}"/>
    <cellStyle name="Normal 29 8 4 2 2" xfId="12531" xr:uid="{00000000-0005-0000-0000-00007F850000}"/>
    <cellStyle name="Normal 29 8 4 2 2 2" xfId="26935" xr:uid="{00000000-0005-0000-0000-000080850000}"/>
    <cellStyle name="Normal 29 8 4 2 2 3" xfId="40176" xr:uid="{00000000-0005-0000-0000-000081850000}"/>
    <cellStyle name="Normal 29 8 4 2 3" xfId="20180" xr:uid="{00000000-0005-0000-0000-000082850000}"/>
    <cellStyle name="Normal 29 8 4 2 4" xfId="33421" xr:uid="{00000000-0005-0000-0000-000083850000}"/>
    <cellStyle name="Normal 29 8 4 3" xfId="12532" xr:uid="{00000000-0005-0000-0000-000084850000}"/>
    <cellStyle name="Normal 29 8 4 3 2" xfId="23444" xr:uid="{00000000-0005-0000-0000-000085850000}"/>
    <cellStyle name="Normal 29 8 4 3 3" xfId="36685" xr:uid="{00000000-0005-0000-0000-000086850000}"/>
    <cellStyle name="Normal 29 8 4 4" xfId="16914" xr:uid="{00000000-0005-0000-0000-000087850000}"/>
    <cellStyle name="Normal 29 8 4 5" xfId="30155" xr:uid="{00000000-0005-0000-0000-000088850000}"/>
    <cellStyle name="Normal 29 8 5" xfId="12533" xr:uid="{00000000-0005-0000-0000-000089850000}"/>
    <cellStyle name="Normal 29 8 5 2" xfId="12534" xr:uid="{00000000-0005-0000-0000-00008A850000}"/>
    <cellStyle name="Normal 29 8 5 2 2" xfId="12535" xr:uid="{00000000-0005-0000-0000-00008B850000}"/>
    <cellStyle name="Normal 29 8 5 2 2 2" xfId="25906" xr:uid="{00000000-0005-0000-0000-00008C850000}"/>
    <cellStyle name="Normal 29 8 5 2 2 3" xfId="39147" xr:uid="{00000000-0005-0000-0000-00008D850000}"/>
    <cellStyle name="Normal 29 8 5 2 3" xfId="19151" xr:uid="{00000000-0005-0000-0000-00008E850000}"/>
    <cellStyle name="Normal 29 8 5 2 4" xfId="32392" xr:uid="{00000000-0005-0000-0000-00008F850000}"/>
    <cellStyle name="Normal 29 8 5 3" xfId="12536" xr:uid="{00000000-0005-0000-0000-000090850000}"/>
    <cellStyle name="Normal 29 8 5 3 2" xfId="22415" xr:uid="{00000000-0005-0000-0000-000091850000}"/>
    <cellStyle name="Normal 29 8 5 3 3" xfId="35656" xr:uid="{00000000-0005-0000-0000-000092850000}"/>
    <cellStyle name="Normal 29 8 5 4" xfId="15885" xr:uid="{00000000-0005-0000-0000-000093850000}"/>
    <cellStyle name="Normal 29 8 5 5" xfId="29126" xr:uid="{00000000-0005-0000-0000-000094850000}"/>
    <cellStyle name="Normal 29 8 6" xfId="12537" xr:uid="{00000000-0005-0000-0000-000095850000}"/>
    <cellStyle name="Normal 29 8 6 2" xfId="12538" xr:uid="{00000000-0005-0000-0000-000096850000}"/>
    <cellStyle name="Normal 29 8 6 2 2" xfId="12539" xr:uid="{00000000-0005-0000-0000-000097850000}"/>
    <cellStyle name="Normal 29 8 6 2 2 2" xfId="27648" xr:uid="{00000000-0005-0000-0000-000098850000}"/>
    <cellStyle name="Normal 29 8 6 2 2 3" xfId="40889" xr:uid="{00000000-0005-0000-0000-000099850000}"/>
    <cellStyle name="Normal 29 8 6 2 3" xfId="20895" xr:uid="{00000000-0005-0000-0000-00009A850000}"/>
    <cellStyle name="Normal 29 8 6 2 4" xfId="34136" xr:uid="{00000000-0005-0000-0000-00009B850000}"/>
    <cellStyle name="Normal 29 8 6 3" xfId="12540" xr:uid="{00000000-0005-0000-0000-00009C850000}"/>
    <cellStyle name="Normal 29 8 6 3 2" xfId="24159" xr:uid="{00000000-0005-0000-0000-00009D850000}"/>
    <cellStyle name="Normal 29 8 6 3 3" xfId="37400" xr:uid="{00000000-0005-0000-0000-00009E850000}"/>
    <cellStyle name="Normal 29 8 6 4" xfId="17629" xr:uid="{00000000-0005-0000-0000-00009F850000}"/>
    <cellStyle name="Normal 29 8 6 5" xfId="30870" xr:uid="{00000000-0005-0000-0000-0000A0850000}"/>
    <cellStyle name="Normal 29 8 7" xfId="12541" xr:uid="{00000000-0005-0000-0000-0000A1850000}"/>
    <cellStyle name="Normal 29 8 7 2" xfId="12542" xr:uid="{00000000-0005-0000-0000-0000A2850000}"/>
    <cellStyle name="Normal 29 8 7 2 2" xfId="25012" xr:uid="{00000000-0005-0000-0000-0000A3850000}"/>
    <cellStyle name="Normal 29 8 7 2 3" xfId="38253" xr:uid="{00000000-0005-0000-0000-0000A4850000}"/>
    <cellStyle name="Normal 29 8 7 3" xfId="18257" xr:uid="{00000000-0005-0000-0000-0000A5850000}"/>
    <cellStyle name="Normal 29 8 7 4" xfId="31498" xr:uid="{00000000-0005-0000-0000-0000A6850000}"/>
    <cellStyle name="Normal 29 8 8" xfId="12543" xr:uid="{00000000-0005-0000-0000-0000A7850000}"/>
    <cellStyle name="Normal 29 8 8 2" xfId="21521" xr:uid="{00000000-0005-0000-0000-0000A8850000}"/>
    <cellStyle name="Normal 29 8 8 3" xfId="34762" xr:uid="{00000000-0005-0000-0000-0000A9850000}"/>
    <cellStyle name="Normal 29 8 9" xfId="14991" xr:uid="{00000000-0005-0000-0000-0000AA850000}"/>
    <cellStyle name="Normal 29 9" xfId="12544" xr:uid="{00000000-0005-0000-0000-0000AB850000}"/>
    <cellStyle name="Normal 29 9 2" xfId="12545" xr:uid="{00000000-0005-0000-0000-0000AC850000}"/>
    <cellStyle name="Normal 29 9 2 2" xfId="12546" xr:uid="{00000000-0005-0000-0000-0000AD850000}"/>
    <cellStyle name="Normal 29 9 2 2 2" xfId="12547" xr:uid="{00000000-0005-0000-0000-0000AE850000}"/>
    <cellStyle name="Normal 29 9 2 2 2 2" xfId="12548" xr:uid="{00000000-0005-0000-0000-0000AF850000}"/>
    <cellStyle name="Normal 29 9 2 2 2 2 2" xfId="27158" xr:uid="{00000000-0005-0000-0000-0000B0850000}"/>
    <cellStyle name="Normal 29 9 2 2 2 2 3" xfId="40399" xr:uid="{00000000-0005-0000-0000-0000B1850000}"/>
    <cellStyle name="Normal 29 9 2 2 2 3" xfId="20403" xr:uid="{00000000-0005-0000-0000-0000B2850000}"/>
    <cellStyle name="Normal 29 9 2 2 2 4" xfId="33644" xr:uid="{00000000-0005-0000-0000-0000B3850000}"/>
    <cellStyle name="Normal 29 9 2 2 3" xfId="12549" xr:uid="{00000000-0005-0000-0000-0000B4850000}"/>
    <cellStyle name="Normal 29 9 2 2 3 2" xfId="23667" xr:uid="{00000000-0005-0000-0000-0000B5850000}"/>
    <cellStyle name="Normal 29 9 2 2 3 3" xfId="36908" xr:uid="{00000000-0005-0000-0000-0000B6850000}"/>
    <cellStyle name="Normal 29 9 2 2 4" xfId="17137" xr:uid="{00000000-0005-0000-0000-0000B7850000}"/>
    <cellStyle name="Normal 29 9 2 2 5" xfId="30378" xr:uid="{00000000-0005-0000-0000-0000B8850000}"/>
    <cellStyle name="Normal 29 9 2 3" xfId="12550" xr:uid="{00000000-0005-0000-0000-0000B9850000}"/>
    <cellStyle name="Normal 29 9 2 3 2" xfId="12551" xr:uid="{00000000-0005-0000-0000-0000BA850000}"/>
    <cellStyle name="Normal 29 9 2 3 2 2" xfId="12552" xr:uid="{00000000-0005-0000-0000-0000BB850000}"/>
    <cellStyle name="Normal 29 9 2 3 2 2 2" xfId="28005" xr:uid="{00000000-0005-0000-0000-0000BC850000}"/>
    <cellStyle name="Normal 29 9 2 3 2 2 3" xfId="41246" xr:uid="{00000000-0005-0000-0000-0000BD850000}"/>
    <cellStyle name="Normal 29 9 2 3 2 3" xfId="21252" xr:uid="{00000000-0005-0000-0000-0000BE850000}"/>
    <cellStyle name="Normal 29 9 2 3 2 4" xfId="34493" xr:uid="{00000000-0005-0000-0000-0000BF850000}"/>
    <cellStyle name="Normal 29 9 2 3 3" xfId="12553" xr:uid="{00000000-0005-0000-0000-0000C0850000}"/>
    <cellStyle name="Normal 29 9 2 3 3 2" xfId="24516" xr:uid="{00000000-0005-0000-0000-0000C1850000}"/>
    <cellStyle name="Normal 29 9 2 3 3 3" xfId="37757" xr:uid="{00000000-0005-0000-0000-0000C2850000}"/>
    <cellStyle name="Normal 29 9 2 3 4" xfId="17986" xr:uid="{00000000-0005-0000-0000-0000C3850000}"/>
    <cellStyle name="Normal 29 9 2 3 5" xfId="31227" xr:uid="{00000000-0005-0000-0000-0000C4850000}"/>
    <cellStyle name="Normal 29 9 2 4" xfId="12554" xr:uid="{00000000-0005-0000-0000-0000C5850000}"/>
    <cellStyle name="Normal 29 9 2 4 2" xfId="12555" xr:uid="{00000000-0005-0000-0000-0000C6850000}"/>
    <cellStyle name="Normal 29 9 2 4 2 2" xfId="26353" xr:uid="{00000000-0005-0000-0000-0000C7850000}"/>
    <cellStyle name="Normal 29 9 2 4 2 3" xfId="39594" xr:uid="{00000000-0005-0000-0000-0000C8850000}"/>
    <cellStyle name="Normal 29 9 2 4 3" xfId="19598" xr:uid="{00000000-0005-0000-0000-0000C9850000}"/>
    <cellStyle name="Normal 29 9 2 4 4" xfId="32839" xr:uid="{00000000-0005-0000-0000-0000CA850000}"/>
    <cellStyle name="Normal 29 9 2 5" xfId="12556" xr:uid="{00000000-0005-0000-0000-0000CB850000}"/>
    <cellStyle name="Normal 29 9 2 5 2" xfId="22862" xr:uid="{00000000-0005-0000-0000-0000CC850000}"/>
    <cellStyle name="Normal 29 9 2 5 3" xfId="36103" xr:uid="{00000000-0005-0000-0000-0000CD850000}"/>
    <cellStyle name="Normal 29 9 2 6" xfId="16332" xr:uid="{00000000-0005-0000-0000-0000CE850000}"/>
    <cellStyle name="Normal 29 9 2 7" xfId="29573" xr:uid="{00000000-0005-0000-0000-0000CF850000}"/>
    <cellStyle name="Normal 29 9 3" xfId="12557" xr:uid="{00000000-0005-0000-0000-0000D0850000}"/>
    <cellStyle name="Normal 29 9 3 2" xfId="12558" xr:uid="{00000000-0005-0000-0000-0000D1850000}"/>
    <cellStyle name="Normal 29 9 3 2 2" xfId="12559" xr:uid="{00000000-0005-0000-0000-0000D2850000}"/>
    <cellStyle name="Normal 29 9 3 2 2 2" xfId="26756" xr:uid="{00000000-0005-0000-0000-0000D3850000}"/>
    <cellStyle name="Normal 29 9 3 2 2 3" xfId="39997" xr:uid="{00000000-0005-0000-0000-0000D4850000}"/>
    <cellStyle name="Normal 29 9 3 2 3" xfId="20001" xr:uid="{00000000-0005-0000-0000-0000D5850000}"/>
    <cellStyle name="Normal 29 9 3 2 4" xfId="33242" xr:uid="{00000000-0005-0000-0000-0000D6850000}"/>
    <cellStyle name="Normal 29 9 3 3" xfId="12560" xr:uid="{00000000-0005-0000-0000-0000D7850000}"/>
    <cellStyle name="Normal 29 9 3 3 2" xfId="23265" xr:uid="{00000000-0005-0000-0000-0000D8850000}"/>
    <cellStyle name="Normal 29 9 3 3 3" xfId="36506" xr:uid="{00000000-0005-0000-0000-0000D9850000}"/>
    <cellStyle name="Normal 29 9 3 4" xfId="16735" xr:uid="{00000000-0005-0000-0000-0000DA850000}"/>
    <cellStyle name="Normal 29 9 3 5" xfId="29976" xr:uid="{00000000-0005-0000-0000-0000DB850000}"/>
    <cellStyle name="Normal 29 9 4" xfId="12561" xr:uid="{00000000-0005-0000-0000-0000DC850000}"/>
    <cellStyle name="Normal 29 9 4 2" xfId="12562" xr:uid="{00000000-0005-0000-0000-0000DD850000}"/>
    <cellStyle name="Normal 29 9 4 2 2" xfId="12563" xr:uid="{00000000-0005-0000-0000-0000DE850000}"/>
    <cellStyle name="Normal 29 9 4 2 2 2" xfId="25727" xr:uid="{00000000-0005-0000-0000-0000DF850000}"/>
    <cellStyle name="Normal 29 9 4 2 2 3" xfId="38968" xr:uid="{00000000-0005-0000-0000-0000E0850000}"/>
    <cellStyle name="Normal 29 9 4 2 3" xfId="18972" xr:uid="{00000000-0005-0000-0000-0000E1850000}"/>
    <cellStyle name="Normal 29 9 4 2 4" xfId="32213" xr:uid="{00000000-0005-0000-0000-0000E2850000}"/>
    <cellStyle name="Normal 29 9 4 3" xfId="12564" xr:uid="{00000000-0005-0000-0000-0000E3850000}"/>
    <cellStyle name="Normal 29 9 4 3 2" xfId="22236" xr:uid="{00000000-0005-0000-0000-0000E4850000}"/>
    <cellStyle name="Normal 29 9 4 3 3" xfId="35477" xr:uid="{00000000-0005-0000-0000-0000E5850000}"/>
    <cellStyle name="Normal 29 9 4 4" xfId="15706" xr:uid="{00000000-0005-0000-0000-0000E6850000}"/>
    <cellStyle name="Normal 29 9 4 5" xfId="28947" xr:uid="{00000000-0005-0000-0000-0000E7850000}"/>
    <cellStyle name="Normal 29 9 5" xfId="12565" xr:uid="{00000000-0005-0000-0000-0000E8850000}"/>
    <cellStyle name="Normal 29 9 5 2" xfId="12566" xr:uid="{00000000-0005-0000-0000-0000E9850000}"/>
    <cellStyle name="Normal 29 9 5 2 2" xfId="12567" xr:uid="{00000000-0005-0000-0000-0000EA850000}"/>
    <cellStyle name="Normal 29 9 5 2 2 2" xfId="27604" xr:uid="{00000000-0005-0000-0000-0000EB850000}"/>
    <cellStyle name="Normal 29 9 5 2 2 3" xfId="40845" xr:uid="{00000000-0005-0000-0000-0000EC850000}"/>
    <cellStyle name="Normal 29 9 5 2 3" xfId="20850" xr:uid="{00000000-0005-0000-0000-0000ED850000}"/>
    <cellStyle name="Normal 29 9 5 2 4" xfId="34091" xr:uid="{00000000-0005-0000-0000-0000EE850000}"/>
    <cellStyle name="Normal 29 9 5 3" xfId="12568" xr:uid="{00000000-0005-0000-0000-0000EF850000}"/>
    <cellStyle name="Normal 29 9 5 3 2" xfId="24114" xr:uid="{00000000-0005-0000-0000-0000F0850000}"/>
    <cellStyle name="Normal 29 9 5 3 3" xfId="37355" xr:uid="{00000000-0005-0000-0000-0000F1850000}"/>
    <cellStyle name="Normal 29 9 5 4" xfId="17584" xr:uid="{00000000-0005-0000-0000-0000F2850000}"/>
    <cellStyle name="Normal 29 9 5 5" xfId="30825" xr:uid="{00000000-0005-0000-0000-0000F3850000}"/>
    <cellStyle name="Normal 29 9 6" xfId="12569" xr:uid="{00000000-0005-0000-0000-0000F4850000}"/>
    <cellStyle name="Normal 29 9 6 2" xfId="12570" xr:uid="{00000000-0005-0000-0000-0000F5850000}"/>
    <cellStyle name="Normal 29 9 6 2 2" xfId="25369" xr:uid="{00000000-0005-0000-0000-0000F6850000}"/>
    <cellStyle name="Normal 29 9 6 2 3" xfId="38610" xr:uid="{00000000-0005-0000-0000-0000F7850000}"/>
    <cellStyle name="Normal 29 9 6 3" xfId="18614" xr:uid="{00000000-0005-0000-0000-0000F8850000}"/>
    <cellStyle name="Normal 29 9 6 4" xfId="31855" xr:uid="{00000000-0005-0000-0000-0000F9850000}"/>
    <cellStyle name="Normal 29 9 7" xfId="12571" xr:uid="{00000000-0005-0000-0000-0000FA850000}"/>
    <cellStyle name="Normal 29 9 7 2" xfId="21878" xr:uid="{00000000-0005-0000-0000-0000FB850000}"/>
    <cellStyle name="Normal 29 9 7 3" xfId="35119" xr:uid="{00000000-0005-0000-0000-0000FC850000}"/>
    <cellStyle name="Normal 29 9 8" xfId="15348" xr:uid="{00000000-0005-0000-0000-0000FD850000}"/>
    <cellStyle name="Normal 29 9 9" xfId="28589" xr:uid="{00000000-0005-0000-0000-0000FE850000}"/>
    <cellStyle name="Normal 3" xfId="107" xr:uid="{00000000-0005-0000-0000-0000FF850000}"/>
    <cellStyle name="Normal 3 10" xfId="12572" xr:uid="{00000000-0005-0000-0000-000000860000}"/>
    <cellStyle name="Normal 3 10 2" xfId="12573" xr:uid="{00000000-0005-0000-0000-000001860000}"/>
    <cellStyle name="Normal 3 10 2 2" xfId="12574" xr:uid="{00000000-0005-0000-0000-000002860000}"/>
    <cellStyle name="Normal 3 10 2 2 2" xfId="26591" xr:uid="{00000000-0005-0000-0000-000003860000}"/>
    <cellStyle name="Normal 3 10 2 2 3" xfId="39832" xr:uid="{00000000-0005-0000-0000-000004860000}"/>
    <cellStyle name="Normal 3 10 2 3" xfId="19836" xr:uid="{00000000-0005-0000-0000-000005860000}"/>
    <cellStyle name="Normal 3 10 2 4" xfId="33077" xr:uid="{00000000-0005-0000-0000-000006860000}"/>
    <cellStyle name="Normal 3 10 3" xfId="12575" xr:uid="{00000000-0005-0000-0000-000007860000}"/>
    <cellStyle name="Normal 3 10 3 2" xfId="23100" xr:uid="{00000000-0005-0000-0000-000008860000}"/>
    <cellStyle name="Normal 3 10 3 3" xfId="36341" xr:uid="{00000000-0005-0000-0000-000009860000}"/>
    <cellStyle name="Normal 3 10 4" xfId="16570" xr:uid="{00000000-0005-0000-0000-00000A860000}"/>
    <cellStyle name="Normal 3 10 5" xfId="29811" xr:uid="{00000000-0005-0000-0000-00000B860000}"/>
    <cellStyle name="Normal 3 11" xfId="12576" xr:uid="{00000000-0005-0000-0000-00000C860000}"/>
    <cellStyle name="Normal 3 11 2" xfId="12577" xr:uid="{00000000-0005-0000-0000-00000D860000}"/>
    <cellStyle name="Normal 3 11 2 2" xfId="12578" xr:uid="{00000000-0005-0000-0000-00000E860000}"/>
    <cellStyle name="Normal 3 11 2 2 2" xfId="25561" xr:uid="{00000000-0005-0000-0000-00000F860000}"/>
    <cellStyle name="Normal 3 11 2 2 3" xfId="38802" xr:uid="{00000000-0005-0000-0000-000010860000}"/>
    <cellStyle name="Normal 3 11 2 3" xfId="18806" xr:uid="{00000000-0005-0000-0000-000011860000}"/>
    <cellStyle name="Normal 3 11 2 4" xfId="32047" xr:uid="{00000000-0005-0000-0000-000012860000}"/>
    <cellStyle name="Normal 3 11 3" xfId="12579" xr:uid="{00000000-0005-0000-0000-000013860000}"/>
    <cellStyle name="Normal 3 11 3 2" xfId="22070" xr:uid="{00000000-0005-0000-0000-000014860000}"/>
    <cellStyle name="Normal 3 11 3 3" xfId="35311" xr:uid="{00000000-0005-0000-0000-000015860000}"/>
    <cellStyle name="Normal 3 11 4" xfId="15540" xr:uid="{00000000-0005-0000-0000-000016860000}"/>
    <cellStyle name="Normal 3 11 5" xfId="28781" xr:uid="{00000000-0005-0000-0000-000017860000}"/>
    <cellStyle name="Normal 3 12" xfId="12580" xr:uid="{00000000-0005-0000-0000-000018860000}"/>
    <cellStyle name="Normal 3 12 2" xfId="12581" xr:uid="{00000000-0005-0000-0000-000019860000}"/>
    <cellStyle name="Normal 3 12 2 2" xfId="12582" xr:uid="{00000000-0005-0000-0000-00001A860000}"/>
    <cellStyle name="Normal 3 12 2 2 2" xfId="27394" xr:uid="{00000000-0005-0000-0000-00001B860000}"/>
    <cellStyle name="Normal 3 12 2 2 3" xfId="40635" xr:uid="{00000000-0005-0000-0000-00001C860000}"/>
    <cellStyle name="Normal 3 12 2 3" xfId="20639" xr:uid="{00000000-0005-0000-0000-00001D860000}"/>
    <cellStyle name="Normal 3 12 2 4" xfId="33880" xr:uid="{00000000-0005-0000-0000-00001E860000}"/>
    <cellStyle name="Normal 3 12 3" xfId="12583" xr:uid="{00000000-0005-0000-0000-00001F860000}"/>
    <cellStyle name="Normal 3 12 3 2" xfId="23903" xr:uid="{00000000-0005-0000-0000-000020860000}"/>
    <cellStyle name="Normal 3 12 3 3" xfId="37144" xr:uid="{00000000-0005-0000-0000-000021860000}"/>
    <cellStyle name="Normal 3 12 4" xfId="17373" xr:uid="{00000000-0005-0000-0000-000022860000}"/>
    <cellStyle name="Normal 3 12 5" xfId="30614" xr:uid="{00000000-0005-0000-0000-000023860000}"/>
    <cellStyle name="Normal 3 13" xfId="12584" xr:uid="{00000000-0005-0000-0000-000024860000}"/>
    <cellStyle name="Normal 3 13 2" xfId="12585" xr:uid="{00000000-0005-0000-0000-000025860000}"/>
    <cellStyle name="Normal 3 13 2 2" xfId="24935" xr:uid="{00000000-0005-0000-0000-000026860000}"/>
    <cellStyle name="Normal 3 13 2 3" xfId="38176" xr:uid="{00000000-0005-0000-0000-000027860000}"/>
    <cellStyle name="Normal 3 13 3" xfId="18180" xr:uid="{00000000-0005-0000-0000-000028860000}"/>
    <cellStyle name="Normal 3 13 4" xfId="31421" xr:uid="{00000000-0005-0000-0000-000029860000}"/>
    <cellStyle name="Normal 3 14" xfId="12586" xr:uid="{00000000-0005-0000-0000-00002A860000}"/>
    <cellStyle name="Normal 3 14 2" xfId="21444" xr:uid="{00000000-0005-0000-0000-00002B860000}"/>
    <cellStyle name="Normal 3 14 3" xfId="34685" xr:uid="{00000000-0005-0000-0000-00002C860000}"/>
    <cellStyle name="Normal 3 15" xfId="14901" xr:uid="{00000000-0005-0000-0000-00002D860000}"/>
    <cellStyle name="Normal 3 16" xfId="28155" xr:uid="{00000000-0005-0000-0000-00002E860000}"/>
    <cellStyle name="Normal 3 17" xfId="41414" xr:uid="{00000000-0005-0000-0000-00002F860000}"/>
    <cellStyle name="Normal 3 18" xfId="41473" xr:uid="{00000000-0005-0000-0000-000030860000}"/>
    <cellStyle name="Normal 3 19" xfId="41474" xr:uid="{00000000-0005-0000-0000-000031860000}"/>
    <cellStyle name="Normal 3 2" xfId="245" xr:uid="{00000000-0005-0000-0000-000032860000}"/>
    <cellStyle name="Normal 3 3" xfId="246" xr:uid="{00000000-0005-0000-0000-000033860000}"/>
    <cellStyle name="Normal 3 4" xfId="12587" xr:uid="{00000000-0005-0000-0000-000034860000}"/>
    <cellStyle name="Normal 3 4 10" xfId="12588" xr:uid="{00000000-0005-0000-0000-000035860000}"/>
    <cellStyle name="Normal 3 4 10 2" xfId="21570" xr:uid="{00000000-0005-0000-0000-000036860000}"/>
    <cellStyle name="Normal 3 4 10 3" xfId="34811" xr:uid="{00000000-0005-0000-0000-000037860000}"/>
    <cellStyle name="Normal 3 4 11" xfId="15040" xr:uid="{00000000-0005-0000-0000-000038860000}"/>
    <cellStyle name="Normal 3 4 12" xfId="28281" xr:uid="{00000000-0005-0000-0000-000039860000}"/>
    <cellStyle name="Normal 3 4 2" xfId="12589" xr:uid="{00000000-0005-0000-0000-00003A860000}"/>
    <cellStyle name="Normal 3 4 2 10" xfId="15130" xr:uid="{00000000-0005-0000-0000-00003B860000}"/>
    <cellStyle name="Normal 3 4 2 11" xfId="28371" xr:uid="{00000000-0005-0000-0000-00003C860000}"/>
    <cellStyle name="Normal 3 4 2 2" xfId="12590" xr:uid="{00000000-0005-0000-0000-00003D860000}"/>
    <cellStyle name="Normal 3 4 2 2 2" xfId="12591" xr:uid="{00000000-0005-0000-0000-00003E860000}"/>
    <cellStyle name="Normal 3 4 2 2 2 2" xfId="12592" xr:uid="{00000000-0005-0000-0000-00003F860000}"/>
    <cellStyle name="Normal 3 4 2 2 2 2 2" xfId="12593" xr:uid="{00000000-0005-0000-0000-000040860000}"/>
    <cellStyle name="Normal 3 4 2 2 2 2 2 2" xfId="12594" xr:uid="{00000000-0005-0000-0000-000041860000}"/>
    <cellStyle name="Normal 3 4 2 2 2 2 2 2 2" xfId="27387" xr:uid="{00000000-0005-0000-0000-000042860000}"/>
    <cellStyle name="Normal 3 4 2 2 2 2 2 2 3" xfId="40628" xr:uid="{00000000-0005-0000-0000-000043860000}"/>
    <cellStyle name="Normal 3 4 2 2 2 2 2 3" xfId="20632" xr:uid="{00000000-0005-0000-0000-000044860000}"/>
    <cellStyle name="Normal 3 4 2 2 2 2 2 4" xfId="33873" xr:uid="{00000000-0005-0000-0000-000045860000}"/>
    <cellStyle name="Normal 3 4 2 2 2 2 3" xfId="12595" xr:uid="{00000000-0005-0000-0000-000046860000}"/>
    <cellStyle name="Normal 3 4 2 2 2 2 3 2" xfId="23896" xr:uid="{00000000-0005-0000-0000-000047860000}"/>
    <cellStyle name="Normal 3 4 2 2 2 2 3 3" xfId="37137" xr:uid="{00000000-0005-0000-0000-000048860000}"/>
    <cellStyle name="Normal 3 4 2 2 2 2 4" xfId="17366" xr:uid="{00000000-0005-0000-0000-000049860000}"/>
    <cellStyle name="Normal 3 4 2 2 2 2 5" xfId="30607" xr:uid="{00000000-0005-0000-0000-00004A860000}"/>
    <cellStyle name="Normal 3 4 2 2 2 3" xfId="12596" xr:uid="{00000000-0005-0000-0000-00004B860000}"/>
    <cellStyle name="Normal 3 4 2 2 2 3 2" xfId="12597" xr:uid="{00000000-0005-0000-0000-00004C860000}"/>
    <cellStyle name="Normal 3 4 2 2 2 3 2 2" xfId="21436" xr:uid="{00000000-0005-0000-0000-00004D860000}"/>
    <cellStyle name="Normal 3 4 2 2 2 3 2 3" xfId="34677" xr:uid="{00000000-0005-0000-0000-00004E860000}"/>
    <cellStyle name="Normal 3 4 2 2 2 3 3" xfId="12598" xr:uid="{00000000-0005-0000-0000-00004F860000}"/>
    <cellStyle name="Normal 3 4 2 2 2 3 3 2" xfId="24700" xr:uid="{00000000-0005-0000-0000-000050860000}"/>
    <cellStyle name="Normal 3 4 2 2 2 3 3 3" xfId="37941" xr:uid="{00000000-0005-0000-0000-000051860000}"/>
    <cellStyle name="Normal 3 4 2 2 2 3 4" xfId="18170" xr:uid="{00000000-0005-0000-0000-000052860000}"/>
    <cellStyle name="Normal 3 4 2 2 2 3 5" xfId="31411" xr:uid="{00000000-0005-0000-0000-000053860000}"/>
    <cellStyle name="Normal 3 4 2 2 2 4" xfId="12599" xr:uid="{00000000-0005-0000-0000-000054860000}"/>
    <cellStyle name="Normal 3 4 2 2 2 4 2" xfId="12600" xr:uid="{00000000-0005-0000-0000-000055860000}"/>
    <cellStyle name="Normal 3 4 2 2 2 4 2 2" xfId="26583" xr:uid="{00000000-0005-0000-0000-000056860000}"/>
    <cellStyle name="Normal 3 4 2 2 2 4 2 3" xfId="39824" xr:uid="{00000000-0005-0000-0000-000057860000}"/>
    <cellStyle name="Normal 3 4 2 2 2 4 3" xfId="19828" xr:uid="{00000000-0005-0000-0000-000058860000}"/>
    <cellStyle name="Normal 3 4 2 2 2 4 4" xfId="33069" xr:uid="{00000000-0005-0000-0000-000059860000}"/>
    <cellStyle name="Normal 3 4 2 2 2 5" xfId="12601" xr:uid="{00000000-0005-0000-0000-00005A860000}"/>
    <cellStyle name="Normal 3 4 2 2 2 5 2" xfId="23092" xr:uid="{00000000-0005-0000-0000-00005B860000}"/>
    <cellStyle name="Normal 3 4 2 2 2 5 3" xfId="36333" xr:uid="{00000000-0005-0000-0000-00005C860000}"/>
    <cellStyle name="Normal 3 4 2 2 2 6" xfId="16562" xr:uid="{00000000-0005-0000-0000-00005D860000}"/>
    <cellStyle name="Normal 3 4 2 2 2 7" xfId="29803" xr:uid="{00000000-0005-0000-0000-00005E860000}"/>
    <cellStyle name="Normal 3 4 2 2 3" xfId="12602" xr:uid="{00000000-0005-0000-0000-00005F860000}"/>
    <cellStyle name="Normal 3 4 2 2 3 2" xfId="12603" xr:uid="{00000000-0005-0000-0000-000060860000}"/>
    <cellStyle name="Normal 3 4 2 2 3 2 2" xfId="12604" xr:uid="{00000000-0005-0000-0000-000061860000}"/>
    <cellStyle name="Normal 3 4 2 2 3 2 2 2" xfId="27341" xr:uid="{00000000-0005-0000-0000-000062860000}"/>
    <cellStyle name="Normal 3 4 2 2 3 2 2 3" xfId="40582" xr:uid="{00000000-0005-0000-0000-000063860000}"/>
    <cellStyle name="Normal 3 4 2 2 3 2 3" xfId="20586" xr:uid="{00000000-0005-0000-0000-000064860000}"/>
    <cellStyle name="Normal 3 4 2 2 3 2 4" xfId="33827" xr:uid="{00000000-0005-0000-0000-000065860000}"/>
    <cellStyle name="Normal 3 4 2 2 3 3" xfId="12605" xr:uid="{00000000-0005-0000-0000-000066860000}"/>
    <cellStyle name="Normal 3 4 2 2 3 3 2" xfId="23850" xr:uid="{00000000-0005-0000-0000-000067860000}"/>
    <cellStyle name="Normal 3 4 2 2 3 3 3" xfId="37091" xr:uid="{00000000-0005-0000-0000-000068860000}"/>
    <cellStyle name="Normal 3 4 2 2 3 4" xfId="17320" xr:uid="{00000000-0005-0000-0000-000069860000}"/>
    <cellStyle name="Normal 3 4 2 2 3 5" xfId="30561" xr:uid="{00000000-0005-0000-0000-00006A860000}"/>
    <cellStyle name="Normal 3 4 2 2 4" xfId="12606" xr:uid="{00000000-0005-0000-0000-00006B860000}"/>
    <cellStyle name="Normal 3 4 2 2 4 2" xfId="12607" xr:uid="{00000000-0005-0000-0000-00006C860000}"/>
    <cellStyle name="Normal 3 4 2 2 4 2 2" xfId="12608" xr:uid="{00000000-0005-0000-0000-00006D860000}"/>
    <cellStyle name="Normal 3 4 2 2 4 2 2 2" xfId="26537" xr:uid="{00000000-0005-0000-0000-00006E860000}"/>
    <cellStyle name="Normal 3 4 2 2 4 2 2 3" xfId="39778" xr:uid="{00000000-0005-0000-0000-00006F860000}"/>
    <cellStyle name="Normal 3 4 2 2 4 2 3" xfId="19782" xr:uid="{00000000-0005-0000-0000-000070860000}"/>
    <cellStyle name="Normal 3 4 2 2 4 2 4" xfId="33023" xr:uid="{00000000-0005-0000-0000-000071860000}"/>
    <cellStyle name="Normal 3 4 2 2 4 3" xfId="12609" xr:uid="{00000000-0005-0000-0000-000072860000}"/>
    <cellStyle name="Normal 3 4 2 2 4 3 2" xfId="23046" xr:uid="{00000000-0005-0000-0000-000073860000}"/>
    <cellStyle name="Normal 3 4 2 2 4 3 3" xfId="36287" xr:uid="{00000000-0005-0000-0000-000074860000}"/>
    <cellStyle name="Normal 3 4 2 2 4 4" xfId="16516" xr:uid="{00000000-0005-0000-0000-000075860000}"/>
    <cellStyle name="Normal 3 4 2 2 4 5" xfId="29757" xr:uid="{00000000-0005-0000-0000-000076860000}"/>
    <cellStyle name="Normal 3 4 2 2 5" xfId="12610" xr:uid="{00000000-0005-0000-0000-000077860000}"/>
    <cellStyle name="Normal 3 4 2 2 5 2" xfId="12611" xr:uid="{00000000-0005-0000-0000-000078860000}"/>
    <cellStyle name="Normal 3 4 2 2 5 2 2" xfId="12612" xr:uid="{00000000-0005-0000-0000-000079860000}"/>
    <cellStyle name="Normal 3 4 2 2 5 2 2 2" xfId="27787" xr:uid="{00000000-0005-0000-0000-00007A860000}"/>
    <cellStyle name="Normal 3 4 2 2 5 2 2 3" xfId="41028" xr:uid="{00000000-0005-0000-0000-00007B860000}"/>
    <cellStyle name="Normal 3 4 2 2 5 2 3" xfId="21034" xr:uid="{00000000-0005-0000-0000-00007C860000}"/>
    <cellStyle name="Normal 3 4 2 2 5 2 4" xfId="34275" xr:uid="{00000000-0005-0000-0000-00007D860000}"/>
    <cellStyle name="Normal 3 4 2 2 5 3" xfId="12613" xr:uid="{00000000-0005-0000-0000-00007E860000}"/>
    <cellStyle name="Normal 3 4 2 2 5 3 2" xfId="24298" xr:uid="{00000000-0005-0000-0000-00007F860000}"/>
    <cellStyle name="Normal 3 4 2 2 5 3 3" xfId="37539" xr:uid="{00000000-0005-0000-0000-000080860000}"/>
    <cellStyle name="Normal 3 4 2 2 5 4" xfId="17768" xr:uid="{00000000-0005-0000-0000-000081860000}"/>
    <cellStyle name="Normal 3 4 2 2 5 5" xfId="31009" xr:uid="{00000000-0005-0000-0000-000082860000}"/>
    <cellStyle name="Normal 3 4 2 2 6" xfId="12614" xr:uid="{00000000-0005-0000-0000-000083860000}"/>
    <cellStyle name="Normal 3 4 2 2 6 2" xfId="12615" xr:uid="{00000000-0005-0000-0000-000084860000}"/>
    <cellStyle name="Normal 3 4 2 2 6 2 2" xfId="25553" xr:uid="{00000000-0005-0000-0000-000085860000}"/>
    <cellStyle name="Normal 3 4 2 2 6 2 3" xfId="38794" xr:uid="{00000000-0005-0000-0000-000086860000}"/>
    <cellStyle name="Normal 3 4 2 2 6 3" xfId="18798" xr:uid="{00000000-0005-0000-0000-000087860000}"/>
    <cellStyle name="Normal 3 4 2 2 6 4" xfId="32039" xr:uid="{00000000-0005-0000-0000-000088860000}"/>
    <cellStyle name="Normal 3 4 2 2 7" xfId="12616" xr:uid="{00000000-0005-0000-0000-000089860000}"/>
    <cellStyle name="Normal 3 4 2 2 7 2" xfId="22062" xr:uid="{00000000-0005-0000-0000-00008A860000}"/>
    <cellStyle name="Normal 3 4 2 2 7 3" xfId="35303" xr:uid="{00000000-0005-0000-0000-00008B860000}"/>
    <cellStyle name="Normal 3 4 2 2 8" xfId="15532" xr:uid="{00000000-0005-0000-0000-00008C860000}"/>
    <cellStyle name="Normal 3 4 2 2 9" xfId="28773" xr:uid="{00000000-0005-0000-0000-00008D860000}"/>
    <cellStyle name="Normal 3 4 2 3" xfId="12617" xr:uid="{00000000-0005-0000-0000-00008E860000}"/>
    <cellStyle name="Normal 3 4 2 3 2" xfId="12618" xr:uid="{00000000-0005-0000-0000-00008F860000}"/>
    <cellStyle name="Normal 3 4 2 3 2 2" xfId="12619" xr:uid="{00000000-0005-0000-0000-000090860000}"/>
    <cellStyle name="Normal 3 4 2 3 2 2 2" xfId="12620" xr:uid="{00000000-0005-0000-0000-000091860000}"/>
    <cellStyle name="Normal 3 4 2 3 2 2 2 2" xfId="27118" xr:uid="{00000000-0005-0000-0000-000092860000}"/>
    <cellStyle name="Normal 3 4 2 3 2 2 2 3" xfId="40359" xr:uid="{00000000-0005-0000-0000-000093860000}"/>
    <cellStyle name="Normal 3 4 2 3 2 2 3" xfId="20363" xr:uid="{00000000-0005-0000-0000-000094860000}"/>
    <cellStyle name="Normal 3 4 2 3 2 2 4" xfId="33604" xr:uid="{00000000-0005-0000-0000-000095860000}"/>
    <cellStyle name="Normal 3 4 2 3 2 3" xfId="12621" xr:uid="{00000000-0005-0000-0000-000096860000}"/>
    <cellStyle name="Normal 3 4 2 3 2 3 2" xfId="23627" xr:uid="{00000000-0005-0000-0000-000097860000}"/>
    <cellStyle name="Normal 3 4 2 3 2 3 3" xfId="36868" xr:uid="{00000000-0005-0000-0000-000098860000}"/>
    <cellStyle name="Normal 3 4 2 3 2 4" xfId="17097" xr:uid="{00000000-0005-0000-0000-000099860000}"/>
    <cellStyle name="Normal 3 4 2 3 2 5" xfId="30338" xr:uid="{00000000-0005-0000-0000-00009A860000}"/>
    <cellStyle name="Normal 3 4 2 3 3" xfId="12622" xr:uid="{00000000-0005-0000-0000-00009B860000}"/>
    <cellStyle name="Normal 3 4 2 3 3 2" xfId="12623" xr:uid="{00000000-0005-0000-0000-00009C860000}"/>
    <cellStyle name="Normal 3 4 2 3 3 2 2" xfId="12624" xr:uid="{00000000-0005-0000-0000-00009D860000}"/>
    <cellStyle name="Normal 3 4 2 3 3 2 2 2" xfId="26313" xr:uid="{00000000-0005-0000-0000-00009E860000}"/>
    <cellStyle name="Normal 3 4 2 3 3 2 2 3" xfId="39554" xr:uid="{00000000-0005-0000-0000-00009F860000}"/>
    <cellStyle name="Normal 3 4 2 3 3 2 3" xfId="19558" xr:uid="{00000000-0005-0000-0000-0000A0860000}"/>
    <cellStyle name="Normal 3 4 2 3 3 2 4" xfId="32799" xr:uid="{00000000-0005-0000-0000-0000A1860000}"/>
    <cellStyle name="Normal 3 4 2 3 3 3" xfId="12625" xr:uid="{00000000-0005-0000-0000-0000A2860000}"/>
    <cellStyle name="Normal 3 4 2 3 3 3 2" xfId="22822" xr:uid="{00000000-0005-0000-0000-0000A3860000}"/>
    <cellStyle name="Normal 3 4 2 3 3 3 3" xfId="36063" xr:uid="{00000000-0005-0000-0000-0000A4860000}"/>
    <cellStyle name="Normal 3 4 2 3 3 4" xfId="16292" xr:uid="{00000000-0005-0000-0000-0000A5860000}"/>
    <cellStyle name="Normal 3 4 2 3 3 5" xfId="29533" xr:uid="{00000000-0005-0000-0000-0000A6860000}"/>
    <cellStyle name="Normal 3 4 2 3 4" xfId="12626" xr:uid="{00000000-0005-0000-0000-0000A7860000}"/>
    <cellStyle name="Normal 3 4 2 3 4 2" xfId="12627" xr:uid="{00000000-0005-0000-0000-0000A8860000}"/>
    <cellStyle name="Normal 3 4 2 3 4 2 2" xfId="12628" xr:uid="{00000000-0005-0000-0000-0000A9860000}"/>
    <cellStyle name="Normal 3 4 2 3 4 2 2 2" xfId="27965" xr:uid="{00000000-0005-0000-0000-0000AA860000}"/>
    <cellStyle name="Normal 3 4 2 3 4 2 2 3" xfId="41206" xr:uid="{00000000-0005-0000-0000-0000AB860000}"/>
    <cellStyle name="Normal 3 4 2 3 4 2 3" xfId="21212" xr:uid="{00000000-0005-0000-0000-0000AC860000}"/>
    <cellStyle name="Normal 3 4 2 3 4 2 4" xfId="34453" xr:uid="{00000000-0005-0000-0000-0000AD860000}"/>
    <cellStyle name="Normal 3 4 2 3 4 3" xfId="12629" xr:uid="{00000000-0005-0000-0000-0000AE860000}"/>
    <cellStyle name="Normal 3 4 2 3 4 3 2" xfId="24476" xr:uid="{00000000-0005-0000-0000-0000AF860000}"/>
    <cellStyle name="Normal 3 4 2 3 4 3 3" xfId="37717" xr:uid="{00000000-0005-0000-0000-0000B0860000}"/>
    <cellStyle name="Normal 3 4 2 3 4 4" xfId="17946" xr:uid="{00000000-0005-0000-0000-0000B1860000}"/>
    <cellStyle name="Normal 3 4 2 3 4 5" xfId="31187" xr:uid="{00000000-0005-0000-0000-0000B2860000}"/>
    <cellStyle name="Normal 3 4 2 3 5" xfId="12630" xr:uid="{00000000-0005-0000-0000-0000B3860000}"/>
    <cellStyle name="Normal 3 4 2 3 5 2" xfId="12631" xr:uid="{00000000-0005-0000-0000-0000B4860000}"/>
    <cellStyle name="Normal 3 4 2 3 5 2 2" xfId="25329" xr:uid="{00000000-0005-0000-0000-0000B5860000}"/>
    <cellStyle name="Normal 3 4 2 3 5 2 3" xfId="38570" xr:uid="{00000000-0005-0000-0000-0000B6860000}"/>
    <cellStyle name="Normal 3 4 2 3 5 3" xfId="18574" xr:uid="{00000000-0005-0000-0000-0000B7860000}"/>
    <cellStyle name="Normal 3 4 2 3 5 4" xfId="31815" xr:uid="{00000000-0005-0000-0000-0000B8860000}"/>
    <cellStyle name="Normal 3 4 2 3 6" xfId="12632" xr:uid="{00000000-0005-0000-0000-0000B9860000}"/>
    <cellStyle name="Normal 3 4 2 3 6 2" xfId="21838" xr:uid="{00000000-0005-0000-0000-0000BA860000}"/>
    <cellStyle name="Normal 3 4 2 3 6 3" xfId="35079" xr:uid="{00000000-0005-0000-0000-0000BB860000}"/>
    <cellStyle name="Normal 3 4 2 3 7" xfId="15308" xr:uid="{00000000-0005-0000-0000-0000BC860000}"/>
    <cellStyle name="Normal 3 4 2 3 8" xfId="28549" xr:uid="{00000000-0005-0000-0000-0000BD860000}"/>
    <cellStyle name="Normal 3 4 2 4" xfId="12633" xr:uid="{00000000-0005-0000-0000-0000BE860000}"/>
    <cellStyle name="Normal 3 4 2 4 2" xfId="12634" xr:uid="{00000000-0005-0000-0000-0000BF860000}"/>
    <cellStyle name="Normal 3 4 2 4 2 2" xfId="12635" xr:uid="{00000000-0005-0000-0000-0000C0860000}"/>
    <cellStyle name="Normal 3 4 2 4 2 2 2" xfId="24836" xr:uid="{00000000-0005-0000-0000-0000C1860000}"/>
    <cellStyle name="Normal 3 4 2 4 2 2 3" xfId="38077" xr:uid="{00000000-0005-0000-0000-0000C2860000}"/>
    <cellStyle name="Normal 3 4 2 4 2 3" xfId="19380" xr:uid="{00000000-0005-0000-0000-0000C3860000}"/>
    <cellStyle name="Normal 3 4 2 4 2 4" xfId="32621" xr:uid="{00000000-0005-0000-0000-0000C4860000}"/>
    <cellStyle name="Normal 3 4 2 4 3" xfId="12636" xr:uid="{00000000-0005-0000-0000-0000C5860000}"/>
    <cellStyle name="Normal 3 4 2 4 3 2" xfId="26135" xr:uid="{00000000-0005-0000-0000-0000C6860000}"/>
    <cellStyle name="Normal 3 4 2 4 3 3" xfId="39376" xr:uid="{00000000-0005-0000-0000-0000C7860000}"/>
    <cellStyle name="Normal 3 4 2 4 4" xfId="12637" xr:uid="{00000000-0005-0000-0000-0000C8860000}"/>
    <cellStyle name="Normal 3 4 2 4 4 2" xfId="22644" xr:uid="{00000000-0005-0000-0000-0000C9860000}"/>
    <cellStyle name="Normal 3 4 2 4 4 3" xfId="35885" xr:uid="{00000000-0005-0000-0000-0000CA860000}"/>
    <cellStyle name="Normal 3 4 2 4 5" xfId="16114" xr:uid="{00000000-0005-0000-0000-0000CB860000}"/>
    <cellStyle name="Normal 3 4 2 4 6" xfId="29355" xr:uid="{00000000-0005-0000-0000-0000CC860000}"/>
    <cellStyle name="Normal 3 4 2 5" xfId="12638" xr:uid="{00000000-0005-0000-0000-0000CD860000}"/>
    <cellStyle name="Normal 3 4 2 5 2" xfId="12639" xr:uid="{00000000-0005-0000-0000-0000CE860000}"/>
    <cellStyle name="Normal 3 4 2 5 2 2" xfId="12640" xr:uid="{00000000-0005-0000-0000-0000CF860000}"/>
    <cellStyle name="Normal 3 4 2 5 2 2 2" xfId="26895" xr:uid="{00000000-0005-0000-0000-0000D0860000}"/>
    <cellStyle name="Normal 3 4 2 5 2 2 3" xfId="40136" xr:uid="{00000000-0005-0000-0000-0000D1860000}"/>
    <cellStyle name="Normal 3 4 2 5 2 3" xfId="20140" xr:uid="{00000000-0005-0000-0000-0000D2860000}"/>
    <cellStyle name="Normal 3 4 2 5 2 4" xfId="33381" xr:uid="{00000000-0005-0000-0000-0000D3860000}"/>
    <cellStyle name="Normal 3 4 2 5 3" xfId="12641" xr:uid="{00000000-0005-0000-0000-0000D4860000}"/>
    <cellStyle name="Normal 3 4 2 5 3 2" xfId="23404" xr:uid="{00000000-0005-0000-0000-0000D5860000}"/>
    <cellStyle name="Normal 3 4 2 5 3 3" xfId="36645" xr:uid="{00000000-0005-0000-0000-0000D6860000}"/>
    <cellStyle name="Normal 3 4 2 5 4" xfId="16874" xr:uid="{00000000-0005-0000-0000-0000D7860000}"/>
    <cellStyle name="Normal 3 4 2 5 5" xfId="30115" xr:uid="{00000000-0005-0000-0000-0000D8860000}"/>
    <cellStyle name="Normal 3 4 2 6" xfId="12642" xr:uid="{00000000-0005-0000-0000-0000D9860000}"/>
    <cellStyle name="Normal 3 4 2 6 2" xfId="12643" xr:uid="{00000000-0005-0000-0000-0000DA860000}"/>
    <cellStyle name="Normal 3 4 2 6 2 2" xfId="12644" xr:uid="{00000000-0005-0000-0000-0000DB860000}"/>
    <cellStyle name="Normal 3 4 2 6 2 2 2" xfId="25866" xr:uid="{00000000-0005-0000-0000-0000DC860000}"/>
    <cellStyle name="Normal 3 4 2 6 2 2 3" xfId="39107" xr:uid="{00000000-0005-0000-0000-0000DD860000}"/>
    <cellStyle name="Normal 3 4 2 6 2 3" xfId="19111" xr:uid="{00000000-0005-0000-0000-0000DE860000}"/>
    <cellStyle name="Normal 3 4 2 6 2 4" xfId="32352" xr:uid="{00000000-0005-0000-0000-0000DF860000}"/>
    <cellStyle name="Normal 3 4 2 6 3" xfId="12645" xr:uid="{00000000-0005-0000-0000-0000E0860000}"/>
    <cellStyle name="Normal 3 4 2 6 3 2" xfId="22375" xr:uid="{00000000-0005-0000-0000-0000E1860000}"/>
    <cellStyle name="Normal 3 4 2 6 3 3" xfId="35616" xr:uid="{00000000-0005-0000-0000-0000E2860000}"/>
    <cellStyle name="Normal 3 4 2 6 4" xfId="15845" xr:uid="{00000000-0005-0000-0000-0000E3860000}"/>
    <cellStyle name="Normal 3 4 2 6 5" xfId="29086" xr:uid="{00000000-0005-0000-0000-0000E4860000}"/>
    <cellStyle name="Normal 3 4 2 7" xfId="12646" xr:uid="{00000000-0005-0000-0000-0000E5860000}"/>
    <cellStyle name="Normal 3 4 2 7 2" xfId="12647" xr:uid="{00000000-0005-0000-0000-0000E6860000}"/>
    <cellStyle name="Normal 3 4 2 7 2 2" xfId="12648" xr:uid="{00000000-0005-0000-0000-0000E7860000}"/>
    <cellStyle name="Normal 3 4 2 7 2 2 2" xfId="27565" xr:uid="{00000000-0005-0000-0000-0000E8860000}"/>
    <cellStyle name="Normal 3 4 2 7 2 2 3" xfId="40806" xr:uid="{00000000-0005-0000-0000-0000E9860000}"/>
    <cellStyle name="Normal 3 4 2 7 2 3" xfId="20810" xr:uid="{00000000-0005-0000-0000-0000EA860000}"/>
    <cellStyle name="Normal 3 4 2 7 2 4" xfId="34051" xr:uid="{00000000-0005-0000-0000-0000EB860000}"/>
    <cellStyle name="Normal 3 4 2 7 3" xfId="12649" xr:uid="{00000000-0005-0000-0000-0000EC860000}"/>
    <cellStyle name="Normal 3 4 2 7 3 2" xfId="24074" xr:uid="{00000000-0005-0000-0000-0000ED860000}"/>
    <cellStyle name="Normal 3 4 2 7 3 3" xfId="37315" xr:uid="{00000000-0005-0000-0000-0000EE860000}"/>
    <cellStyle name="Normal 3 4 2 7 4" xfId="17544" xr:uid="{00000000-0005-0000-0000-0000EF860000}"/>
    <cellStyle name="Normal 3 4 2 7 5" xfId="30785" xr:uid="{00000000-0005-0000-0000-0000F0860000}"/>
    <cellStyle name="Normal 3 4 2 8" xfId="12650" xr:uid="{00000000-0005-0000-0000-0000F1860000}"/>
    <cellStyle name="Normal 3 4 2 8 2" xfId="12651" xr:uid="{00000000-0005-0000-0000-0000F2860000}"/>
    <cellStyle name="Normal 3 4 2 8 2 2" xfId="25151" xr:uid="{00000000-0005-0000-0000-0000F3860000}"/>
    <cellStyle name="Normal 3 4 2 8 2 3" xfId="38392" xr:uid="{00000000-0005-0000-0000-0000F4860000}"/>
    <cellStyle name="Normal 3 4 2 8 3" xfId="18396" xr:uid="{00000000-0005-0000-0000-0000F5860000}"/>
    <cellStyle name="Normal 3 4 2 8 4" xfId="31637" xr:uid="{00000000-0005-0000-0000-0000F6860000}"/>
    <cellStyle name="Normal 3 4 2 9" xfId="12652" xr:uid="{00000000-0005-0000-0000-0000F7860000}"/>
    <cellStyle name="Normal 3 4 2 9 2" xfId="21660" xr:uid="{00000000-0005-0000-0000-0000F8860000}"/>
    <cellStyle name="Normal 3 4 2 9 3" xfId="34901" xr:uid="{00000000-0005-0000-0000-0000F9860000}"/>
    <cellStyle name="Normal 3 4 3" xfId="12653" xr:uid="{00000000-0005-0000-0000-0000FA860000}"/>
    <cellStyle name="Normal 3 4 3 2" xfId="12654" xr:uid="{00000000-0005-0000-0000-0000FB860000}"/>
    <cellStyle name="Normal 3 4 3 2 2" xfId="12655" xr:uid="{00000000-0005-0000-0000-0000FC860000}"/>
    <cellStyle name="Normal 3 4 3 2 2 2" xfId="12656" xr:uid="{00000000-0005-0000-0000-0000FD860000}"/>
    <cellStyle name="Normal 3 4 3 2 2 2 2" xfId="12657" xr:uid="{00000000-0005-0000-0000-0000FE860000}"/>
    <cellStyle name="Normal 3 4 3 2 2 2 2 2" xfId="27251" xr:uid="{00000000-0005-0000-0000-0000FF860000}"/>
    <cellStyle name="Normal 3 4 3 2 2 2 2 3" xfId="40492" xr:uid="{00000000-0005-0000-0000-000000870000}"/>
    <cellStyle name="Normal 3 4 3 2 2 2 3" xfId="20496" xr:uid="{00000000-0005-0000-0000-000001870000}"/>
    <cellStyle name="Normal 3 4 3 2 2 2 4" xfId="33737" xr:uid="{00000000-0005-0000-0000-000002870000}"/>
    <cellStyle name="Normal 3 4 3 2 2 3" xfId="12658" xr:uid="{00000000-0005-0000-0000-000003870000}"/>
    <cellStyle name="Normal 3 4 3 2 2 3 2" xfId="23760" xr:uid="{00000000-0005-0000-0000-000004870000}"/>
    <cellStyle name="Normal 3 4 3 2 2 3 3" xfId="37001" xr:uid="{00000000-0005-0000-0000-000005870000}"/>
    <cellStyle name="Normal 3 4 3 2 2 4" xfId="17230" xr:uid="{00000000-0005-0000-0000-000006870000}"/>
    <cellStyle name="Normal 3 4 3 2 2 5" xfId="30471" xr:uid="{00000000-0005-0000-0000-000007870000}"/>
    <cellStyle name="Normal 3 4 3 2 3" xfId="12659" xr:uid="{00000000-0005-0000-0000-000008870000}"/>
    <cellStyle name="Normal 3 4 3 2 3 2" xfId="12660" xr:uid="{00000000-0005-0000-0000-000009870000}"/>
    <cellStyle name="Normal 3 4 3 2 3 2 2" xfId="12661" xr:uid="{00000000-0005-0000-0000-00000A870000}"/>
    <cellStyle name="Normal 3 4 3 2 3 2 2 2" xfId="28099" xr:uid="{00000000-0005-0000-0000-00000B870000}"/>
    <cellStyle name="Normal 3 4 3 2 3 2 2 3" xfId="41340" xr:uid="{00000000-0005-0000-0000-00000C870000}"/>
    <cellStyle name="Normal 3 4 3 2 3 2 3" xfId="21346" xr:uid="{00000000-0005-0000-0000-00000D870000}"/>
    <cellStyle name="Normal 3 4 3 2 3 2 4" xfId="34587" xr:uid="{00000000-0005-0000-0000-00000E870000}"/>
    <cellStyle name="Normal 3 4 3 2 3 3" xfId="12662" xr:uid="{00000000-0005-0000-0000-00000F870000}"/>
    <cellStyle name="Normal 3 4 3 2 3 3 2" xfId="24610" xr:uid="{00000000-0005-0000-0000-000010870000}"/>
    <cellStyle name="Normal 3 4 3 2 3 3 3" xfId="37851" xr:uid="{00000000-0005-0000-0000-000011870000}"/>
    <cellStyle name="Normal 3 4 3 2 3 4" xfId="18080" xr:uid="{00000000-0005-0000-0000-000012870000}"/>
    <cellStyle name="Normal 3 4 3 2 3 5" xfId="31321" xr:uid="{00000000-0005-0000-0000-000013870000}"/>
    <cellStyle name="Normal 3 4 3 2 4" xfId="12663" xr:uid="{00000000-0005-0000-0000-000014870000}"/>
    <cellStyle name="Normal 3 4 3 2 4 2" xfId="12664" xr:uid="{00000000-0005-0000-0000-000015870000}"/>
    <cellStyle name="Normal 3 4 3 2 4 2 2" xfId="26447" xr:uid="{00000000-0005-0000-0000-000016870000}"/>
    <cellStyle name="Normal 3 4 3 2 4 2 3" xfId="39688" xr:uid="{00000000-0005-0000-0000-000017870000}"/>
    <cellStyle name="Normal 3 4 3 2 4 3" xfId="19692" xr:uid="{00000000-0005-0000-0000-000018870000}"/>
    <cellStyle name="Normal 3 4 3 2 4 4" xfId="32933" xr:uid="{00000000-0005-0000-0000-000019870000}"/>
    <cellStyle name="Normal 3 4 3 2 5" xfId="12665" xr:uid="{00000000-0005-0000-0000-00001A870000}"/>
    <cellStyle name="Normal 3 4 3 2 5 2" xfId="22956" xr:uid="{00000000-0005-0000-0000-00001B870000}"/>
    <cellStyle name="Normal 3 4 3 2 5 3" xfId="36197" xr:uid="{00000000-0005-0000-0000-00001C870000}"/>
    <cellStyle name="Normal 3 4 3 2 6" xfId="16426" xr:uid="{00000000-0005-0000-0000-00001D870000}"/>
    <cellStyle name="Normal 3 4 3 2 7" xfId="29667" xr:uid="{00000000-0005-0000-0000-00001E870000}"/>
    <cellStyle name="Normal 3 4 3 3" xfId="12666" xr:uid="{00000000-0005-0000-0000-00001F870000}"/>
    <cellStyle name="Normal 3 4 3 3 2" xfId="12667" xr:uid="{00000000-0005-0000-0000-000020870000}"/>
    <cellStyle name="Normal 3 4 3 3 2 2" xfId="12668" xr:uid="{00000000-0005-0000-0000-000021870000}"/>
    <cellStyle name="Normal 3 4 3 3 2 2 2" xfId="26805" xr:uid="{00000000-0005-0000-0000-000022870000}"/>
    <cellStyle name="Normal 3 4 3 3 2 2 3" xfId="40046" xr:uid="{00000000-0005-0000-0000-000023870000}"/>
    <cellStyle name="Normal 3 4 3 3 2 3" xfId="20050" xr:uid="{00000000-0005-0000-0000-000024870000}"/>
    <cellStyle name="Normal 3 4 3 3 2 4" xfId="33291" xr:uid="{00000000-0005-0000-0000-000025870000}"/>
    <cellStyle name="Normal 3 4 3 3 3" xfId="12669" xr:uid="{00000000-0005-0000-0000-000026870000}"/>
    <cellStyle name="Normal 3 4 3 3 3 2" xfId="23314" xr:uid="{00000000-0005-0000-0000-000027870000}"/>
    <cellStyle name="Normal 3 4 3 3 3 3" xfId="36555" xr:uid="{00000000-0005-0000-0000-000028870000}"/>
    <cellStyle name="Normal 3 4 3 3 4" xfId="16784" xr:uid="{00000000-0005-0000-0000-000029870000}"/>
    <cellStyle name="Normal 3 4 3 3 5" xfId="30025" xr:uid="{00000000-0005-0000-0000-00002A870000}"/>
    <cellStyle name="Normal 3 4 3 4" xfId="12670" xr:uid="{00000000-0005-0000-0000-00002B870000}"/>
    <cellStyle name="Normal 3 4 3 4 2" xfId="12671" xr:uid="{00000000-0005-0000-0000-00002C870000}"/>
    <cellStyle name="Normal 3 4 3 4 2 2" xfId="12672" xr:uid="{00000000-0005-0000-0000-00002D870000}"/>
    <cellStyle name="Normal 3 4 3 4 2 2 2" xfId="25776" xr:uid="{00000000-0005-0000-0000-00002E870000}"/>
    <cellStyle name="Normal 3 4 3 4 2 2 3" xfId="39017" xr:uid="{00000000-0005-0000-0000-00002F870000}"/>
    <cellStyle name="Normal 3 4 3 4 2 3" xfId="19021" xr:uid="{00000000-0005-0000-0000-000030870000}"/>
    <cellStyle name="Normal 3 4 3 4 2 4" xfId="32262" xr:uid="{00000000-0005-0000-0000-000031870000}"/>
    <cellStyle name="Normal 3 4 3 4 3" xfId="12673" xr:uid="{00000000-0005-0000-0000-000032870000}"/>
    <cellStyle name="Normal 3 4 3 4 3 2" xfId="22285" xr:uid="{00000000-0005-0000-0000-000033870000}"/>
    <cellStyle name="Normal 3 4 3 4 3 3" xfId="35526" xr:uid="{00000000-0005-0000-0000-000034870000}"/>
    <cellStyle name="Normal 3 4 3 4 4" xfId="15755" xr:uid="{00000000-0005-0000-0000-000035870000}"/>
    <cellStyle name="Normal 3 4 3 4 5" xfId="28996" xr:uid="{00000000-0005-0000-0000-000036870000}"/>
    <cellStyle name="Normal 3 4 3 5" xfId="12674" xr:uid="{00000000-0005-0000-0000-000037870000}"/>
    <cellStyle name="Normal 3 4 3 5 2" xfId="12675" xr:uid="{00000000-0005-0000-0000-000038870000}"/>
    <cellStyle name="Normal 3 4 3 5 2 2" xfId="12676" xr:uid="{00000000-0005-0000-0000-000039870000}"/>
    <cellStyle name="Normal 3 4 3 5 2 2 2" xfId="27697" xr:uid="{00000000-0005-0000-0000-00003A870000}"/>
    <cellStyle name="Normal 3 4 3 5 2 2 3" xfId="40938" xr:uid="{00000000-0005-0000-0000-00003B870000}"/>
    <cellStyle name="Normal 3 4 3 5 2 3" xfId="20944" xr:uid="{00000000-0005-0000-0000-00003C870000}"/>
    <cellStyle name="Normal 3 4 3 5 2 4" xfId="34185" xr:uid="{00000000-0005-0000-0000-00003D870000}"/>
    <cellStyle name="Normal 3 4 3 5 3" xfId="12677" xr:uid="{00000000-0005-0000-0000-00003E870000}"/>
    <cellStyle name="Normal 3 4 3 5 3 2" xfId="24208" xr:uid="{00000000-0005-0000-0000-00003F870000}"/>
    <cellStyle name="Normal 3 4 3 5 3 3" xfId="37449" xr:uid="{00000000-0005-0000-0000-000040870000}"/>
    <cellStyle name="Normal 3 4 3 5 4" xfId="17678" xr:uid="{00000000-0005-0000-0000-000041870000}"/>
    <cellStyle name="Normal 3 4 3 5 5" xfId="30919" xr:uid="{00000000-0005-0000-0000-000042870000}"/>
    <cellStyle name="Normal 3 4 3 6" xfId="12678" xr:uid="{00000000-0005-0000-0000-000043870000}"/>
    <cellStyle name="Normal 3 4 3 6 2" xfId="12679" xr:uid="{00000000-0005-0000-0000-000044870000}"/>
    <cellStyle name="Normal 3 4 3 6 2 2" xfId="25463" xr:uid="{00000000-0005-0000-0000-000045870000}"/>
    <cellStyle name="Normal 3 4 3 6 2 3" xfId="38704" xr:uid="{00000000-0005-0000-0000-000046870000}"/>
    <cellStyle name="Normal 3 4 3 6 3" xfId="18708" xr:uid="{00000000-0005-0000-0000-000047870000}"/>
    <cellStyle name="Normal 3 4 3 6 4" xfId="31949" xr:uid="{00000000-0005-0000-0000-000048870000}"/>
    <cellStyle name="Normal 3 4 3 7" xfId="12680" xr:uid="{00000000-0005-0000-0000-000049870000}"/>
    <cellStyle name="Normal 3 4 3 7 2" xfId="21972" xr:uid="{00000000-0005-0000-0000-00004A870000}"/>
    <cellStyle name="Normal 3 4 3 7 3" xfId="35213" xr:uid="{00000000-0005-0000-0000-00004B870000}"/>
    <cellStyle name="Normal 3 4 3 8" xfId="15442" xr:uid="{00000000-0005-0000-0000-00004C870000}"/>
    <cellStyle name="Normal 3 4 3 9" xfId="28683" xr:uid="{00000000-0005-0000-0000-00004D870000}"/>
    <cellStyle name="Normal 3 4 4" xfId="12681" xr:uid="{00000000-0005-0000-0000-00004E870000}"/>
    <cellStyle name="Normal 3 4 4 2" xfId="12682" xr:uid="{00000000-0005-0000-0000-00004F870000}"/>
    <cellStyle name="Normal 3 4 4 2 2" xfId="12683" xr:uid="{00000000-0005-0000-0000-000050870000}"/>
    <cellStyle name="Normal 3 4 4 2 2 2" xfId="12684" xr:uid="{00000000-0005-0000-0000-000051870000}"/>
    <cellStyle name="Normal 3 4 4 2 2 2 2" xfId="27028" xr:uid="{00000000-0005-0000-0000-000052870000}"/>
    <cellStyle name="Normal 3 4 4 2 2 2 3" xfId="40269" xr:uid="{00000000-0005-0000-0000-000053870000}"/>
    <cellStyle name="Normal 3 4 4 2 2 3" xfId="20273" xr:uid="{00000000-0005-0000-0000-000054870000}"/>
    <cellStyle name="Normal 3 4 4 2 2 4" xfId="33514" xr:uid="{00000000-0005-0000-0000-000055870000}"/>
    <cellStyle name="Normal 3 4 4 2 3" xfId="12685" xr:uid="{00000000-0005-0000-0000-000056870000}"/>
    <cellStyle name="Normal 3 4 4 2 3 2" xfId="23537" xr:uid="{00000000-0005-0000-0000-000057870000}"/>
    <cellStyle name="Normal 3 4 4 2 3 3" xfId="36778" xr:uid="{00000000-0005-0000-0000-000058870000}"/>
    <cellStyle name="Normal 3 4 4 2 4" xfId="17007" xr:uid="{00000000-0005-0000-0000-000059870000}"/>
    <cellStyle name="Normal 3 4 4 2 5" xfId="30248" xr:uid="{00000000-0005-0000-0000-00005A870000}"/>
    <cellStyle name="Normal 3 4 4 3" xfId="12686" xr:uid="{00000000-0005-0000-0000-00005B870000}"/>
    <cellStyle name="Normal 3 4 4 3 2" xfId="12687" xr:uid="{00000000-0005-0000-0000-00005C870000}"/>
    <cellStyle name="Normal 3 4 4 3 2 2" xfId="12688" xr:uid="{00000000-0005-0000-0000-00005D870000}"/>
    <cellStyle name="Normal 3 4 4 3 2 2 2" xfId="26223" xr:uid="{00000000-0005-0000-0000-00005E870000}"/>
    <cellStyle name="Normal 3 4 4 3 2 2 3" xfId="39464" xr:uid="{00000000-0005-0000-0000-00005F870000}"/>
    <cellStyle name="Normal 3 4 4 3 2 3" xfId="19468" xr:uid="{00000000-0005-0000-0000-000060870000}"/>
    <cellStyle name="Normal 3 4 4 3 2 4" xfId="32709" xr:uid="{00000000-0005-0000-0000-000061870000}"/>
    <cellStyle name="Normal 3 4 4 3 3" xfId="12689" xr:uid="{00000000-0005-0000-0000-000062870000}"/>
    <cellStyle name="Normal 3 4 4 3 3 2" xfId="22732" xr:uid="{00000000-0005-0000-0000-000063870000}"/>
    <cellStyle name="Normal 3 4 4 3 3 3" xfId="35973" xr:uid="{00000000-0005-0000-0000-000064870000}"/>
    <cellStyle name="Normal 3 4 4 3 4" xfId="16202" xr:uid="{00000000-0005-0000-0000-000065870000}"/>
    <cellStyle name="Normal 3 4 4 3 5" xfId="29443" xr:uid="{00000000-0005-0000-0000-000066870000}"/>
    <cellStyle name="Normal 3 4 4 4" xfId="12690" xr:uid="{00000000-0005-0000-0000-000067870000}"/>
    <cellStyle name="Normal 3 4 4 4 2" xfId="12691" xr:uid="{00000000-0005-0000-0000-000068870000}"/>
    <cellStyle name="Normal 3 4 4 4 2 2" xfId="12692" xr:uid="{00000000-0005-0000-0000-000069870000}"/>
    <cellStyle name="Normal 3 4 4 4 2 2 2" xfId="27875" xr:uid="{00000000-0005-0000-0000-00006A870000}"/>
    <cellStyle name="Normal 3 4 4 4 2 2 3" xfId="41116" xr:uid="{00000000-0005-0000-0000-00006B870000}"/>
    <cellStyle name="Normal 3 4 4 4 2 3" xfId="21122" xr:uid="{00000000-0005-0000-0000-00006C870000}"/>
    <cellStyle name="Normal 3 4 4 4 2 4" xfId="34363" xr:uid="{00000000-0005-0000-0000-00006D870000}"/>
    <cellStyle name="Normal 3 4 4 4 3" xfId="12693" xr:uid="{00000000-0005-0000-0000-00006E870000}"/>
    <cellStyle name="Normal 3 4 4 4 3 2" xfId="24386" xr:uid="{00000000-0005-0000-0000-00006F870000}"/>
    <cellStyle name="Normal 3 4 4 4 3 3" xfId="37627" xr:uid="{00000000-0005-0000-0000-000070870000}"/>
    <cellStyle name="Normal 3 4 4 4 4" xfId="17856" xr:uid="{00000000-0005-0000-0000-000071870000}"/>
    <cellStyle name="Normal 3 4 4 4 5" xfId="31097" xr:uid="{00000000-0005-0000-0000-000072870000}"/>
    <cellStyle name="Normal 3 4 4 5" xfId="12694" xr:uid="{00000000-0005-0000-0000-000073870000}"/>
    <cellStyle name="Normal 3 4 4 5 2" xfId="12695" xr:uid="{00000000-0005-0000-0000-000074870000}"/>
    <cellStyle name="Normal 3 4 4 5 2 2" xfId="25239" xr:uid="{00000000-0005-0000-0000-000075870000}"/>
    <cellStyle name="Normal 3 4 4 5 2 3" xfId="38480" xr:uid="{00000000-0005-0000-0000-000076870000}"/>
    <cellStyle name="Normal 3 4 4 5 3" xfId="18484" xr:uid="{00000000-0005-0000-0000-000077870000}"/>
    <cellStyle name="Normal 3 4 4 5 4" xfId="31725" xr:uid="{00000000-0005-0000-0000-000078870000}"/>
    <cellStyle name="Normal 3 4 4 6" xfId="12696" xr:uid="{00000000-0005-0000-0000-000079870000}"/>
    <cellStyle name="Normal 3 4 4 6 2" xfId="21748" xr:uid="{00000000-0005-0000-0000-00007A870000}"/>
    <cellStyle name="Normal 3 4 4 6 3" xfId="34989" xr:uid="{00000000-0005-0000-0000-00007B870000}"/>
    <cellStyle name="Normal 3 4 4 7" xfId="15218" xr:uid="{00000000-0005-0000-0000-00007C870000}"/>
    <cellStyle name="Normal 3 4 4 8" xfId="28459" xr:uid="{00000000-0005-0000-0000-00007D870000}"/>
    <cellStyle name="Normal 3 4 5" xfId="12697" xr:uid="{00000000-0005-0000-0000-00007E870000}"/>
    <cellStyle name="Normal 3 4 5 2" xfId="12698" xr:uid="{00000000-0005-0000-0000-00007F870000}"/>
    <cellStyle name="Normal 3 4 5 2 2" xfId="12699" xr:uid="{00000000-0005-0000-0000-000080870000}"/>
    <cellStyle name="Normal 3 4 5 2 2 2" xfId="24743" xr:uid="{00000000-0005-0000-0000-000081870000}"/>
    <cellStyle name="Normal 3 4 5 2 2 3" xfId="37984" xr:uid="{00000000-0005-0000-0000-000082870000}"/>
    <cellStyle name="Normal 3 4 5 2 3" xfId="19290" xr:uid="{00000000-0005-0000-0000-000083870000}"/>
    <cellStyle name="Normal 3 4 5 2 4" xfId="32531" xr:uid="{00000000-0005-0000-0000-000084870000}"/>
    <cellStyle name="Normal 3 4 5 3" xfId="12700" xr:uid="{00000000-0005-0000-0000-000085870000}"/>
    <cellStyle name="Normal 3 4 5 3 2" xfId="26045" xr:uid="{00000000-0005-0000-0000-000086870000}"/>
    <cellStyle name="Normal 3 4 5 3 3" xfId="39286" xr:uid="{00000000-0005-0000-0000-000087870000}"/>
    <cellStyle name="Normal 3 4 5 4" xfId="12701" xr:uid="{00000000-0005-0000-0000-000088870000}"/>
    <cellStyle name="Normal 3 4 5 4 2" xfId="22554" xr:uid="{00000000-0005-0000-0000-000089870000}"/>
    <cellStyle name="Normal 3 4 5 4 3" xfId="35795" xr:uid="{00000000-0005-0000-0000-00008A870000}"/>
    <cellStyle name="Normal 3 4 5 5" xfId="16024" xr:uid="{00000000-0005-0000-0000-00008B870000}"/>
    <cellStyle name="Normal 3 4 5 6" xfId="29265" xr:uid="{00000000-0005-0000-0000-00008C870000}"/>
    <cellStyle name="Normal 3 4 6" xfId="12702" xr:uid="{00000000-0005-0000-0000-00008D870000}"/>
    <cellStyle name="Normal 3 4 6 2" xfId="12703" xr:uid="{00000000-0005-0000-0000-00008E870000}"/>
    <cellStyle name="Normal 3 4 6 2 2" xfId="12704" xr:uid="{00000000-0005-0000-0000-00008F870000}"/>
    <cellStyle name="Normal 3 4 6 2 2 2" xfId="26711" xr:uid="{00000000-0005-0000-0000-000090870000}"/>
    <cellStyle name="Normal 3 4 6 2 2 3" xfId="39952" xr:uid="{00000000-0005-0000-0000-000091870000}"/>
    <cellStyle name="Normal 3 4 6 2 3" xfId="19956" xr:uid="{00000000-0005-0000-0000-000092870000}"/>
    <cellStyle name="Normal 3 4 6 2 4" xfId="33197" xr:uid="{00000000-0005-0000-0000-000093870000}"/>
    <cellStyle name="Normal 3 4 6 3" xfId="12705" xr:uid="{00000000-0005-0000-0000-000094870000}"/>
    <cellStyle name="Normal 3 4 6 3 2" xfId="23220" xr:uid="{00000000-0005-0000-0000-000095870000}"/>
    <cellStyle name="Normal 3 4 6 3 3" xfId="36461" xr:uid="{00000000-0005-0000-0000-000096870000}"/>
    <cellStyle name="Normal 3 4 6 4" xfId="16690" xr:uid="{00000000-0005-0000-0000-000097870000}"/>
    <cellStyle name="Normal 3 4 6 5" xfId="29931" xr:uid="{00000000-0005-0000-0000-000098870000}"/>
    <cellStyle name="Normal 3 4 7" xfId="12706" xr:uid="{00000000-0005-0000-0000-000099870000}"/>
    <cellStyle name="Normal 3 4 7 2" xfId="12707" xr:uid="{00000000-0005-0000-0000-00009A870000}"/>
    <cellStyle name="Normal 3 4 7 2 2" xfId="12708" xr:uid="{00000000-0005-0000-0000-00009B870000}"/>
    <cellStyle name="Normal 3 4 7 2 2 2" xfId="25681" xr:uid="{00000000-0005-0000-0000-00009C870000}"/>
    <cellStyle name="Normal 3 4 7 2 2 3" xfId="38922" xr:uid="{00000000-0005-0000-0000-00009D870000}"/>
    <cellStyle name="Normal 3 4 7 2 3" xfId="18926" xr:uid="{00000000-0005-0000-0000-00009E870000}"/>
    <cellStyle name="Normal 3 4 7 2 4" xfId="32167" xr:uid="{00000000-0005-0000-0000-00009F870000}"/>
    <cellStyle name="Normal 3 4 7 3" xfId="12709" xr:uid="{00000000-0005-0000-0000-0000A0870000}"/>
    <cellStyle name="Normal 3 4 7 3 2" xfId="22190" xr:uid="{00000000-0005-0000-0000-0000A1870000}"/>
    <cellStyle name="Normal 3 4 7 3 3" xfId="35431" xr:uid="{00000000-0005-0000-0000-0000A2870000}"/>
    <cellStyle name="Normal 3 4 7 4" xfId="15660" xr:uid="{00000000-0005-0000-0000-0000A3870000}"/>
    <cellStyle name="Normal 3 4 7 5" xfId="28901" xr:uid="{00000000-0005-0000-0000-0000A4870000}"/>
    <cellStyle name="Normal 3 4 8" xfId="12710" xr:uid="{00000000-0005-0000-0000-0000A5870000}"/>
    <cellStyle name="Normal 3 4 8 2" xfId="12711" xr:uid="{00000000-0005-0000-0000-0000A6870000}"/>
    <cellStyle name="Normal 3 4 8 2 2" xfId="12712" xr:uid="{00000000-0005-0000-0000-0000A7870000}"/>
    <cellStyle name="Normal 3 4 8 2 2 2" xfId="27475" xr:uid="{00000000-0005-0000-0000-0000A8870000}"/>
    <cellStyle name="Normal 3 4 8 2 2 3" xfId="40716" xr:uid="{00000000-0005-0000-0000-0000A9870000}"/>
    <cellStyle name="Normal 3 4 8 2 3" xfId="20720" xr:uid="{00000000-0005-0000-0000-0000AA870000}"/>
    <cellStyle name="Normal 3 4 8 2 4" xfId="33961" xr:uid="{00000000-0005-0000-0000-0000AB870000}"/>
    <cellStyle name="Normal 3 4 8 3" xfId="12713" xr:uid="{00000000-0005-0000-0000-0000AC870000}"/>
    <cellStyle name="Normal 3 4 8 3 2" xfId="23984" xr:uid="{00000000-0005-0000-0000-0000AD870000}"/>
    <cellStyle name="Normal 3 4 8 3 3" xfId="37225" xr:uid="{00000000-0005-0000-0000-0000AE870000}"/>
    <cellStyle name="Normal 3 4 8 4" xfId="17454" xr:uid="{00000000-0005-0000-0000-0000AF870000}"/>
    <cellStyle name="Normal 3 4 8 5" xfId="30695" xr:uid="{00000000-0005-0000-0000-0000B0870000}"/>
    <cellStyle name="Normal 3 4 9" xfId="12714" xr:uid="{00000000-0005-0000-0000-0000B1870000}"/>
    <cellStyle name="Normal 3 4 9 2" xfId="12715" xr:uid="{00000000-0005-0000-0000-0000B2870000}"/>
    <cellStyle name="Normal 3 4 9 2 2" xfId="25061" xr:uid="{00000000-0005-0000-0000-0000B3870000}"/>
    <cellStyle name="Normal 3 4 9 2 3" xfId="38302" xr:uid="{00000000-0005-0000-0000-0000B4870000}"/>
    <cellStyle name="Normal 3 4 9 3" xfId="18306" xr:uid="{00000000-0005-0000-0000-0000B5870000}"/>
    <cellStyle name="Normal 3 4 9 4" xfId="31547" xr:uid="{00000000-0005-0000-0000-0000B6870000}"/>
    <cellStyle name="Normal 3 5" xfId="12716" xr:uid="{00000000-0005-0000-0000-0000B7870000}"/>
    <cellStyle name="Normal 3 5 10" xfId="15048" xr:uid="{00000000-0005-0000-0000-0000B8870000}"/>
    <cellStyle name="Normal 3 5 11" xfId="28289" xr:uid="{00000000-0005-0000-0000-0000B9870000}"/>
    <cellStyle name="Normal 3 5 2" xfId="12717" xr:uid="{00000000-0005-0000-0000-0000BA870000}"/>
    <cellStyle name="Normal 3 5 2 2" xfId="12718" xr:uid="{00000000-0005-0000-0000-0000BB870000}"/>
    <cellStyle name="Normal 3 5 2 2 2" xfId="12719" xr:uid="{00000000-0005-0000-0000-0000BC870000}"/>
    <cellStyle name="Normal 3 5 2 2 2 2" xfId="12720" xr:uid="{00000000-0005-0000-0000-0000BD870000}"/>
    <cellStyle name="Normal 3 5 2 2 2 2 2" xfId="12721" xr:uid="{00000000-0005-0000-0000-0000BE870000}"/>
    <cellStyle name="Normal 3 5 2 2 2 2 2 2" xfId="27259" xr:uid="{00000000-0005-0000-0000-0000BF870000}"/>
    <cellStyle name="Normal 3 5 2 2 2 2 2 3" xfId="40500" xr:uid="{00000000-0005-0000-0000-0000C0870000}"/>
    <cellStyle name="Normal 3 5 2 2 2 2 3" xfId="20504" xr:uid="{00000000-0005-0000-0000-0000C1870000}"/>
    <cellStyle name="Normal 3 5 2 2 2 2 4" xfId="33745" xr:uid="{00000000-0005-0000-0000-0000C2870000}"/>
    <cellStyle name="Normal 3 5 2 2 2 3" xfId="12722" xr:uid="{00000000-0005-0000-0000-0000C3870000}"/>
    <cellStyle name="Normal 3 5 2 2 2 3 2" xfId="23768" xr:uid="{00000000-0005-0000-0000-0000C4870000}"/>
    <cellStyle name="Normal 3 5 2 2 2 3 3" xfId="37009" xr:uid="{00000000-0005-0000-0000-0000C5870000}"/>
    <cellStyle name="Normal 3 5 2 2 2 4" xfId="17238" xr:uid="{00000000-0005-0000-0000-0000C6870000}"/>
    <cellStyle name="Normal 3 5 2 2 2 5" xfId="30479" xr:uid="{00000000-0005-0000-0000-0000C7870000}"/>
    <cellStyle name="Normal 3 5 2 2 3" xfId="12723" xr:uid="{00000000-0005-0000-0000-0000C8870000}"/>
    <cellStyle name="Normal 3 5 2 2 3 2" xfId="12724" xr:uid="{00000000-0005-0000-0000-0000C9870000}"/>
    <cellStyle name="Normal 3 5 2 2 3 2 2" xfId="12725" xr:uid="{00000000-0005-0000-0000-0000CA870000}"/>
    <cellStyle name="Normal 3 5 2 2 3 2 2 2" xfId="28106" xr:uid="{00000000-0005-0000-0000-0000CB870000}"/>
    <cellStyle name="Normal 3 5 2 2 3 2 2 3" xfId="41347" xr:uid="{00000000-0005-0000-0000-0000CC870000}"/>
    <cellStyle name="Normal 3 5 2 2 3 2 3" xfId="21354" xr:uid="{00000000-0005-0000-0000-0000CD870000}"/>
    <cellStyle name="Normal 3 5 2 2 3 2 4" xfId="34595" xr:uid="{00000000-0005-0000-0000-0000CE870000}"/>
    <cellStyle name="Normal 3 5 2 2 3 3" xfId="12726" xr:uid="{00000000-0005-0000-0000-0000CF870000}"/>
    <cellStyle name="Normal 3 5 2 2 3 3 2" xfId="24618" xr:uid="{00000000-0005-0000-0000-0000D0870000}"/>
    <cellStyle name="Normal 3 5 2 2 3 3 3" xfId="37859" xr:uid="{00000000-0005-0000-0000-0000D1870000}"/>
    <cellStyle name="Normal 3 5 2 2 3 4" xfId="18088" xr:uid="{00000000-0005-0000-0000-0000D2870000}"/>
    <cellStyle name="Normal 3 5 2 2 3 5" xfId="31329" xr:uid="{00000000-0005-0000-0000-0000D3870000}"/>
    <cellStyle name="Normal 3 5 2 2 4" xfId="12727" xr:uid="{00000000-0005-0000-0000-0000D4870000}"/>
    <cellStyle name="Normal 3 5 2 2 4 2" xfId="12728" xr:uid="{00000000-0005-0000-0000-0000D5870000}"/>
    <cellStyle name="Normal 3 5 2 2 4 2 2" xfId="26455" xr:uid="{00000000-0005-0000-0000-0000D6870000}"/>
    <cellStyle name="Normal 3 5 2 2 4 2 3" xfId="39696" xr:uid="{00000000-0005-0000-0000-0000D7870000}"/>
    <cellStyle name="Normal 3 5 2 2 4 3" xfId="19700" xr:uid="{00000000-0005-0000-0000-0000D8870000}"/>
    <cellStyle name="Normal 3 5 2 2 4 4" xfId="32941" xr:uid="{00000000-0005-0000-0000-0000D9870000}"/>
    <cellStyle name="Normal 3 5 2 2 5" xfId="12729" xr:uid="{00000000-0005-0000-0000-0000DA870000}"/>
    <cellStyle name="Normal 3 5 2 2 5 2" xfId="22964" xr:uid="{00000000-0005-0000-0000-0000DB870000}"/>
    <cellStyle name="Normal 3 5 2 2 5 3" xfId="36205" xr:uid="{00000000-0005-0000-0000-0000DC870000}"/>
    <cellStyle name="Normal 3 5 2 2 6" xfId="16434" xr:uid="{00000000-0005-0000-0000-0000DD870000}"/>
    <cellStyle name="Normal 3 5 2 2 7" xfId="29675" xr:uid="{00000000-0005-0000-0000-0000DE870000}"/>
    <cellStyle name="Normal 3 5 2 3" xfId="12730" xr:uid="{00000000-0005-0000-0000-0000DF870000}"/>
    <cellStyle name="Normal 3 5 2 3 2" xfId="12731" xr:uid="{00000000-0005-0000-0000-0000E0870000}"/>
    <cellStyle name="Normal 3 5 2 3 2 2" xfId="12732" xr:uid="{00000000-0005-0000-0000-0000E1870000}"/>
    <cellStyle name="Normal 3 5 2 3 2 2 2" xfId="26813" xr:uid="{00000000-0005-0000-0000-0000E2870000}"/>
    <cellStyle name="Normal 3 5 2 3 2 2 3" xfId="40054" xr:uid="{00000000-0005-0000-0000-0000E3870000}"/>
    <cellStyle name="Normal 3 5 2 3 2 3" xfId="20058" xr:uid="{00000000-0005-0000-0000-0000E4870000}"/>
    <cellStyle name="Normal 3 5 2 3 2 4" xfId="33299" xr:uid="{00000000-0005-0000-0000-0000E5870000}"/>
    <cellStyle name="Normal 3 5 2 3 3" xfId="12733" xr:uid="{00000000-0005-0000-0000-0000E6870000}"/>
    <cellStyle name="Normal 3 5 2 3 3 2" xfId="23322" xr:uid="{00000000-0005-0000-0000-0000E7870000}"/>
    <cellStyle name="Normal 3 5 2 3 3 3" xfId="36563" xr:uid="{00000000-0005-0000-0000-0000E8870000}"/>
    <cellStyle name="Normal 3 5 2 3 4" xfId="16792" xr:uid="{00000000-0005-0000-0000-0000E9870000}"/>
    <cellStyle name="Normal 3 5 2 3 5" xfId="30033" xr:uid="{00000000-0005-0000-0000-0000EA870000}"/>
    <cellStyle name="Normal 3 5 2 4" xfId="12734" xr:uid="{00000000-0005-0000-0000-0000EB870000}"/>
    <cellStyle name="Normal 3 5 2 4 2" xfId="12735" xr:uid="{00000000-0005-0000-0000-0000EC870000}"/>
    <cellStyle name="Normal 3 5 2 4 2 2" xfId="12736" xr:uid="{00000000-0005-0000-0000-0000ED870000}"/>
    <cellStyle name="Normal 3 5 2 4 2 2 2" xfId="25784" xr:uid="{00000000-0005-0000-0000-0000EE870000}"/>
    <cellStyle name="Normal 3 5 2 4 2 2 3" xfId="39025" xr:uid="{00000000-0005-0000-0000-0000EF870000}"/>
    <cellStyle name="Normal 3 5 2 4 2 3" xfId="19029" xr:uid="{00000000-0005-0000-0000-0000F0870000}"/>
    <cellStyle name="Normal 3 5 2 4 2 4" xfId="32270" xr:uid="{00000000-0005-0000-0000-0000F1870000}"/>
    <cellStyle name="Normal 3 5 2 4 3" xfId="12737" xr:uid="{00000000-0005-0000-0000-0000F2870000}"/>
    <cellStyle name="Normal 3 5 2 4 3 2" xfId="22293" xr:uid="{00000000-0005-0000-0000-0000F3870000}"/>
    <cellStyle name="Normal 3 5 2 4 3 3" xfId="35534" xr:uid="{00000000-0005-0000-0000-0000F4870000}"/>
    <cellStyle name="Normal 3 5 2 4 4" xfId="15763" xr:uid="{00000000-0005-0000-0000-0000F5870000}"/>
    <cellStyle name="Normal 3 5 2 4 5" xfId="29004" xr:uid="{00000000-0005-0000-0000-0000F6870000}"/>
    <cellStyle name="Normal 3 5 2 5" xfId="12738" xr:uid="{00000000-0005-0000-0000-0000F7870000}"/>
    <cellStyle name="Normal 3 5 2 5 2" xfId="12739" xr:uid="{00000000-0005-0000-0000-0000F8870000}"/>
    <cellStyle name="Normal 3 5 2 5 2 2" xfId="12740" xr:uid="{00000000-0005-0000-0000-0000F9870000}"/>
    <cellStyle name="Normal 3 5 2 5 2 2 2" xfId="27705" xr:uid="{00000000-0005-0000-0000-0000FA870000}"/>
    <cellStyle name="Normal 3 5 2 5 2 2 3" xfId="40946" xr:uid="{00000000-0005-0000-0000-0000FB870000}"/>
    <cellStyle name="Normal 3 5 2 5 2 3" xfId="20952" xr:uid="{00000000-0005-0000-0000-0000FC870000}"/>
    <cellStyle name="Normal 3 5 2 5 2 4" xfId="34193" xr:uid="{00000000-0005-0000-0000-0000FD870000}"/>
    <cellStyle name="Normal 3 5 2 5 3" xfId="12741" xr:uid="{00000000-0005-0000-0000-0000FE870000}"/>
    <cellStyle name="Normal 3 5 2 5 3 2" xfId="24216" xr:uid="{00000000-0005-0000-0000-0000FF870000}"/>
    <cellStyle name="Normal 3 5 2 5 3 3" xfId="37457" xr:uid="{00000000-0005-0000-0000-000000880000}"/>
    <cellStyle name="Normal 3 5 2 5 4" xfId="17686" xr:uid="{00000000-0005-0000-0000-000001880000}"/>
    <cellStyle name="Normal 3 5 2 5 5" xfId="30927" xr:uid="{00000000-0005-0000-0000-000002880000}"/>
    <cellStyle name="Normal 3 5 2 6" xfId="12742" xr:uid="{00000000-0005-0000-0000-000003880000}"/>
    <cellStyle name="Normal 3 5 2 6 2" xfId="12743" xr:uid="{00000000-0005-0000-0000-000004880000}"/>
    <cellStyle name="Normal 3 5 2 6 2 2" xfId="25471" xr:uid="{00000000-0005-0000-0000-000005880000}"/>
    <cellStyle name="Normal 3 5 2 6 2 3" xfId="38712" xr:uid="{00000000-0005-0000-0000-000006880000}"/>
    <cellStyle name="Normal 3 5 2 6 3" xfId="18716" xr:uid="{00000000-0005-0000-0000-000007880000}"/>
    <cellStyle name="Normal 3 5 2 6 4" xfId="31957" xr:uid="{00000000-0005-0000-0000-000008880000}"/>
    <cellStyle name="Normal 3 5 2 7" xfId="12744" xr:uid="{00000000-0005-0000-0000-000009880000}"/>
    <cellStyle name="Normal 3 5 2 7 2" xfId="21980" xr:uid="{00000000-0005-0000-0000-00000A880000}"/>
    <cellStyle name="Normal 3 5 2 7 3" xfId="35221" xr:uid="{00000000-0005-0000-0000-00000B880000}"/>
    <cellStyle name="Normal 3 5 2 8" xfId="15450" xr:uid="{00000000-0005-0000-0000-00000C880000}"/>
    <cellStyle name="Normal 3 5 2 9" xfId="28691" xr:uid="{00000000-0005-0000-0000-00000D880000}"/>
    <cellStyle name="Normal 3 5 3" xfId="12745" xr:uid="{00000000-0005-0000-0000-00000E880000}"/>
    <cellStyle name="Normal 3 5 3 2" xfId="12746" xr:uid="{00000000-0005-0000-0000-00000F880000}"/>
    <cellStyle name="Normal 3 5 3 2 2" xfId="12747" xr:uid="{00000000-0005-0000-0000-000010880000}"/>
    <cellStyle name="Normal 3 5 3 2 2 2" xfId="12748" xr:uid="{00000000-0005-0000-0000-000011880000}"/>
    <cellStyle name="Normal 3 5 3 2 2 2 2" xfId="27036" xr:uid="{00000000-0005-0000-0000-000012880000}"/>
    <cellStyle name="Normal 3 5 3 2 2 2 3" xfId="40277" xr:uid="{00000000-0005-0000-0000-000013880000}"/>
    <cellStyle name="Normal 3 5 3 2 2 3" xfId="20281" xr:uid="{00000000-0005-0000-0000-000014880000}"/>
    <cellStyle name="Normal 3 5 3 2 2 4" xfId="33522" xr:uid="{00000000-0005-0000-0000-000015880000}"/>
    <cellStyle name="Normal 3 5 3 2 3" xfId="12749" xr:uid="{00000000-0005-0000-0000-000016880000}"/>
    <cellStyle name="Normal 3 5 3 2 3 2" xfId="23545" xr:uid="{00000000-0005-0000-0000-000017880000}"/>
    <cellStyle name="Normal 3 5 3 2 3 3" xfId="36786" xr:uid="{00000000-0005-0000-0000-000018880000}"/>
    <cellStyle name="Normal 3 5 3 2 4" xfId="17015" xr:uid="{00000000-0005-0000-0000-000019880000}"/>
    <cellStyle name="Normal 3 5 3 2 5" xfId="30256" xr:uid="{00000000-0005-0000-0000-00001A880000}"/>
    <cellStyle name="Normal 3 5 3 3" xfId="12750" xr:uid="{00000000-0005-0000-0000-00001B880000}"/>
    <cellStyle name="Normal 3 5 3 3 2" xfId="12751" xr:uid="{00000000-0005-0000-0000-00001C880000}"/>
    <cellStyle name="Normal 3 5 3 3 2 2" xfId="12752" xr:uid="{00000000-0005-0000-0000-00001D880000}"/>
    <cellStyle name="Normal 3 5 3 3 2 2 2" xfId="26231" xr:uid="{00000000-0005-0000-0000-00001E880000}"/>
    <cellStyle name="Normal 3 5 3 3 2 2 3" xfId="39472" xr:uid="{00000000-0005-0000-0000-00001F880000}"/>
    <cellStyle name="Normal 3 5 3 3 2 3" xfId="19476" xr:uid="{00000000-0005-0000-0000-000020880000}"/>
    <cellStyle name="Normal 3 5 3 3 2 4" xfId="32717" xr:uid="{00000000-0005-0000-0000-000021880000}"/>
    <cellStyle name="Normal 3 5 3 3 3" xfId="12753" xr:uid="{00000000-0005-0000-0000-000022880000}"/>
    <cellStyle name="Normal 3 5 3 3 3 2" xfId="22740" xr:uid="{00000000-0005-0000-0000-000023880000}"/>
    <cellStyle name="Normal 3 5 3 3 3 3" xfId="35981" xr:uid="{00000000-0005-0000-0000-000024880000}"/>
    <cellStyle name="Normal 3 5 3 3 4" xfId="16210" xr:uid="{00000000-0005-0000-0000-000025880000}"/>
    <cellStyle name="Normal 3 5 3 3 5" xfId="29451" xr:uid="{00000000-0005-0000-0000-000026880000}"/>
    <cellStyle name="Normal 3 5 3 4" xfId="12754" xr:uid="{00000000-0005-0000-0000-000027880000}"/>
    <cellStyle name="Normal 3 5 3 4 2" xfId="12755" xr:uid="{00000000-0005-0000-0000-000028880000}"/>
    <cellStyle name="Normal 3 5 3 4 2 2" xfId="12756" xr:uid="{00000000-0005-0000-0000-000029880000}"/>
    <cellStyle name="Normal 3 5 3 4 2 2 2" xfId="27883" xr:uid="{00000000-0005-0000-0000-00002A880000}"/>
    <cellStyle name="Normal 3 5 3 4 2 2 3" xfId="41124" xr:uid="{00000000-0005-0000-0000-00002B880000}"/>
    <cellStyle name="Normal 3 5 3 4 2 3" xfId="21130" xr:uid="{00000000-0005-0000-0000-00002C880000}"/>
    <cellStyle name="Normal 3 5 3 4 2 4" xfId="34371" xr:uid="{00000000-0005-0000-0000-00002D880000}"/>
    <cellStyle name="Normal 3 5 3 4 3" xfId="12757" xr:uid="{00000000-0005-0000-0000-00002E880000}"/>
    <cellStyle name="Normal 3 5 3 4 3 2" xfId="24394" xr:uid="{00000000-0005-0000-0000-00002F880000}"/>
    <cellStyle name="Normal 3 5 3 4 3 3" xfId="37635" xr:uid="{00000000-0005-0000-0000-000030880000}"/>
    <cellStyle name="Normal 3 5 3 4 4" xfId="17864" xr:uid="{00000000-0005-0000-0000-000031880000}"/>
    <cellStyle name="Normal 3 5 3 4 5" xfId="31105" xr:uid="{00000000-0005-0000-0000-000032880000}"/>
    <cellStyle name="Normal 3 5 3 5" xfId="12758" xr:uid="{00000000-0005-0000-0000-000033880000}"/>
    <cellStyle name="Normal 3 5 3 5 2" xfId="12759" xr:uid="{00000000-0005-0000-0000-000034880000}"/>
    <cellStyle name="Normal 3 5 3 5 2 2" xfId="25247" xr:uid="{00000000-0005-0000-0000-000035880000}"/>
    <cellStyle name="Normal 3 5 3 5 2 3" xfId="38488" xr:uid="{00000000-0005-0000-0000-000036880000}"/>
    <cellStyle name="Normal 3 5 3 5 3" xfId="18492" xr:uid="{00000000-0005-0000-0000-000037880000}"/>
    <cellStyle name="Normal 3 5 3 5 4" xfId="31733" xr:uid="{00000000-0005-0000-0000-000038880000}"/>
    <cellStyle name="Normal 3 5 3 6" xfId="12760" xr:uid="{00000000-0005-0000-0000-000039880000}"/>
    <cellStyle name="Normal 3 5 3 6 2" xfId="21756" xr:uid="{00000000-0005-0000-0000-00003A880000}"/>
    <cellStyle name="Normal 3 5 3 6 3" xfId="34997" xr:uid="{00000000-0005-0000-0000-00003B880000}"/>
    <cellStyle name="Normal 3 5 3 7" xfId="15226" xr:uid="{00000000-0005-0000-0000-00003C880000}"/>
    <cellStyle name="Normal 3 5 3 8" xfId="28467" xr:uid="{00000000-0005-0000-0000-00003D880000}"/>
    <cellStyle name="Normal 3 5 4" xfId="12761" xr:uid="{00000000-0005-0000-0000-00003E880000}"/>
    <cellStyle name="Normal 3 5 4 2" xfId="12762" xr:uid="{00000000-0005-0000-0000-00003F880000}"/>
    <cellStyle name="Normal 3 5 4 2 2" xfId="12763" xr:uid="{00000000-0005-0000-0000-000040880000}"/>
    <cellStyle name="Normal 3 5 4 2 2 2" xfId="24892" xr:uid="{00000000-0005-0000-0000-000041880000}"/>
    <cellStyle name="Normal 3 5 4 2 2 3" xfId="38133" xr:uid="{00000000-0005-0000-0000-000042880000}"/>
    <cellStyle name="Normal 3 5 4 2 3" xfId="19298" xr:uid="{00000000-0005-0000-0000-000043880000}"/>
    <cellStyle name="Normal 3 5 4 2 4" xfId="32539" xr:uid="{00000000-0005-0000-0000-000044880000}"/>
    <cellStyle name="Normal 3 5 4 3" xfId="12764" xr:uid="{00000000-0005-0000-0000-000045880000}"/>
    <cellStyle name="Normal 3 5 4 3 2" xfId="26053" xr:uid="{00000000-0005-0000-0000-000046880000}"/>
    <cellStyle name="Normal 3 5 4 3 3" xfId="39294" xr:uid="{00000000-0005-0000-0000-000047880000}"/>
    <cellStyle name="Normal 3 5 4 4" xfId="12765" xr:uid="{00000000-0005-0000-0000-000048880000}"/>
    <cellStyle name="Normal 3 5 4 4 2" xfId="22562" xr:uid="{00000000-0005-0000-0000-000049880000}"/>
    <cellStyle name="Normal 3 5 4 4 3" xfId="35803" xr:uid="{00000000-0005-0000-0000-00004A880000}"/>
    <cellStyle name="Normal 3 5 4 5" xfId="16032" xr:uid="{00000000-0005-0000-0000-00004B880000}"/>
    <cellStyle name="Normal 3 5 4 6" xfId="29273" xr:uid="{00000000-0005-0000-0000-00004C880000}"/>
    <cellStyle name="Normal 3 5 5" xfId="12766" xr:uid="{00000000-0005-0000-0000-00004D880000}"/>
    <cellStyle name="Normal 3 5 5 2" xfId="12767" xr:uid="{00000000-0005-0000-0000-00004E880000}"/>
    <cellStyle name="Normal 3 5 5 2 2" xfId="12768" xr:uid="{00000000-0005-0000-0000-00004F880000}"/>
    <cellStyle name="Normal 3 5 5 2 2 2" xfId="26710" xr:uid="{00000000-0005-0000-0000-000050880000}"/>
    <cellStyle name="Normal 3 5 5 2 2 3" xfId="39951" xr:uid="{00000000-0005-0000-0000-000051880000}"/>
    <cellStyle name="Normal 3 5 5 2 3" xfId="19955" xr:uid="{00000000-0005-0000-0000-000052880000}"/>
    <cellStyle name="Normal 3 5 5 2 4" xfId="33196" xr:uid="{00000000-0005-0000-0000-000053880000}"/>
    <cellStyle name="Normal 3 5 5 3" xfId="12769" xr:uid="{00000000-0005-0000-0000-000054880000}"/>
    <cellStyle name="Normal 3 5 5 3 2" xfId="23219" xr:uid="{00000000-0005-0000-0000-000055880000}"/>
    <cellStyle name="Normal 3 5 5 3 3" xfId="36460" xr:uid="{00000000-0005-0000-0000-000056880000}"/>
    <cellStyle name="Normal 3 5 5 4" xfId="16689" xr:uid="{00000000-0005-0000-0000-000057880000}"/>
    <cellStyle name="Normal 3 5 5 5" xfId="29930" xr:uid="{00000000-0005-0000-0000-000058880000}"/>
    <cellStyle name="Normal 3 5 6" xfId="12770" xr:uid="{00000000-0005-0000-0000-000059880000}"/>
    <cellStyle name="Normal 3 5 6 2" xfId="12771" xr:uid="{00000000-0005-0000-0000-00005A880000}"/>
    <cellStyle name="Normal 3 5 6 2 2" xfId="12772" xr:uid="{00000000-0005-0000-0000-00005B880000}"/>
    <cellStyle name="Normal 3 5 6 2 2 2" xfId="25680" xr:uid="{00000000-0005-0000-0000-00005C880000}"/>
    <cellStyle name="Normal 3 5 6 2 2 3" xfId="38921" xr:uid="{00000000-0005-0000-0000-00005D880000}"/>
    <cellStyle name="Normal 3 5 6 2 3" xfId="18925" xr:uid="{00000000-0005-0000-0000-00005E880000}"/>
    <cellStyle name="Normal 3 5 6 2 4" xfId="32166" xr:uid="{00000000-0005-0000-0000-00005F880000}"/>
    <cellStyle name="Normal 3 5 6 3" xfId="12773" xr:uid="{00000000-0005-0000-0000-000060880000}"/>
    <cellStyle name="Normal 3 5 6 3 2" xfId="22189" xr:uid="{00000000-0005-0000-0000-000061880000}"/>
    <cellStyle name="Normal 3 5 6 3 3" xfId="35430" xr:uid="{00000000-0005-0000-0000-000062880000}"/>
    <cellStyle name="Normal 3 5 6 4" xfId="15659" xr:uid="{00000000-0005-0000-0000-000063880000}"/>
    <cellStyle name="Normal 3 5 6 5" xfId="28900" xr:uid="{00000000-0005-0000-0000-000064880000}"/>
    <cellStyle name="Normal 3 5 7" xfId="12774" xr:uid="{00000000-0005-0000-0000-000065880000}"/>
    <cellStyle name="Normal 3 5 7 2" xfId="12775" xr:uid="{00000000-0005-0000-0000-000066880000}"/>
    <cellStyle name="Normal 3 5 7 2 2" xfId="12776" xr:uid="{00000000-0005-0000-0000-000067880000}"/>
    <cellStyle name="Normal 3 5 7 2 2 2" xfId="27483" xr:uid="{00000000-0005-0000-0000-000068880000}"/>
    <cellStyle name="Normal 3 5 7 2 2 3" xfId="40724" xr:uid="{00000000-0005-0000-0000-000069880000}"/>
    <cellStyle name="Normal 3 5 7 2 3" xfId="20728" xr:uid="{00000000-0005-0000-0000-00006A880000}"/>
    <cellStyle name="Normal 3 5 7 2 4" xfId="33969" xr:uid="{00000000-0005-0000-0000-00006B880000}"/>
    <cellStyle name="Normal 3 5 7 3" xfId="12777" xr:uid="{00000000-0005-0000-0000-00006C880000}"/>
    <cellStyle name="Normal 3 5 7 3 2" xfId="23992" xr:uid="{00000000-0005-0000-0000-00006D880000}"/>
    <cellStyle name="Normal 3 5 7 3 3" xfId="37233" xr:uid="{00000000-0005-0000-0000-00006E880000}"/>
    <cellStyle name="Normal 3 5 7 4" xfId="17462" xr:uid="{00000000-0005-0000-0000-00006F880000}"/>
    <cellStyle name="Normal 3 5 7 5" xfId="30703" xr:uid="{00000000-0005-0000-0000-000070880000}"/>
    <cellStyle name="Normal 3 5 8" xfId="12778" xr:uid="{00000000-0005-0000-0000-000071880000}"/>
    <cellStyle name="Normal 3 5 8 2" xfId="12779" xr:uid="{00000000-0005-0000-0000-000072880000}"/>
    <cellStyle name="Normal 3 5 8 2 2" xfId="25069" xr:uid="{00000000-0005-0000-0000-000073880000}"/>
    <cellStyle name="Normal 3 5 8 2 3" xfId="38310" xr:uid="{00000000-0005-0000-0000-000074880000}"/>
    <cellStyle name="Normal 3 5 8 3" xfId="18314" xr:uid="{00000000-0005-0000-0000-000075880000}"/>
    <cellStyle name="Normal 3 5 8 4" xfId="31555" xr:uid="{00000000-0005-0000-0000-000076880000}"/>
    <cellStyle name="Normal 3 5 9" xfId="12780" xr:uid="{00000000-0005-0000-0000-000077880000}"/>
    <cellStyle name="Normal 3 5 9 2" xfId="21578" xr:uid="{00000000-0005-0000-0000-000078880000}"/>
    <cellStyle name="Normal 3 5 9 3" xfId="34819" xr:uid="{00000000-0005-0000-0000-000079880000}"/>
    <cellStyle name="Normal 3 6" xfId="12781" xr:uid="{00000000-0005-0000-0000-00007A880000}"/>
    <cellStyle name="Normal 3 6 10" xfId="28200" xr:uid="{00000000-0005-0000-0000-00007B880000}"/>
    <cellStyle name="Normal 3 6 2" xfId="12782" xr:uid="{00000000-0005-0000-0000-00007C880000}"/>
    <cellStyle name="Normal 3 6 2 2" xfId="12783" xr:uid="{00000000-0005-0000-0000-00007D880000}"/>
    <cellStyle name="Normal 3 6 2 2 2" xfId="12784" xr:uid="{00000000-0005-0000-0000-00007E880000}"/>
    <cellStyle name="Normal 3 6 2 2 2 2" xfId="12785" xr:uid="{00000000-0005-0000-0000-00007F880000}"/>
    <cellStyle name="Normal 3 6 2 2 2 2 2" xfId="27170" xr:uid="{00000000-0005-0000-0000-000080880000}"/>
    <cellStyle name="Normal 3 6 2 2 2 2 3" xfId="40411" xr:uid="{00000000-0005-0000-0000-000081880000}"/>
    <cellStyle name="Normal 3 6 2 2 2 3" xfId="20415" xr:uid="{00000000-0005-0000-0000-000082880000}"/>
    <cellStyle name="Normal 3 6 2 2 2 4" xfId="33656" xr:uid="{00000000-0005-0000-0000-000083880000}"/>
    <cellStyle name="Normal 3 6 2 2 3" xfId="12786" xr:uid="{00000000-0005-0000-0000-000084880000}"/>
    <cellStyle name="Normal 3 6 2 2 3 2" xfId="23679" xr:uid="{00000000-0005-0000-0000-000085880000}"/>
    <cellStyle name="Normal 3 6 2 2 3 3" xfId="36920" xr:uid="{00000000-0005-0000-0000-000086880000}"/>
    <cellStyle name="Normal 3 6 2 2 4" xfId="17149" xr:uid="{00000000-0005-0000-0000-000087880000}"/>
    <cellStyle name="Normal 3 6 2 2 5" xfId="30390" xr:uid="{00000000-0005-0000-0000-000088880000}"/>
    <cellStyle name="Normal 3 6 2 3" xfId="12787" xr:uid="{00000000-0005-0000-0000-000089880000}"/>
    <cellStyle name="Normal 3 6 2 3 2" xfId="12788" xr:uid="{00000000-0005-0000-0000-00008A880000}"/>
    <cellStyle name="Normal 3 6 2 3 2 2" xfId="12789" xr:uid="{00000000-0005-0000-0000-00008B880000}"/>
    <cellStyle name="Normal 3 6 2 3 2 2 2" xfId="26366" xr:uid="{00000000-0005-0000-0000-00008C880000}"/>
    <cellStyle name="Normal 3 6 2 3 2 2 3" xfId="39607" xr:uid="{00000000-0005-0000-0000-00008D880000}"/>
    <cellStyle name="Normal 3 6 2 3 2 3" xfId="19611" xr:uid="{00000000-0005-0000-0000-00008E880000}"/>
    <cellStyle name="Normal 3 6 2 3 2 4" xfId="32852" xr:uid="{00000000-0005-0000-0000-00008F880000}"/>
    <cellStyle name="Normal 3 6 2 3 3" xfId="12790" xr:uid="{00000000-0005-0000-0000-000090880000}"/>
    <cellStyle name="Normal 3 6 2 3 3 2" xfId="22875" xr:uid="{00000000-0005-0000-0000-000091880000}"/>
    <cellStyle name="Normal 3 6 2 3 3 3" xfId="36116" xr:uid="{00000000-0005-0000-0000-000092880000}"/>
    <cellStyle name="Normal 3 6 2 3 4" xfId="16345" xr:uid="{00000000-0005-0000-0000-000093880000}"/>
    <cellStyle name="Normal 3 6 2 3 5" xfId="29586" xr:uid="{00000000-0005-0000-0000-000094880000}"/>
    <cellStyle name="Normal 3 6 2 4" xfId="12791" xr:uid="{00000000-0005-0000-0000-000095880000}"/>
    <cellStyle name="Normal 3 6 2 4 2" xfId="12792" xr:uid="{00000000-0005-0000-0000-000096880000}"/>
    <cellStyle name="Normal 3 6 2 4 2 2" xfId="12793" xr:uid="{00000000-0005-0000-0000-000097880000}"/>
    <cellStyle name="Normal 3 6 2 4 2 2 2" xfId="28018" xr:uid="{00000000-0005-0000-0000-000098880000}"/>
    <cellStyle name="Normal 3 6 2 4 2 2 3" xfId="41259" xr:uid="{00000000-0005-0000-0000-000099880000}"/>
    <cellStyle name="Normal 3 6 2 4 2 3" xfId="21265" xr:uid="{00000000-0005-0000-0000-00009A880000}"/>
    <cellStyle name="Normal 3 6 2 4 2 4" xfId="34506" xr:uid="{00000000-0005-0000-0000-00009B880000}"/>
    <cellStyle name="Normal 3 6 2 4 3" xfId="12794" xr:uid="{00000000-0005-0000-0000-00009C880000}"/>
    <cellStyle name="Normal 3 6 2 4 3 2" xfId="24529" xr:uid="{00000000-0005-0000-0000-00009D880000}"/>
    <cellStyle name="Normal 3 6 2 4 3 3" xfId="37770" xr:uid="{00000000-0005-0000-0000-00009E880000}"/>
    <cellStyle name="Normal 3 6 2 4 4" xfId="17999" xr:uid="{00000000-0005-0000-0000-00009F880000}"/>
    <cellStyle name="Normal 3 6 2 4 5" xfId="31240" xr:uid="{00000000-0005-0000-0000-0000A0880000}"/>
    <cellStyle name="Normal 3 6 2 5" xfId="12795" xr:uid="{00000000-0005-0000-0000-0000A1880000}"/>
    <cellStyle name="Normal 3 6 2 5 2" xfId="12796" xr:uid="{00000000-0005-0000-0000-0000A2880000}"/>
    <cellStyle name="Normal 3 6 2 5 2 2" xfId="25382" xr:uid="{00000000-0005-0000-0000-0000A3880000}"/>
    <cellStyle name="Normal 3 6 2 5 2 3" xfId="38623" xr:uid="{00000000-0005-0000-0000-0000A4880000}"/>
    <cellStyle name="Normal 3 6 2 5 3" xfId="18627" xr:uid="{00000000-0005-0000-0000-0000A5880000}"/>
    <cellStyle name="Normal 3 6 2 5 4" xfId="31868" xr:uid="{00000000-0005-0000-0000-0000A6880000}"/>
    <cellStyle name="Normal 3 6 2 6" xfId="12797" xr:uid="{00000000-0005-0000-0000-0000A7880000}"/>
    <cellStyle name="Normal 3 6 2 6 2" xfId="21891" xr:uid="{00000000-0005-0000-0000-0000A8880000}"/>
    <cellStyle name="Normal 3 6 2 6 3" xfId="35132" xr:uid="{00000000-0005-0000-0000-0000A9880000}"/>
    <cellStyle name="Normal 3 6 2 7" xfId="15361" xr:uid="{00000000-0005-0000-0000-0000AA880000}"/>
    <cellStyle name="Normal 3 6 2 8" xfId="28602" xr:uid="{00000000-0005-0000-0000-0000AB880000}"/>
    <cellStyle name="Normal 3 6 3" xfId="12798" xr:uid="{00000000-0005-0000-0000-0000AC880000}"/>
    <cellStyle name="Normal 3 6 3 2" xfId="12799" xr:uid="{00000000-0005-0000-0000-0000AD880000}"/>
    <cellStyle name="Normal 3 6 3 2 2" xfId="12800" xr:uid="{00000000-0005-0000-0000-0000AE880000}"/>
    <cellStyle name="Normal 3 6 3 2 2 2" xfId="24713" xr:uid="{00000000-0005-0000-0000-0000AF880000}"/>
    <cellStyle name="Normal 3 6 3 2 2 3" xfId="37954" xr:uid="{00000000-0005-0000-0000-0000B0880000}"/>
    <cellStyle name="Normal 3 6 3 2 3" xfId="19209" xr:uid="{00000000-0005-0000-0000-0000B1880000}"/>
    <cellStyle name="Normal 3 6 3 2 4" xfId="32450" xr:uid="{00000000-0005-0000-0000-0000B2880000}"/>
    <cellStyle name="Normal 3 6 3 3" xfId="12801" xr:uid="{00000000-0005-0000-0000-0000B3880000}"/>
    <cellStyle name="Normal 3 6 3 3 2" xfId="25964" xr:uid="{00000000-0005-0000-0000-0000B4880000}"/>
    <cellStyle name="Normal 3 6 3 3 3" xfId="39205" xr:uid="{00000000-0005-0000-0000-0000B5880000}"/>
    <cellStyle name="Normal 3 6 3 4" xfId="12802" xr:uid="{00000000-0005-0000-0000-0000B6880000}"/>
    <cellStyle name="Normal 3 6 3 4 2" xfId="22473" xr:uid="{00000000-0005-0000-0000-0000B7880000}"/>
    <cellStyle name="Normal 3 6 3 4 3" xfId="35714" xr:uid="{00000000-0005-0000-0000-0000B8880000}"/>
    <cellStyle name="Normal 3 6 3 5" xfId="15943" xr:uid="{00000000-0005-0000-0000-0000B9880000}"/>
    <cellStyle name="Normal 3 6 3 6" xfId="29184" xr:uid="{00000000-0005-0000-0000-0000BA880000}"/>
    <cellStyle name="Normal 3 6 4" xfId="12803" xr:uid="{00000000-0005-0000-0000-0000BB880000}"/>
    <cellStyle name="Normal 3 6 4 2" xfId="12804" xr:uid="{00000000-0005-0000-0000-0000BC880000}"/>
    <cellStyle name="Normal 3 6 4 2 2" xfId="12805" xr:uid="{00000000-0005-0000-0000-0000BD880000}"/>
    <cellStyle name="Normal 3 6 4 2 2 2" xfId="26903" xr:uid="{00000000-0005-0000-0000-0000BE880000}"/>
    <cellStyle name="Normal 3 6 4 2 2 3" xfId="40144" xr:uid="{00000000-0005-0000-0000-0000BF880000}"/>
    <cellStyle name="Normal 3 6 4 2 3" xfId="20148" xr:uid="{00000000-0005-0000-0000-0000C0880000}"/>
    <cellStyle name="Normal 3 6 4 2 4" xfId="33389" xr:uid="{00000000-0005-0000-0000-0000C1880000}"/>
    <cellStyle name="Normal 3 6 4 3" xfId="12806" xr:uid="{00000000-0005-0000-0000-0000C2880000}"/>
    <cellStyle name="Normal 3 6 4 3 2" xfId="23412" xr:uid="{00000000-0005-0000-0000-0000C3880000}"/>
    <cellStyle name="Normal 3 6 4 3 3" xfId="36653" xr:uid="{00000000-0005-0000-0000-0000C4880000}"/>
    <cellStyle name="Normal 3 6 4 4" xfId="16882" xr:uid="{00000000-0005-0000-0000-0000C5880000}"/>
    <cellStyle name="Normal 3 6 4 5" xfId="30123" xr:uid="{00000000-0005-0000-0000-0000C6880000}"/>
    <cellStyle name="Normal 3 6 5" xfId="12807" xr:uid="{00000000-0005-0000-0000-0000C7880000}"/>
    <cellStyle name="Normal 3 6 5 2" xfId="12808" xr:uid="{00000000-0005-0000-0000-0000C8880000}"/>
    <cellStyle name="Normal 3 6 5 2 2" xfId="12809" xr:uid="{00000000-0005-0000-0000-0000C9880000}"/>
    <cellStyle name="Normal 3 6 5 2 2 2" xfId="25874" xr:uid="{00000000-0005-0000-0000-0000CA880000}"/>
    <cellStyle name="Normal 3 6 5 2 2 3" xfId="39115" xr:uid="{00000000-0005-0000-0000-0000CB880000}"/>
    <cellStyle name="Normal 3 6 5 2 3" xfId="19119" xr:uid="{00000000-0005-0000-0000-0000CC880000}"/>
    <cellStyle name="Normal 3 6 5 2 4" xfId="32360" xr:uid="{00000000-0005-0000-0000-0000CD880000}"/>
    <cellStyle name="Normal 3 6 5 3" xfId="12810" xr:uid="{00000000-0005-0000-0000-0000CE880000}"/>
    <cellStyle name="Normal 3 6 5 3 2" xfId="22383" xr:uid="{00000000-0005-0000-0000-0000CF880000}"/>
    <cellStyle name="Normal 3 6 5 3 3" xfId="35624" xr:uid="{00000000-0005-0000-0000-0000D0880000}"/>
    <cellStyle name="Normal 3 6 5 4" xfId="15853" xr:uid="{00000000-0005-0000-0000-0000D1880000}"/>
    <cellStyle name="Normal 3 6 5 5" xfId="29094" xr:uid="{00000000-0005-0000-0000-0000D2880000}"/>
    <cellStyle name="Normal 3 6 6" xfId="12811" xr:uid="{00000000-0005-0000-0000-0000D3880000}"/>
    <cellStyle name="Normal 3 6 6 2" xfId="12812" xr:uid="{00000000-0005-0000-0000-0000D4880000}"/>
    <cellStyle name="Normal 3 6 6 2 2" xfId="12813" xr:uid="{00000000-0005-0000-0000-0000D5880000}"/>
    <cellStyle name="Normal 3 6 6 2 2 2" xfId="27616" xr:uid="{00000000-0005-0000-0000-0000D6880000}"/>
    <cellStyle name="Normal 3 6 6 2 2 3" xfId="40857" xr:uid="{00000000-0005-0000-0000-0000D7880000}"/>
    <cellStyle name="Normal 3 6 6 2 3" xfId="20863" xr:uid="{00000000-0005-0000-0000-0000D8880000}"/>
    <cellStyle name="Normal 3 6 6 2 4" xfId="34104" xr:uid="{00000000-0005-0000-0000-0000D9880000}"/>
    <cellStyle name="Normal 3 6 6 3" xfId="12814" xr:uid="{00000000-0005-0000-0000-0000DA880000}"/>
    <cellStyle name="Normal 3 6 6 3 2" xfId="24127" xr:uid="{00000000-0005-0000-0000-0000DB880000}"/>
    <cellStyle name="Normal 3 6 6 3 3" xfId="37368" xr:uid="{00000000-0005-0000-0000-0000DC880000}"/>
    <cellStyle name="Normal 3 6 6 4" xfId="17597" xr:uid="{00000000-0005-0000-0000-0000DD880000}"/>
    <cellStyle name="Normal 3 6 6 5" xfId="30838" xr:uid="{00000000-0005-0000-0000-0000DE880000}"/>
    <cellStyle name="Normal 3 6 7" xfId="12815" xr:uid="{00000000-0005-0000-0000-0000DF880000}"/>
    <cellStyle name="Normal 3 6 7 2" xfId="12816" xr:uid="{00000000-0005-0000-0000-0000E0880000}"/>
    <cellStyle name="Normal 3 6 7 2 2" xfId="24980" xr:uid="{00000000-0005-0000-0000-0000E1880000}"/>
    <cellStyle name="Normal 3 6 7 2 3" xfId="38221" xr:uid="{00000000-0005-0000-0000-0000E2880000}"/>
    <cellStyle name="Normal 3 6 7 3" xfId="18225" xr:uid="{00000000-0005-0000-0000-0000E3880000}"/>
    <cellStyle name="Normal 3 6 7 4" xfId="31466" xr:uid="{00000000-0005-0000-0000-0000E4880000}"/>
    <cellStyle name="Normal 3 6 8" xfId="12817" xr:uid="{00000000-0005-0000-0000-0000E5880000}"/>
    <cellStyle name="Normal 3 6 8 2" xfId="21489" xr:uid="{00000000-0005-0000-0000-0000E6880000}"/>
    <cellStyle name="Normal 3 6 8 3" xfId="34730" xr:uid="{00000000-0005-0000-0000-0000E7880000}"/>
    <cellStyle name="Normal 3 6 9" xfId="14959" xr:uid="{00000000-0005-0000-0000-0000E8880000}"/>
    <cellStyle name="Normal 3 7" xfId="12818" xr:uid="{00000000-0005-0000-0000-0000E9880000}"/>
    <cellStyle name="Normal 3 7 2" xfId="12819" xr:uid="{00000000-0005-0000-0000-0000EA880000}"/>
    <cellStyle name="Normal 3 7 2 2" xfId="12820" xr:uid="{00000000-0005-0000-0000-0000EB880000}"/>
    <cellStyle name="Normal 3 7 2 2 2" xfId="12821" xr:uid="{00000000-0005-0000-0000-0000EC880000}"/>
    <cellStyle name="Normal 3 7 2 2 2 2" xfId="12822" xr:uid="{00000000-0005-0000-0000-0000ED880000}"/>
    <cellStyle name="Normal 3 7 2 2 2 2 2" xfId="27125" xr:uid="{00000000-0005-0000-0000-0000EE880000}"/>
    <cellStyle name="Normal 3 7 2 2 2 2 3" xfId="40366" xr:uid="{00000000-0005-0000-0000-0000EF880000}"/>
    <cellStyle name="Normal 3 7 2 2 2 3" xfId="20370" xr:uid="{00000000-0005-0000-0000-0000F0880000}"/>
    <cellStyle name="Normal 3 7 2 2 2 4" xfId="33611" xr:uid="{00000000-0005-0000-0000-0000F1880000}"/>
    <cellStyle name="Normal 3 7 2 2 3" xfId="12823" xr:uid="{00000000-0005-0000-0000-0000F2880000}"/>
    <cellStyle name="Normal 3 7 2 2 3 2" xfId="23634" xr:uid="{00000000-0005-0000-0000-0000F3880000}"/>
    <cellStyle name="Normal 3 7 2 2 3 3" xfId="36875" xr:uid="{00000000-0005-0000-0000-0000F4880000}"/>
    <cellStyle name="Normal 3 7 2 2 4" xfId="17104" xr:uid="{00000000-0005-0000-0000-0000F5880000}"/>
    <cellStyle name="Normal 3 7 2 2 5" xfId="30345" xr:uid="{00000000-0005-0000-0000-0000F6880000}"/>
    <cellStyle name="Normal 3 7 2 3" xfId="12824" xr:uid="{00000000-0005-0000-0000-0000F7880000}"/>
    <cellStyle name="Normal 3 7 2 3 2" xfId="12825" xr:uid="{00000000-0005-0000-0000-0000F8880000}"/>
    <cellStyle name="Normal 3 7 2 3 2 2" xfId="12826" xr:uid="{00000000-0005-0000-0000-0000F9880000}"/>
    <cellStyle name="Normal 3 7 2 3 2 2 2" xfId="27972" xr:uid="{00000000-0005-0000-0000-0000FA880000}"/>
    <cellStyle name="Normal 3 7 2 3 2 2 3" xfId="41213" xr:uid="{00000000-0005-0000-0000-0000FB880000}"/>
    <cellStyle name="Normal 3 7 2 3 2 3" xfId="21219" xr:uid="{00000000-0005-0000-0000-0000FC880000}"/>
    <cellStyle name="Normal 3 7 2 3 2 4" xfId="34460" xr:uid="{00000000-0005-0000-0000-0000FD880000}"/>
    <cellStyle name="Normal 3 7 2 3 3" xfId="12827" xr:uid="{00000000-0005-0000-0000-0000FE880000}"/>
    <cellStyle name="Normal 3 7 2 3 3 2" xfId="24483" xr:uid="{00000000-0005-0000-0000-0000FF880000}"/>
    <cellStyle name="Normal 3 7 2 3 3 3" xfId="37724" xr:uid="{00000000-0005-0000-0000-000000890000}"/>
    <cellStyle name="Normal 3 7 2 3 4" xfId="17953" xr:uid="{00000000-0005-0000-0000-000001890000}"/>
    <cellStyle name="Normal 3 7 2 3 5" xfId="31194" xr:uid="{00000000-0005-0000-0000-000002890000}"/>
    <cellStyle name="Normal 3 7 2 4" xfId="12828" xr:uid="{00000000-0005-0000-0000-000003890000}"/>
    <cellStyle name="Normal 3 7 2 4 2" xfId="12829" xr:uid="{00000000-0005-0000-0000-000004890000}"/>
    <cellStyle name="Normal 3 7 2 4 2 2" xfId="26320" xr:uid="{00000000-0005-0000-0000-000005890000}"/>
    <cellStyle name="Normal 3 7 2 4 2 3" xfId="39561" xr:uid="{00000000-0005-0000-0000-000006890000}"/>
    <cellStyle name="Normal 3 7 2 4 3" xfId="19565" xr:uid="{00000000-0005-0000-0000-000007890000}"/>
    <cellStyle name="Normal 3 7 2 4 4" xfId="32806" xr:uid="{00000000-0005-0000-0000-000008890000}"/>
    <cellStyle name="Normal 3 7 2 5" xfId="12830" xr:uid="{00000000-0005-0000-0000-000009890000}"/>
    <cellStyle name="Normal 3 7 2 5 2" xfId="22829" xr:uid="{00000000-0005-0000-0000-00000A890000}"/>
    <cellStyle name="Normal 3 7 2 5 3" xfId="36070" xr:uid="{00000000-0005-0000-0000-00000B890000}"/>
    <cellStyle name="Normal 3 7 2 6" xfId="16299" xr:uid="{00000000-0005-0000-0000-00000C890000}"/>
    <cellStyle name="Normal 3 7 2 7" xfId="29540" xr:uid="{00000000-0005-0000-0000-00000D890000}"/>
    <cellStyle name="Normal 3 7 3" xfId="12831" xr:uid="{00000000-0005-0000-0000-00000E890000}"/>
    <cellStyle name="Normal 3 7 3 2" xfId="12832" xr:uid="{00000000-0005-0000-0000-00000F890000}"/>
    <cellStyle name="Normal 3 7 3 2 2" xfId="12833" xr:uid="{00000000-0005-0000-0000-000010890000}"/>
    <cellStyle name="Normal 3 7 3 2 2 2" xfId="26724" xr:uid="{00000000-0005-0000-0000-000011890000}"/>
    <cellStyle name="Normal 3 7 3 2 2 3" xfId="39965" xr:uid="{00000000-0005-0000-0000-000012890000}"/>
    <cellStyle name="Normal 3 7 3 2 3" xfId="19969" xr:uid="{00000000-0005-0000-0000-000013890000}"/>
    <cellStyle name="Normal 3 7 3 2 4" xfId="33210" xr:uid="{00000000-0005-0000-0000-000014890000}"/>
    <cellStyle name="Normal 3 7 3 3" xfId="12834" xr:uid="{00000000-0005-0000-0000-000015890000}"/>
    <cellStyle name="Normal 3 7 3 3 2" xfId="23233" xr:uid="{00000000-0005-0000-0000-000016890000}"/>
    <cellStyle name="Normal 3 7 3 3 3" xfId="36474" xr:uid="{00000000-0005-0000-0000-000017890000}"/>
    <cellStyle name="Normal 3 7 3 4" xfId="16703" xr:uid="{00000000-0005-0000-0000-000018890000}"/>
    <cellStyle name="Normal 3 7 3 5" xfId="29944" xr:uid="{00000000-0005-0000-0000-000019890000}"/>
    <cellStyle name="Normal 3 7 4" xfId="12835" xr:uid="{00000000-0005-0000-0000-00001A890000}"/>
    <cellStyle name="Normal 3 7 4 2" xfId="12836" xr:uid="{00000000-0005-0000-0000-00001B890000}"/>
    <cellStyle name="Normal 3 7 4 2 2" xfId="12837" xr:uid="{00000000-0005-0000-0000-00001C890000}"/>
    <cellStyle name="Normal 3 7 4 2 2 2" xfId="25695" xr:uid="{00000000-0005-0000-0000-00001D890000}"/>
    <cellStyle name="Normal 3 7 4 2 2 3" xfId="38936" xr:uid="{00000000-0005-0000-0000-00001E890000}"/>
    <cellStyle name="Normal 3 7 4 2 3" xfId="18940" xr:uid="{00000000-0005-0000-0000-00001F890000}"/>
    <cellStyle name="Normal 3 7 4 2 4" xfId="32181" xr:uid="{00000000-0005-0000-0000-000020890000}"/>
    <cellStyle name="Normal 3 7 4 3" xfId="12838" xr:uid="{00000000-0005-0000-0000-000021890000}"/>
    <cellStyle name="Normal 3 7 4 3 2" xfId="22204" xr:uid="{00000000-0005-0000-0000-000022890000}"/>
    <cellStyle name="Normal 3 7 4 3 3" xfId="35445" xr:uid="{00000000-0005-0000-0000-000023890000}"/>
    <cellStyle name="Normal 3 7 4 4" xfId="15674" xr:uid="{00000000-0005-0000-0000-000024890000}"/>
    <cellStyle name="Normal 3 7 4 5" xfId="28915" xr:uid="{00000000-0005-0000-0000-000025890000}"/>
    <cellStyle name="Normal 3 7 5" xfId="12839" xr:uid="{00000000-0005-0000-0000-000026890000}"/>
    <cellStyle name="Normal 3 7 5 2" xfId="12840" xr:uid="{00000000-0005-0000-0000-000027890000}"/>
    <cellStyle name="Normal 3 7 5 2 2" xfId="12841" xr:uid="{00000000-0005-0000-0000-000028890000}"/>
    <cellStyle name="Normal 3 7 5 2 2 2" xfId="27572" xr:uid="{00000000-0005-0000-0000-000029890000}"/>
    <cellStyle name="Normal 3 7 5 2 2 3" xfId="40813" xr:uid="{00000000-0005-0000-0000-00002A890000}"/>
    <cellStyle name="Normal 3 7 5 2 3" xfId="20817" xr:uid="{00000000-0005-0000-0000-00002B890000}"/>
    <cellStyle name="Normal 3 7 5 2 4" xfId="34058" xr:uid="{00000000-0005-0000-0000-00002C890000}"/>
    <cellStyle name="Normal 3 7 5 3" xfId="12842" xr:uid="{00000000-0005-0000-0000-00002D890000}"/>
    <cellStyle name="Normal 3 7 5 3 2" xfId="24081" xr:uid="{00000000-0005-0000-0000-00002E890000}"/>
    <cellStyle name="Normal 3 7 5 3 3" xfId="37322" xr:uid="{00000000-0005-0000-0000-00002F890000}"/>
    <cellStyle name="Normal 3 7 5 4" xfId="17551" xr:uid="{00000000-0005-0000-0000-000030890000}"/>
    <cellStyle name="Normal 3 7 5 5" xfId="30792" xr:uid="{00000000-0005-0000-0000-000031890000}"/>
    <cellStyle name="Normal 3 7 6" xfId="12843" xr:uid="{00000000-0005-0000-0000-000032890000}"/>
    <cellStyle name="Normal 3 7 6 2" xfId="12844" xr:uid="{00000000-0005-0000-0000-000033890000}"/>
    <cellStyle name="Normal 3 7 6 2 2" xfId="25336" xr:uid="{00000000-0005-0000-0000-000034890000}"/>
    <cellStyle name="Normal 3 7 6 2 3" xfId="38577" xr:uid="{00000000-0005-0000-0000-000035890000}"/>
    <cellStyle name="Normal 3 7 6 3" xfId="18581" xr:uid="{00000000-0005-0000-0000-000036890000}"/>
    <cellStyle name="Normal 3 7 6 4" xfId="31822" xr:uid="{00000000-0005-0000-0000-000037890000}"/>
    <cellStyle name="Normal 3 7 7" xfId="12845" xr:uid="{00000000-0005-0000-0000-000038890000}"/>
    <cellStyle name="Normal 3 7 7 2" xfId="21845" xr:uid="{00000000-0005-0000-0000-000039890000}"/>
    <cellStyle name="Normal 3 7 7 3" xfId="35086" xr:uid="{00000000-0005-0000-0000-00003A890000}"/>
    <cellStyle name="Normal 3 7 8" xfId="15315" xr:uid="{00000000-0005-0000-0000-00003B890000}"/>
    <cellStyle name="Normal 3 7 9" xfId="28556" xr:uid="{00000000-0005-0000-0000-00003C890000}"/>
    <cellStyle name="Normal 3 8" xfId="12846" xr:uid="{00000000-0005-0000-0000-00003D890000}"/>
    <cellStyle name="Normal 3 8 2" xfId="12847" xr:uid="{00000000-0005-0000-0000-00003E890000}"/>
    <cellStyle name="Normal 3 8 2 2" xfId="12848" xr:uid="{00000000-0005-0000-0000-00003F890000}"/>
    <cellStyle name="Normal 3 8 2 2 2" xfId="12849" xr:uid="{00000000-0005-0000-0000-000040890000}"/>
    <cellStyle name="Normal 3 8 2 2 2 2" xfId="26947" xr:uid="{00000000-0005-0000-0000-000041890000}"/>
    <cellStyle name="Normal 3 8 2 2 2 3" xfId="40188" xr:uid="{00000000-0005-0000-0000-000042890000}"/>
    <cellStyle name="Normal 3 8 2 2 3" xfId="20192" xr:uid="{00000000-0005-0000-0000-000043890000}"/>
    <cellStyle name="Normal 3 8 2 2 4" xfId="33433" xr:uid="{00000000-0005-0000-0000-000044890000}"/>
    <cellStyle name="Normal 3 8 2 3" xfId="12850" xr:uid="{00000000-0005-0000-0000-000045890000}"/>
    <cellStyle name="Normal 3 8 2 3 2" xfId="23456" xr:uid="{00000000-0005-0000-0000-000046890000}"/>
    <cellStyle name="Normal 3 8 2 3 3" xfId="36697" xr:uid="{00000000-0005-0000-0000-000047890000}"/>
    <cellStyle name="Normal 3 8 2 4" xfId="16926" xr:uid="{00000000-0005-0000-0000-000048890000}"/>
    <cellStyle name="Normal 3 8 2 5" xfId="30167" xr:uid="{00000000-0005-0000-0000-000049890000}"/>
    <cellStyle name="Normal 3 8 3" xfId="12851" xr:uid="{00000000-0005-0000-0000-00004A890000}"/>
    <cellStyle name="Normal 3 8 3 2" xfId="12852" xr:uid="{00000000-0005-0000-0000-00004B890000}"/>
    <cellStyle name="Normal 3 8 3 2 2" xfId="12853" xr:uid="{00000000-0005-0000-0000-00004C890000}"/>
    <cellStyle name="Normal 3 8 3 2 2 2" xfId="26142" xr:uid="{00000000-0005-0000-0000-00004D890000}"/>
    <cellStyle name="Normal 3 8 3 2 2 3" xfId="39383" xr:uid="{00000000-0005-0000-0000-00004E890000}"/>
    <cellStyle name="Normal 3 8 3 2 3" xfId="19387" xr:uid="{00000000-0005-0000-0000-00004F890000}"/>
    <cellStyle name="Normal 3 8 3 2 4" xfId="32628" xr:uid="{00000000-0005-0000-0000-000050890000}"/>
    <cellStyle name="Normal 3 8 3 3" xfId="12854" xr:uid="{00000000-0005-0000-0000-000051890000}"/>
    <cellStyle name="Normal 3 8 3 3 2" xfId="22651" xr:uid="{00000000-0005-0000-0000-000052890000}"/>
    <cellStyle name="Normal 3 8 3 3 3" xfId="35892" xr:uid="{00000000-0005-0000-0000-000053890000}"/>
    <cellStyle name="Normal 3 8 3 4" xfId="16121" xr:uid="{00000000-0005-0000-0000-000054890000}"/>
    <cellStyle name="Normal 3 8 3 5" xfId="29362" xr:uid="{00000000-0005-0000-0000-000055890000}"/>
    <cellStyle name="Normal 3 8 4" xfId="12855" xr:uid="{00000000-0005-0000-0000-000056890000}"/>
    <cellStyle name="Normal 3 8 4 2" xfId="12856" xr:uid="{00000000-0005-0000-0000-000057890000}"/>
    <cellStyle name="Normal 3 8 4 2 2" xfId="12857" xr:uid="{00000000-0005-0000-0000-000058890000}"/>
    <cellStyle name="Normal 3 8 4 2 2 2" xfId="27794" xr:uid="{00000000-0005-0000-0000-000059890000}"/>
    <cellStyle name="Normal 3 8 4 2 2 3" xfId="41035" xr:uid="{00000000-0005-0000-0000-00005A890000}"/>
    <cellStyle name="Normal 3 8 4 2 3" xfId="21041" xr:uid="{00000000-0005-0000-0000-00005B890000}"/>
    <cellStyle name="Normal 3 8 4 2 4" xfId="34282" xr:uid="{00000000-0005-0000-0000-00005C890000}"/>
    <cellStyle name="Normal 3 8 4 3" xfId="12858" xr:uid="{00000000-0005-0000-0000-00005D890000}"/>
    <cellStyle name="Normal 3 8 4 3 2" xfId="24305" xr:uid="{00000000-0005-0000-0000-00005E890000}"/>
    <cellStyle name="Normal 3 8 4 3 3" xfId="37546" xr:uid="{00000000-0005-0000-0000-00005F890000}"/>
    <cellStyle name="Normal 3 8 4 4" xfId="17775" xr:uid="{00000000-0005-0000-0000-000060890000}"/>
    <cellStyle name="Normal 3 8 4 5" xfId="31016" xr:uid="{00000000-0005-0000-0000-000061890000}"/>
    <cellStyle name="Normal 3 8 5" xfId="12859" xr:uid="{00000000-0005-0000-0000-000062890000}"/>
    <cellStyle name="Normal 3 8 5 2" xfId="12860" xr:uid="{00000000-0005-0000-0000-000063890000}"/>
    <cellStyle name="Normal 3 8 5 2 2" xfId="25158" xr:uid="{00000000-0005-0000-0000-000064890000}"/>
    <cellStyle name="Normal 3 8 5 2 3" xfId="38399" xr:uid="{00000000-0005-0000-0000-000065890000}"/>
    <cellStyle name="Normal 3 8 5 3" xfId="18403" xr:uid="{00000000-0005-0000-0000-000066890000}"/>
    <cellStyle name="Normal 3 8 5 4" xfId="31644" xr:uid="{00000000-0005-0000-0000-000067890000}"/>
    <cellStyle name="Normal 3 8 6" xfId="12861" xr:uid="{00000000-0005-0000-0000-000068890000}"/>
    <cellStyle name="Normal 3 8 6 2" xfId="21667" xr:uid="{00000000-0005-0000-0000-000069890000}"/>
    <cellStyle name="Normal 3 8 6 3" xfId="34908" xr:uid="{00000000-0005-0000-0000-00006A890000}"/>
    <cellStyle name="Normal 3 8 7" xfId="15137" xr:uid="{00000000-0005-0000-0000-00006B890000}"/>
    <cellStyle name="Normal 3 8 8" xfId="28378" xr:uid="{00000000-0005-0000-0000-00006C890000}"/>
    <cellStyle name="Normal 3 9" xfId="12862" xr:uid="{00000000-0005-0000-0000-00006D890000}"/>
    <cellStyle name="Normal 3 9 2" xfId="12863" xr:uid="{00000000-0005-0000-0000-00006E890000}"/>
    <cellStyle name="Normal 3 9 2 2" xfId="12864" xr:uid="{00000000-0005-0000-0000-00006F890000}"/>
    <cellStyle name="Normal 3 9 2 2 2" xfId="24913" xr:uid="{00000000-0005-0000-0000-000070890000}"/>
    <cellStyle name="Normal 3 9 2 2 3" xfId="38154" xr:uid="{00000000-0005-0000-0000-000071890000}"/>
    <cellStyle name="Normal 3 9 2 3" xfId="19164" xr:uid="{00000000-0005-0000-0000-000072890000}"/>
    <cellStyle name="Normal 3 9 2 4" xfId="32405" xr:uid="{00000000-0005-0000-0000-000073890000}"/>
    <cellStyle name="Normal 3 9 3" xfId="12865" xr:uid="{00000000-0005-0000-0000-000074890000}"/>
    <cellStyle name="Normal 3 9 3 2" xfId="25919" xr:uid="{00000000-0005-0000-0000-000075890000}"/>
    <cellStyle name="Normal 3 9 3 3" xfId="39160" xr:uid="{00000000-0005-0000-0000-000076890000}"/>
    <cellStyle name="Normal 3 9 4" xfId="12866" xr:uid="{00000000-0005-0000-0000-000077890000}"/>
    <cellStyle name="Normal 3 9 4 2" xfId="22428" xr:uid="{00000000-0005-0000-0000-000078890000}"/>
    <cellStyle name="Normal 3 9 4 3" xfId="35669" xr:uid="{00000000-0005-0000-0000-000079890000}"/>
    <cellStyle name="Normal 3 9 5" xfId="15898" xr:uid="{00000000-0005-0000-0000-00007A890000}"/>
    <cellStyle name="Normal 3 9 6" xfId="29139" xr:uid="{00000000-0005-0000-0000-00007B890000}"/>
    <cellStyle name="Normal 30" xfId="12867" xr:uid="{00000000-0005-0000-0000-00007C890000}"/>
    <cellStyle name="Normal 30 2" xfId="12868" xr:uid="{00000000-0005-0000-0000-00007D890000}"/>
    <cellStyle name="Normal 31" xfId="12869" xr:uid="{00000000-0005-0000-0000-00007E890000}"/>
    <cellStyle name="Normal 32" xfId="12870" xr:uid="{00000000-0005-0000-0000-00007F890000}"/>
    <cellStyle name="Normal 33" xfId="12871" xr:uid="{00000000-0005-0000-0000-000080890000}"/>
    <cellStyle name="Normal 34" xfId="12872" xr:uid="{00000000-0005-0000-0000-000081890000}"/>
    <cellStyle name="Normal 35" xfId="12873" xr:uid="{00000000-0005-0000-0000-000082890000}"/>
    <cellStyle name="Normal 36" xfId="12874" xr:uid="{00000000-0005-0000-0000-000083890000}"/>
    <cellStyle name="Normal 37" xfId="12875" xr:uid="{00000000-0005-0000-0000-000084890000}"/>
    <cellStyle name="Normal 38" xfId="12876" xr:uid="{00000000-0005-0000-0000-000085890000}"/>
    <cellStyle name="Normal 39" xfId="12877" xr:uid="{00000000-0005-0000-0000-000086890000}"/>
    <cellStyle name="Normal 39 8" xfId="12878" xr:uid="{00000000-0005-0000-0000-000087890000}"/>
    <cellStyle name="Normal 4" xfId="108" xr:uid="{00000000-0005-0000-0000-000088890000}"/>
    <cellStyle name="Normal 4 10" xfId="12879" xr:uid="{00000000-0005-0000-0000-000089890000}"/>
    <cellStyle name="Normal 4 10 2" xfId="12880" xr:uid="{00000000-0005-0000-0000-00008A890000}"/>
    <cellStyle name="Normal 4 10 2 2" xfId="12881" xr:uid="{00000000-0005-0000-0000-00008B890000}"/>
    <cellStyle name="Normal 4 10 2 2 2" xfId="25562" xr:uid="{00000000-0005-0000-0000-00008C890000}"/>
    <cellStyle name="Normal 4 10 2 2 3" xfId="38803" xr:uid="{00000000-0005-0000-0000-00008D890000}"/>
    <cellStyle name="Normal 4 10 2 3" xfId="18807" xr:uid="{00000000-0005-0000-0000-00008E890000}"/>
    <cellStyle name="Normal 4 10 2 4" xfId="32048" xr:uid="{00000000-0005-0000-0000-00008F890000}"/>
    <cellStyle name="Normal 4 10 3" xfId="12882" xr:uid="{00000000-0005-0000-0000-000090890000}"/>
    <cellStyle name="Normal 4 10 3 2" xfId="22071" xr:uid="{00000000-0005-0000-0000-000091890000}"/>
    <cellStyle name="Normal 4 10 3 3" xfId="35312" xr:uid="{00000000-0005-0000-0000-000092890000}"/>
    <cellStyle name="Normal 4 10 4" xfId="15541" xr:uid="{00000000-0005-0000-0000-000093890000}"/>
    <cellStyle name="Normal 4 10 5" xfId="28782" xr:uid="{00000000-0005-0000-0000-000094890000}"/>
    <cellStyle name="Normal 4 11" xfId="12883" xr:uid="{00000000-0005-0000-0000-000095890000}"/>
    <cellStyle name="Normal 4 11 2" xfId="12884" xr:uid="{00000000-0005-0000-0000-000096890000}"/>
    <cellStyle name="Normal 4 11 2 2" xfId="12885" xr:uid="{00000000-0005-0000-0000-000097890000}"/>
    <cellStyle name="Normal 4 11 2 2 2" xfId="27395" xr:uid="{00000000-0005-0000-0000-000098890000}"/>
    <cellStyle name="Normal 4 11 2 2 3" xfId="40636" xr:uid="{00000000-0005-0000-0000-000099890000}"/>
    <cellStyle name="Normal 4 11 2 3" xfId="20640" xr:uid="{00000000-0005-0000-0000-00009A890000}"/>
    <cellStyle name="Normal 4 11 2 4" xfId="33881" xr:uid="{00000000-0005-0000-0000-00009B890000}"/>
    <cellStyle name="Normal 4 11 3" xfId="12886" xr:uid="{00000000-0005-0000-0000-00009C890000}"/>
    <cellStyle name="Normal 4 11 3 2" xfId="23904" xr:uid="{00000000-0005-0000-0000-00009D890000}"/>
    <cellStyle name="Normal 4 11 3 3" xfId="37145" xr:uid="{00000000-0005-0000-0000-00009E890000}"/>
    <cellStyle name="Normal 4 11 4" xfId="17374" xr:uid="{00000000-0005-0000-0000-00009F890000}"/>
    <cellStyle name="Normal 4 11 5" xfId="30615" xr:uid="{00000000-0005-0000-0000-0000A0890000}"/>
    <cellStyle name="Normal 4 12" xfId="12887" xr:uid="{00000000-0005-0000-0000-0000A1890000}"/>
    <cellStyle name="Normal 4 12 2" xfId="12888" xr:uid="{00000000-0005-0000-0000-0000A2890000}"/>
    <cellStyle name="Normal 4 12 2 2" xfId="24936" xr:uid="{00000000-0005-0000-0000-0000A3890000}"/>
    <cellStyle name="Normal 4 12 2 3" xfId="38177" xr:uid="{00000000-0005-0000-0000-0000A4890000}"/>
    <cellStyle name="Normal 4 12 3" xfId="18181" xr:uid="{00000000-0005-0000-0000-0000A5890000}"/>
    <cellStyle name="Normal 4 12 4" xfId="31422" xr:uid="{00000000-0005-0000-0000-0000A6890000}"/>
    <cellStyle name="Normal 4 13" xfId="12889" xr:uid="{00000000-0005-0000-0000-0000A7890000}"/>
    <cellStyle name="Normal 4 13 2" xfId="21445" xr:uid="{00000000-0005-0000-0000-0000A8890000}"/>
    <cellStyle name="Normal 4 13 3" xfId="34686" xr:uid="{00000000-0005-0000-0000-0000A9890000}"/>
    <cellStyle name="Normal 4 14" xfId="14902" xr:uid="{00000000-0005-0000-0000-0000AA890000}"/>
    <cellStyle name="Normal 4 15" xfId="28156" xr:uid="{00000000-0005-0000-0000-0000AB890000}"/>
    <cellStyle name="Normal 4 16" xfId="41475" xr:uid="{00000000-0005-0000-0000-0000AC890000}"/>
    <cellStyle name="Normal 4 2" xfId="377" xr:uid="{00000000-0005-0000-0000-0000AD890000}"/>
    <cellStyle name="Normal 4 3" xfId="12890" xr:uid="{00000000-0005-0000-0000-0000AE890000}"/>
    <cellStyle name="Normal 4 3 10" xfId="12891" xr:uid="{00000000-0005-0000-0000-0000AF890000}"/>
    <cellStyle name="Normal 4 3 10 2" xfId="21571" xr:uid="{00000000-0005-0000-0000-0000B0890000}"/>
    <cellStyle name="Normal 4 3 10 3" xfId="34812" xr:uid="{00000000-0005-0000-0000-0000B1890000}"/>
    <cellStyle name="Normal 4 3 11" xfId="15041" xr:uid="{00000000-0005-0000-0000-0000B2890000}"/>
    <cellStyle name="Normal 4 3 12" xfId="28282" xr:uid="{00000000-0005-0000-0000-0000B3890000}"/>
    <cellStyle name="Normal 4 3 2" xfId="12892" xr:uid="{00000000-0005-0000-0000-0000B4890000}"/>
    <cellStyle name="Normal 4 3 2 10" xfId="15131" xr:uid="{00000000-0005-0000-0000-0000B5890000}"/>
    <cellStyle name="Normal 4 3 2 11" xfId="28372" xr:uid="{00000000-0005-0000-0000-0000B6890000}"/>
    <cellStyle name="Normal 4 3 2 2" xfId="12893" xr:uid="{00000000-0005-0000-0000-0000B7890000}"/>
    <cellStyle name="Normal 4 3 2 2 2" xfId="12894" xr:uid="{00000000-0005-0000-0000-0000B8890000}"/>
    <cellStyle name="Normal 4 3 2 2 2 2" xfId="12895" xr:uid="{00000000-0005-0000-0000-0000B9890000}"/>
    <cellStyle name="Normal 4 3 2 2 2 2 2" xfId="12896" xr:uid="{00000000-0005-0000-0000-0000BA890000}"/>
    <cellStyle name="Normal 4 3 2 2 2 2 2 2" xfId="12897" xr:uid="{00000000-0005-0000-0000-0000BB890000}"/>
    <cellStyle name="Normal 4 3 2 2 2 2 2 2 2" xfId="27388" xr:uid="{00000000-0005-0000-0000-0000BC890000}"/>
    <cellStyle name="Normal 4 3 2 2 2 2 2 2 3" xfId="40629" xr:uid="{00000000-0005-0000-0000-0000BD890000}"/>
    <cellStyle name="Normal 4 3 2 2 2 2 2 3" xfId="20633" xr:uid="{00000000-0005-0000-0000-0000BE890000}"/>
    <cellStyle name="Normal 4 3 2 2 2 2 2 4" xfId="33874" xr:uid="{00000000-0005-0000-0000-0000BF890000}"/>
    <cellStyle name="Normal 4 3 2 2 2 2 3" xfId="12898" xr:uid="{00000000-0005-0000-0000-0000C0890000}"/>
    <cellStyle name="Normal 4 3 2 2 2 2 3 2" xfId="23897" xr:uid="{00000000-0005-0000-0000-0000C1890000}"/>
    <cellStyle name="Normal 4 3 2 2 2 2 3 3" xfId="37138" xr:uid="{00000000-0005-0000-0000-0000C2890000}"/>
    <cellStyle name="Normal 4 3 2 2 2 2 4" xfId="17367" xr:uid="{00000000-0005-0000-0000-0000C3890000}"/>
    <cellStyle name="Normal 4 3 2 2 2 2 5" xfId="30608" xr:uid="{00000000-0005-0000-0000-0000C4890000}"/>
    <cellStyle name="Normal 4 3 2 2 2 3" xfId="12899" xr:uid="{00000000-0005-0000-0000-0000C5890000}"/>
    <cellStyle name="Normal 4 3 2 2 2 3 2" xfId="12900" xr:uid="{00000000-0005-0000-0000-0000C6890000}"/>
    <cellStyle name="Normal 4 3 2 2 2 3 2 2" xfId="21437" xr:uid="{00000000-0005-0000-0000-0000C7890000}"/>
    <cellStyle name="Normal 4 3 2 2 2 3 2 3" xfId="34678" xr:uid="{00000000-0005-0000-0000-0000C8890000}"/>
    <cellStyle name="Normal 4 3 2 2 2 3 3" xfId="12901" xr:uid="{00000000-0005-0000-0000-0000C9890000}"/>
    <cellStyle name="Normal 4 3 2 2 2 3 3 2" xfId="24701" xr:uid="{00000000-0005-0000-0000-0000CA890000}"/>
    <cellStyle name="Normal 4 3 2 2 2 3 3 3" xfId="37942" xr:uid="{00000000-0005-0000-0000-0000CB890000}"/>
    <cellStyle name="Normal 4 3 2 2 2 3 4" xfId="18171" xr:uid="{00000000-0005-0000-0000-0000CC890000}"/>
    <cellStyle name="Normal 4 3 2 2 2 3 5" xfId="31412" xr:uid="{00000000-0005-0000-0000-0000CD890000}"/>
    <cellStyle name="Normal 4 3 2 2 2 4" xfId="12902" xr:uid="{00000000-0005-0000-0000-0000CE890000}"/>
    <cellStyle name="Normal 4 3 2 2 2 4 2" xfId="12903" xr:uid="{00000000-0005-0000-0000-0000CF890000}"/>
    <cellStyle name="Normal 4 3 2 2 2 4 2 2" xfId="26584" xr:uid="{00000000-0005-0000-0000-0000D0890000}"/>
    <cellStyle name="Normal 4 3 2 2 2 4 2 3" xfId="39825" xr:uid="{00000000-0005-0000-0000-0000D1890000}"/>
    <cellStyle name="Normal 4 3 2 2 2 4 3" xfId="19829" xr:uid="{00000000-0005-0000-0000-0000D2890000}"/>
    <cellStyle name="Normal 4 3 2 2 2 4 4" xfId="33070" xr:uid="{00000000-0005-0000-0000-0000D3890000}"/>
    <cellStyle name="Normal 4 3 2 2 2 5" xfId="12904" xr:uid="{00000000-0005-0000-0000-0000D4890000}"/>
    <cellStyle name="Normal 4 3 2 2 2 5 2" xfId="23093" xr:uid="{00000000-0005-0000-0000-0000D5890000}"/>
    <cellStyle name="Normal 4 3 2 2 2 5 3" xfId="36334" xr:uid="{00000000-0005-0000-0000-0000D6890000}"/>
    <cellStyle name="Normal 4 3 2 2 2 6" xfId="16563" xr:uid="{00000000-0005-0000-0000-0000D7890000}"/>
    <cellStyle name="Normal 4 3 2 2 2 7" xfId="29804" xr:uid="{00000000-0005-0000-0000-0000D8890000}"/>
    <cellStyle name="Normal 4 3 2 2 3" xfId="12905" xr:uid="{00000000-0005-0000-0000-0000D9890000}"/>
    <cellStyle name="Normal 4 3 2 2 3 2" xfId="12906" xr:uid="{00000000-0005-0000-0000-0000DA890000}"/>
    <cellStyle name="Normal 4 3 2 2 3 2 2" xfId="12907" xr:uid="{00000000-0005-0000-0000-0000DB890000}"/>
    <cellStyle name="Normal 4 3 2 2 3 2 2 2" xfId="27342" xr:uid="{00000000-0005-0000-0000-0000DC890000}"/>
    <cellStyle name="Normal 4 3 2 2 3 2 2 3" xfId="40583" xr:uid="{00000000-0005-0000-0000-0000DD890000}"/>
    <cellStyle name="Normal 4 3 2 2 3 2 3" xfId="20587" xr:uid="{00000000-0005-0000-0000-0000DE890000}"/>
    <cellStyle name="Normal 4 3 2 2 3 2 4" xfId="33828" xr:uid="{00000000-0005-0000-0000-0000DF890000}"/>
    <cellStyle name="Normal 4 3 2 2 3 3" xfId="12908" xr:uid="{00000000-0005-0000-0000-0000E0890000}"/>
    <cellStyle name="Normal 4 3 2 2 3 3 2" xfId="23851" xr:uid="{00000000-0005-0000-0000-0000E1890000}"/>
    <cellStyle name="Normal 4 3 2 2 3 3 3" xfId="37092" xr:uid="{00000000-0005-0000-0000-0000E2890000}"/>
    <cellStyle name="Normal 4 3 2 2 3 4" xfId="17321" xr:uid="{00000000-0005-0000-0000-0000E3890000}"/>
    <cellStyle name="Normal 4 3 2 2 3 5" xfId="30562" xr:uid="{00000000-0005-0000-0000-0000E4890000}"/>
    <cellStyle name="Normal 4 3 2 2 4" xfId="12909" xr:uid="{00000000-0005-0000-0000-0000E5890000}"/>
    <cellStyle name="Normal 4 3 2 2 4 2" xfId="12910" xr:uid="{00000000-0005-0000-0000-0000E6890000}"/>
    <cellStyle name="Normal 4 3 2 2 4 2 2" xfId="12911" xr:uid="{00000000-0005-0000-0000-0000E7890000}"/>
    <cellStyle name="Normal 4 3 2 2 4 2 2 2" xfId="26538" xr:uid="{00000000-0005-0000-0000-0000E8890000}"/>
    <cellStyle name="Normal 4 3 2 2 4 2 2 3" xfId="39779" xr:uid="{00000000-0005-0000-0000-0000E9890000}"/>
    <cellStyle name="Normal 4 3 2 2 4 2 3" xfId="19783" xr:uid="{00000000-0005-0000-0000-0000EA890000}"/>
    <cellStyle name="Normal 4 3 2 2 4 2 4" xfId="33024" xr:uid="{00000000-0005-0000-0000-0000EB890000}"/>
    <cellStyle name="Normal 4 3 2 2 4 3" xfId="12912" xr:uid="{00000000-0005-0000-0000-0000EC890000}"/>
    <cellStyle name="Normal 4 3 2 2 4 3 2" xfId="23047" xr:uid="{00000000-0005-0000-0000-0000ED890000}"/>
    <cellStyle name="Normal 4 3 2 2 4 3 3" xfId="36288" xr:uid="{00000000-0005-0000-0000-0000EE890000}"/>
    <cellStyle name="Normal 4 3 2 2 4 4" xfId="16517" xr:uid="{00000000-0005-0000-0000-0000EF890000}"/>
    <cellStyle name="Normal 4 3 2 2 4 5" xfId="29758" xr:uid="{00000000-0005-0000-0000-0000F0890000}"/>
    <cellStyle name="Normal 4 3 2 2 5" xfId="12913" xr:uid="{00000000-0005-0000-0000-0000F1890000}"/>
    <cellStyle name="Normal 4 3 2 2 5 2" xfId="12914" xr:uid="{00000000-0005-0000-0000-0000F2890000}"/>
    <cellStyle name="Normal 4 3 2 2 5 2 2" xfId="12915" xr:uid="{00000000-0005-0000-0000-0000F3890000}"/>
    <cellStyle name="Normal 4 3 2 2 5 2 2 2" xfId="27788" xr:uid="{00000000-0005-0000-0000-0000F4890000}"/>
    <cellStyle name="Normal 4 3 2 2 5 2 2 3" xfId="41029" xr:uid="{00000000-0005-0000-0000-0000F5890000}"/>
    <cellStyle name="Normal 4 3 2 2 5 2 3" xfId="21035" xr:uid="{00000000-0005-0000-0000-0000F6890000}"/>
    <cellStyle name="Normal 4 3 2 2 5 2 4" xfId="34276" xr:uid="{00000000-0005-0000-0000-0000F7890000}"/>
    <cellStyle name="Normal 4 3 2 2 5 3" xfId="12916" xr:uid="{00000000-0005-0000-0000-0000F8890000}"/>
    <cellStyle name="Normal 4 3 2 2 5 3 2" xfId="24299" xr:uid="{00000000-0005-0000-0000-0000F9890000}"/>
    <cellStyle name="Normal 4 3 2 2 5 3 3" xfId="37540" xr:uid="{00000000-0005-0000-0000-0000FA890000}"/>
    <cellStyle name="Normal 4 3 2 2 5 4" xfId="17769" xr:uid="{00000000-0005-0000-0000-0000FB890000}"/>
    <cellStyle name="Normal 4 3 2 2 5 5" xfId="31010" xr:uid="{00000000-0005-0000-0000-0000FC890000}"/>
    <cellStyle name="Normal 4 3 2 2 6" xfId="12917" xr:uid="{00000000-0005-0000-0000-0000FD890000}"/>
    <cellStyle name="Normal 4 3 2 2 6 2" xfId="12918" xr:uid="{00000000-0005-0000-0000-0000FE890000}"/>
    <cellStyle name="Normal 4 3 2 2 6 2 2" xfId="25554" xr:uid="{00000000-0005-0000-0000-0000FF890000}"/>
    <cellStyle name="Normal 4 3 2 2 6 2 3" xfId="38795" xr:uid="{00000000-0005-0000-0000-0000008A0000}"/>
    <cellStyle name="Normal 4 3 2 2 6 3" xfId="18799" xr:uid="{00000000-0005-0000-0000-0000018A0000}"/>
    <cellStyle name="Normal 4 3 2 2 6 4" xfId="32040" xr:uid="{00000000-0005-0000-0000-0000028A0000}"/>
    <cellStyle name="Normal 4 3 2 2 7" xfId="12919" xr:uid="{00000000-0005-0000-0000-0000038A0000}"/>
    <cellStyle name="Normal 4 3 2 2 7 2" xfId="22063" xr:uid="{00000000-0005-0000-0000-0000048A0000}"/>
    <cellStyle name="Normal 4 3 2 2 7 3" xfId="35304" xr:uid="{00000000-0005-0000-0000-0000058A0000}"/>
    <cellStyle name="Normal 4 3 2 2 8" xfId="15533" xr:uid="{00000000-0005-0000-0000-0000068A0000}"/>
    <cellStyle name="Normal 4 3 2 2 9" xfId="28774" xr:uid="{00000000-0005-0000-0000-0000078A0000}"/>
    <cellStyle name="Normal 4 3 2 3" xfId="12920" xr:uid="{00000000-0005-0000-0000-0000088A0000}"/>
    <cellStyle name="Normal 4 3 2 3 2" xfId="12921" xr:uid="{00000000-0005-0000-0000-0000098A0000}"/>
    <cellStyle name="Normal 4 3 2 3 2 2" xfId="12922" xr:uid="{00000000-0005-0000-0000-00000A8A0000}"/>
    <cellStyle name="Normal 4 3 2 3 2 2 2" xfId="12923" xr:uid="{00000000-0005-0000-0000-00000B8A0000}"/>
    <cellStyle name="Normal 4 3 2 3 2 2 2 2" xfId="27119" xr:uid="{00000000-0005-0000-0000-00000C8A0000}"/>
    <cellStyle name="Normal 4 3 2 3 2 2 2 3" xfId="40360" xr:uid="{00000000-0005-0000-0000-00000D8A0000}"/>
    <cellStyle name="Normal 4 3 2 3 2 2 3" xfId="20364" xr:uid="{00000000-0005-0000-0000-00000E8A0000}"/>
    <cellStyle name="Normal 4 3 2 3 2 2 4" xfId="33605" xr:uid="{00000000-0005-0000-0000-00000F8A0000}"/>
    <cellStyle name="Normal 4 3 2 3 2 3" xfId="12924" xr:uid="{00000000-0005-0000-0000-0000108A0000}"/>
    <cellStyle name="Normal 4 3 2 3 2 3 2" xfId="23628" xr:uid="{00000000-0005-0000-0000-0000118A0000}"/>
    <cellStyle name="Normal 4 3 2 3 2 3 3" xfId="36869" xr:uid="{00000000-0005-0000-0000-0000128A0000}"/>
    <cellStyle name="Normal 4 3 2 3 2 4" xfId="17098" xr:uid="{00000000-0005-0000-0000-0000138A0000}"/>
    <cellStyle name="Normal 4 3 2 3 2 5" xfId="30339" xr:uid="{00000000-0005-0000-0000-0000148A0000}"/>
    <cellStyle name="Normal 4 3 2 3 3" xfId="12925" xr:uid="{00000000-0005-0000-0000-0000158A0000}"/>
    <cellStyle name="Normal 4 3 2 3 3 2" xfId="12926" xr:uid="{00000000-0005-0000-0000-0000168A0000}"/>
    <cellStyle name="Normal 4 3 2 3 3 2 2" xfId="12927" xr:uid="{00000000-0005-0000-0000-0000178A0000}"/>
    <cellStyle name="Normal 4 3 2 3 3 2 2 2" xfId="26314" xr:uid="{00000000-0005-0000-0000-0000188A0000}"/>
    <cellStyle name="Normal 4 3 2 3 3 2 2 3" xfId="39555" xr:uid="{00000000-0005-0000-0000-0000198A0000}"/>
    <cellStyle name="Normal 4 3 2 3 3 2 3" xfId="19559" xr:uid="{00000000-0005-0000-0000-00001A8A0000}"/>
    <cellStyle name="Normal 4 3 2 3 3 2 4" xfId="32800" xr:uid="{00000000-0005-0000-0000-00001B8A0000}"/>
    <cellStyle name="Normal 4 3 2 3 3 3" xfId="12928" xr:uid="{00000000-0005-0000-0000-00001C8A0000}"/>
    <cellStyle name="Normal 4 3 2 3 3 3 2" xfId="22823" xr:uid="{00000000-0005-0000-0000-00001D8A0000}"/>
    <cellStyle name="Normal 4 3 2 3 3 3 3" xfId="36064" xr:uid="{00000000-0005-0000-0000-00001E8A0000}"/>
    <cellStyle name="Normal 4 3 2 3 3 4" xfId="16293" xr:uid="{00000000-0005-0000-0000-00001F8A0000}"/>
    <cellStyle name="Normal 4 3 2 3 3 5" xfId="29534" xr:uid="{00000000-0005-0000-0000-0000208A0000}"/>
    <cellStyle name="Normal 4 3 2 3 4" xfId="12929" xr:uid="{00000000-0005-0000-0000-0000218A0000}"/>
    <cellStyle name="Normal 4 3 2 3 4 2" xfId="12930" xr:uid="{00000000-0005-0000-0000-0000228A0000}"/>
    <cellStyle name="Normal 4 3 2 3 4 2 2" xfId="12931" xr:uid="{00000000-0005-0000-0000-0000238A0000}"/>
    <cellStyle name="Normal 4 3 2 3 4 2 2 2" xfId="27966" xr:uid="{00000000-0005-0000-0000-0000248A0000}"/>
    <cellStyle name="Normal 4 3 2 3 4 2 2 3" xfId="41207" xr:uid="{00000000-0005-0000-0000-0000258A0000}"/>
    <cellStyle name="Normal 4 3 2 3 4 2 3" xfId="21213" xr:uid="{00000000-0005-0000-0000-0000268A0000}"/>
    <cellStyle name="Normal 4 3 2 3 4 2 4" xfId="34454" xr:uid="{00000000-0005-0000-0000-0000278A0000}"/>
    <cellStyle name="Normal 4 3 2 3 4 3" xfId="12932" xr:uid="{00000000-0005-0000-0000-0000288A0000}"/>
    <cellStyle name="Normal 4 3 2 3 4 3 2" xfId="24477" xr:uid="{00000000-0005-0000-0000-0000298A0000}"/>
    <cellStyle name="Normal 4 3 2 3 4 3 3" xfId="37718" xr:uid="{00000000-0005-0000-0000-00002A8A0000}"/>
    <cellStyle name="Normal 4 3 2 3 4 4" xfId="17947" xr:uid="{00000000-0005-0000-0000-00002B8A0000}"/>
    <cellStyle name="Normal 4 3 2 3 4 5" xfId="31188" xr:uid="{00000000-0005-0000-0000-00002C8A0000}"/>
    <cellStyle name="Normal 4 3 2 3 5" xfId="12933" xr:uid="{00000000-0005-0000-0000-00002D8A0000}"/>
    <cellStyle name="Normal 4 3 2 3 5 2" xfId="12934" xr:uid="{00000000-0005-0000-0000-00002E8A0000}"/>
    <cellStyle name="Normal 4 3 2 3 5 2 2" xfId="25330" xr:uid="{00000000-0005-0000-0000-00002F8A0000}"/>
    <cellStyle name="Normal 4 3 2 3 5 2 3" xfId="38571" xr:uid="{00000000-0005-0000-0000-0000308A0000}"/>
    <cellStyle name="Normal 4 3 2 3 5 3" xfId="18575" xr:uid="{00000000-0005-0000-0000-0000318A0000}"/>
    <cellStyle name="Normal 4 3 2 3 5 4" xfId="31816" xr:uid="{00000000-0005-0000-0000-0000328A0000}"/>
    <cellStyle name="Normal 4 3 2 3 6" xfId="12935" xr:uid="{00000000-0005-0000-0000-0000338A0000}"/>
    <cellStyle name="Normal 4 3 2 3 6 2" xfId="21839" xr:uid="{00000000-0005-0000-0000-0000348A0000}"/>
    <cellStyle name="Normal 4 3 2 3 6 3" xfId="35080" xr:uid="{00000000-0005-0000-0000-0000358A0000}"/>
    <cellStyle name="Normal 4 3 2 3 7" xfId="15309" xr:uid="{00000000-0005-0000-0000-0000368A0000}"/>
    <cellStyle name="Normal 4 3 2 3 8" xfId="28550" xr:uid="{00000000-0005-0000-0000-0000378A0000}"/>
    <cellStyle name="Normal 4 3 2 4" xfId="12936" xr:uid="{00000000-0005-0000-0000-0000388A0000}"/>
    <cellStyle name="Normal 4 3 2 4 2" xfId="12937" xr:uid="{00000000-0005-0000-0000-0000398A0000}"/>
    <cellStyle name="Normal 4 3 2 4 2 2" xfId="12938" xr:uid="{00000000-0005-0000-0000-00003A8A0000}"/>
    <cellStyle name="Normal 4 3 2 4 2 2 2" xfId="24795" xr:uid="{00000000-0005-0000-0000-00003B8A0000}"/>
    <cellStyle name="Normal 4 3 2 4 2 2 3" xfId="38036" xr:uid="{00000000-0005-0000-0000-00003C8A0000}"/>
    <cellStyle name="Normal 4 3 2 4 2 3" xfId="19381" xr:uid="{00000000-0005-0000-0000-00003D8A0000}"/>
    <cellStyle name="Normal 4 3 2 4 2 4" xfId="32622" xr:uid="{00000000-0005-0000-0000-00003E8A0000}"/>
    <cellStyle name="Normal 4 3 2 4 3" xfId="12939" xr:uid="{00000000-0005-0000-0000-00003F8A0000}"/>
    <cellStyle name="Normal 4 3 2 4 3 2" xfId="26136" xr:uid="{00000000-0005-0000-0000-0000408A0000}"/>
    <cellStyle name="Normal 4 3 2 4 3 3" xfId="39377" xr:uid="{00000000-0005-0000-0000-0000418A0000}"/>
    <cellStyle name="Normal 4 3 2 4 4" xfId="12940" xr:uid="{00000000-0005-0000-0000-0000428A0000}"/>
    <cellStyle name="Normal 4 3 2 4 4 2" xfId="22645" xr:uid="{00000000-0005-0000-0000-0000438A0000}"/>
    <cellStyle name="Normal 4 3 2 4 4 3" xfId="35886" xr:uid="{00000000-0005-0000-0000-0000448A0000}"/>
    <cellStyle name="Normal 4 3 2 4 5" xfId="16115" xr:uid="{00000000-0005-0000-0000-0000458A0000}"/>
    <cellStyle name="Normal 4 3 2 4 6" xfId="29356" xr:uid="{00000000-0005-0000-0000-0000468A0000}"/>
    <cellStyle name="Normal 4 3 2 5" xfId="12941" xr:uid="{00000000-0005-0000-0000-0000478A0000}"/>
    <cellStyle name="Normal 4 3 2 5 2" xfId="12942" xr:uid="{00000000-0005-0000-0000-0000488A0000}"/>
    <cellStyle name="Normal 4 3 2 5 2 2" xfId="12943" xr:uid="{00000000-0005-0000-0000-0000498A0000}"/>
    <cellStyle name="Normal 4 3 2 5 2 2 2" xfId="26896" xr:uid="{00000000-0005-0000-0000-00004A8A0000}"/>
    <cellStyle name="Normal 4 3 2 5 2 2 3" xfId="40137" xr:uid="{00000000-0005-0000-0000-00004B8A0000}"/>
    <cellStyle name="Normal 4 3 2 5 2 3" xfId="20141" xr:uid="{00000000-0005-0000-0000-00004C8A0000}"/>
    <cellStyle name="Normal 4 3 2 5 2 4" xfId="33382" xr:uid="{00000000-0005-0000-0000-00004D8A0000}"/>
    <cellStyle name="Normal 4 3 2 5 3" xfId="12944" xr:uid="{00000000-0005-0000-0000-00004E8A0000}"/>
    <cellStyle name="Normal 4 3 2 5 3 2" xfId="23405" xr:uid="{00000000-0005-0000-0000-00004F8A0000}"/>
    <cellStyle name="Normal 4 3 2 5 3 3" xfId="36646" xr:uid="{00000000-0005-0000-0000-0000508A0000}"/>
    <cellStyle name="Normal 4 3 2 5 4" xfId="16875" xr:uid="{00000000-0005-0000-0000-0000518A0000}"/>
    <cellStyle name="Normal 4 3 2 5 5" xfId="30116" xr:uid="{00000000-0005-0000-0000-0000528A0000}"/>
    <cellStyle name="Normal 4 3 2 6" xfId="12945" xr:uid="{00000000-0005-0000-0000-0000538A0000}"/>
    <cellStyle name="Normal 4 3 2 6 2" xfId="12946" xr:uid="{00000000-0005-0000-0000-0000548A0000}"/>
    <cellStyle name="Normal 4 3 2 6 2 2" xfId="12947" xr:uid="{00000000-0005-0000-0000-0000558A0000}"/>
    <cellStyle name="Normal 4 3 2 6 2 2 2" xfId="25867" xr:uid="{00000000-0005-0000-0000-0000568A0000}"/>
    <cellStyle name="Normal 4 3 2 6 2 2 3" xfId="39108" xr:uid="{00000000-0005-0000-0000-0000578A0000}"/>
    <cellStyle name="Normal 4 3 2 6 2 3" xfId="19112" xr:uid="{00000000-0005-0000-0000-0000588A0000}"/>
    <cellStyle name="Normal 4 3 2 6 2 4" xfId="32353" xr:uid="{00000000-0005-0000-0000-0000598A0000}"/>
    <cellStyle name="Normal 4 3 2 6 3" xfId="12948" xr:uid="{00000000-0005-0000-0000-00005A8A0000}"/>
    <cellStyle name="Normal 4 3 2 6 3 2" xfId="22376" xr:uid="{00000000-0005-0000-0000-00005B8A0000}"/>
    <cellStyle name="Normal 4 3 2 6 3 3" xfId="35617" xr:uid="{00000000-0005-0000-0000-00005C8A0000}"/>
    <cellStyle name="Normal 4 3 2 6 4" xfId="15846" xr:uid="{00000000-0005-0000-0000-00005D8A0000}"/>
    <cellStyle name="Normal 4 3 2 6 5" xfId="29087" xr:uid="{00000000-0005-0000-0000-00005E8A0000}"/>
    <cellStyle name="Normal 4 3 2 7" xfId="12949" xr:uid="{00000000-0005-0000-0000-00005F8A0000}"/>
    <cellStyle name="Normal 4 3 2 7 2" xfId="12950" xr:uid="{00000000-0005-0000-0000-0000608A0000}"/>
    <cellStyle name="Normal 4 3 2 7 2 2" xfId="12951" xr:uid="{00000000-0005-0000-0000-0000618A0000}"/>
    <cellStyle name="Normal 4 3 2 7 2 2 2" xfId="27566" xr:uid="{00000000-0005-0000-0000-0000628A0000}"/>
    <cellStyle name="Normal 4 3 2 7 2 2 3" xfId="40807" xr:uid="{00000000-0005-0000-0000-0000638A0000}"/>
    <cellStyle name="Normal 4 3 2 7 2 3" xfId="20811" xr:uid="{00000000-0005-0000-0000-0000648A0000}"/>
    <cellStyle name="Normal 4 3 2 7 2 4" xfId="34052" xr:uid="{00000000-0005-0000-0000-0000658A0000}"/>
    <cellStyle name="Normal 4 3 2 7 3" xfId="12952" xr:uid="{00000000-0005-0000-0000-0000668A0000}"/>
    <cellStyle name="Normal 4 3 2 7 3 2" xfId="24075" xr:uid="{00000000-0005-0000-0000-0000678A0000}"/>
    <cellStyle name="Normal 4 3 2 7 3 3" xfId="37316" xr:uid="{00000000-0005-0000-0000-0000688A0000}"/>
    <cellStyle name="Normal 4 3 2 7 4" xfId="17545" xr:uid="{00000000-0005-0000-0000-0000698A0000}"/>
    <cellStyle name="Normal 4 3 2 7 5" xfId="30786" xr:uid="{00000000-0005-0000-0000-00006A8A0000}"/>
    <cellStyle name="Normal 4 3 2 8" xfId="12953" xr:uid="{00000000-0005-0000-0000-00006B8A0000}"/>
    <cellStyle name="Normal 4 3 2 8 2" xfId="12954" xr:uid="{00000000-0005-0000-0000-00006C8A0000}"/>
    <cellStyle name="Normal 4 3 2 8 2 2" xfId="25152" xr:uid="{00000000-0005-0000-0000-00006D8A0000}"/>
    <cellStyle name="Normal 4 3 2 8 2 3" xfId="38393" xr:uid="{00000000-0005-0000-0000-00006E8A0000}"/>
    <cellStyle name="Normal 4 3 2 8 3" xfId="18397" xr:uid="{00000000-0005-0000-0000-00006F8A0000}"/>
    <cellStyle name="Normal 4 3 2 8 4" xfId="31638" xr:uid="{00000000-0005-0000-0000-0000708A0000}"/>
    <cellStyle name="Normal 4 3 2 9" xfId="12955" xr:uid="{00000000-0005-0000-0000-0000718A0000}"/>
    <cellStyle name="Normal 4 3 2 9 2" xfId="21661" xr:uid="{00000000-0005-0000-0000-0000728A0000}"/>
    <cellStyle name="Normal 4 3 2 9 3" xfId="34902" xr:uid="{00000000-0005-0000-0000-0000738A0000}"/>
    <cellStyle name="Normal 4 3 3" xfId="12956" xr:uid="{00000000-0005-0000-0000-0000748A0000}"/>
    <cellStyle name="Normal 4 3 3 2" xfId="12957" xr:uid="{00000000-0005-0000-0000-0000758A0000}"/>
    <cellStyle name="Normal 4 3 3 2 2" xfId="12958" xr:uid="{00000000-0005-0000-0000-0000768A0000}"/>
    <cellStyle name="Normal 4 3 3 2 2 2" xfId="12959" xr:uid="{00000000-0005-0000-0000-0000778A0000}"/>
    <cellStyle name="Normal 4 3 3 2 2 2 2" xfId="12960" xr:uid="{00000000-0005-0000-0000-0000788A0000}"/>
    <cellStyle name="Normal 4 3 3 2 2 2 2 2" xfId="27252" xr:uid="{00000000-0005-0000-0000-0000798A0000}"/>
    <cellStyle name="Normal 4 3 3 2 2 2 2 3" xfId="40493" xr:uid="{00000000-0005-0000-0000-00007A8A0000}"/>
    <cellStyle name="Normal 4 3 3 2 2 2 3" xfId="20497" xr:uid="{00000000-0005-0000-0000-00007B8A0000}"/>
    <cellStyle name="Normal 4 3 3 2 2 2 4" xfId="33738" xr:uid="{00000000-0005-0000-0000-00007C8A0000}"/>
    <cellStyle name="Normal 4 3 3 2 2 3" xfId="12961" xr:uid="{00000000-0005-0000-0000-00007D8A0000}"/>
    <cellStyle name="Normal 4 3 3 2 2 3 2" xfId="23761" xr:uid="{00000000-0005-0000-0000-00007E8A0000}"/>
    <cellStyle name="Normal 4 3 3 2 2 3 3" xfId="37002" xr:uid="{00000000-0005-0000-0000-00007F8A0000}"/>
    <cellStyle name="Normal 4 3 3 2 2 4" xfId="17231" xr:uid="{00000000-0005-0000-0000-0000808A0000}"/>
    <cellStyle name="Normal 4 3 3 2 2 5" xfId="30472" xr:uid="{00000000-0005-0000-0000-0000818A0000}"/>
    <cellStyle name="Normal 4 3 3 2 3" xfId="12962" xr:uid="{00000000-0005-0000-0000-0000828A0000}"/>
    <cellStyle name="Normal 4 3 3 2 3 2" xfId="12963" xr:uid="{00000000-0005-0000-0000-0000838A0000}"/>
    <cellStyle name="Normal 4 3 3 2 3 2 2" xfId="12964" xr:uid="{00000000-0005-0000-0000-0000848A0000}"/>
    <cellStyle name="Normal 4 3 3 2 3 2 2 2" xfId="28100" xr:uid="{00000000-0005-0000-0000-0000858A0000}"/>
    <cellStyle name="Normal 4 3 3 2 3 2 2 3" xfId="41341" xr:uid="{00000000-0005-0000-0000-0000868A0000}"/>
    <cellStyle name="Normal 4 3 3 2 3 2 3" xfId="21347" xr:uid="{00000000-0005-0000-0000-0000878A0000}"/>
    <cellStyle name="Normal 4 3 3 2 3 2 4" xfId="34588" xr:uid="{00000000-0005-0000-0000-0000888A0000}"/>
    <cellStyle name="Normal 4 3 3 2 3 3" xfId="12965" xr:uid="{00000000-0005-0000-0000-0000898A0000}"/>
    <cellStyle name="Normal 4 3 3 2 3 3 2" xfId="24611" xr:uid="{00000000-0005-0000-0000-00008A8A0000}"/>
    <cellStyle name="Normal 4 3 3 2 3 3 3" xfId="37852" xr:uid="{00000000-0005-0000-0000-00008B8A0000}"/>
    <cellStyle name="Normal 4 3 3 2 3 4" xfId="18081" xr:uid="{00000000-0005-0000-0000-00008C8A0000}"/>
    <cellStyle name="Normal 4 3 3 2 3 5" xfId="31322" xr:uid="{00000000-0005-0000-0000-00008D8A0000}"/>
    <cellStyle name="Normal 4 3 3 2 4" xfId="12966" xr:uid="{00000000-0005-0000-0000-00008E8A0000}"/>
    <cellStyle name="Normal 4 3 3 2 4 2" xfId="12967" xr:uid="{00000000-0005-0000-0000-00008F8A0000}"/>
    <cellStyle name="Normal 4 3 3 2 4 2 2" xfId="26448" xr:uid="{00000000-0005-0000-0000-0000908A0000}"/>
    <cellStyle name="Normal 4 3 3 2 4 2 3" xfId="39689" xr:uid="{00000000-0005-0000-0000-0000918A0000}"/>
    <cellStyle name="Normal 4 3 3 2 4 3" xfId="19693" xr:uid="{00000000-0005-0000-0000-0000928A0000}"/>
    <cellStyle name="Normal 4 3 3 2 4 4" xfId="32934" xr:uid="{00000000-0005-0000-0000-0000938A0000}"/>
    <cellStyle name="Normal 4 3 3 2 5" xfId="12968" xr:uid="{00000000-0005-0000-0000-0000948A0000}"/>
    <cellStyle name="Normal 4 3 3 2 5 2" xfId="22957" xr:uid="{00000000-0005-0000-0000-0000958A0000}"/>
    <cellStyle name="Normal 4 3 3 2 5 3" xfId="36198" xr:uid="{00000000-0005-0000-0000-0000968A0000}"/>
    <cellStyle name="Normal 4 3 3 2 6" xfId="16427" xr:uid="{00000000-0005-0000-0000-0000978A0000}"/>
    <cellStyle name="Normal 4 3 3 2 7" xfId="29668" xr:uid="{00000000-0005-0000-0000-0000988A0000}"/>
    <cellStyle name="Normal 4 3 3 3" xfId="12969" xr:uid="{00000000-0005-0000-0000-0000998A0000}"/>
    <cellStyle name="Normal 4 3 3 3 2" xfId="12970" xr:uid="{00000000-0005-0000-0000-00009A8A0000}"/>
    <cellStyle name="Normal 4 3 3 3 2 2" xfId="12971" xr:uid="{00000000-0005-0000-0000-00009B8A0000}"/>
    <cellStyle name="Normal 4 3 3 3 2 2 2" xfId="26806" xr:uid="{00000000-0005-0000-0000-00009C8A0000}"/>
    <cellStyle name="Normal 4 3 3 3 2 2 3" xfId="40047" xr:uid="{00000000-0005-0000-0000-00009D8A0000}"/>
    <cellStyle name="Normal 4 3 3 3 2 3" xfId="20051" xr:uid="{00000000-0005-0000-0000-00009E8A0000}"/>
    <cellStyle name="Normal 4 3 3 3 2 4" xfId="33292" xr:uid="{00000000-0005-0000-0000-00009F8A0000}"/>
    <cellStyle name="Normal 4 3 3 3 3" xfId="12972" xr:uid="{00000000-0005-0000-0000-0000A08A0000}"/>
    <cellStyle name="Normal 4 3 3 3 3 2" xfId="23315" xr:uid="{00000000-0005-0000-0000-0000A18A0000}"/>
    <cellStyle name="Normal 4 3 3 3 3 3" xfId="36556" xr:uid="{00000000-0005-0000-0000-0000A28A0000}"/>
    <cellStyle name="Normal 4 3 3 3 4" xfId="16785" xr:uid="{00000000-0005-0000-0000-0000A38A0000}"/>
    <cellStyle name="Normal 4 3 3 3 5" xfId="30026" xr:uid="{00000000-0005-0000-0000-0000A48A0000}"/>
    <cellStyle name="Normal 4 3 3 4" xfId="12973" xr:uid="{00000000-0005-0000-0000-0000A58A0000}"/>
    <cellStyle name="Normal 4 3 3 4 2" xfId="12974" xr:uid="{00000000-0005-0000-0000-0000A68A0000}"/>
    <cellStyle name="Normal 4 3 3 4 2 2" xfId="12975" xr:uid="{00000000-0005-0000-0000-0000A78A0000}"/>
    <cellStyle name="Normal 4 3 3 4 2 2 2" xfId="25777" xr:uid="{00000000-0005-0000-0000-0000A88A0000}"/>
    <cellStyle name="Normal 4 3 3 4 2 2 3" xfId="39018" xr:uid="{00000000-0005-0000-0000-0000A98A0000}"/>
    <cellStyle name="Normal 4 3 3 4 2 3" xfId="19022" xr:uid="{00000000-0005-0000-0000-0000AA8A0000}"/>
    <cellStyle name="Normal 4 3 3 4 2 4" xfId="32263" xr:uid="{00000000-0005-0000-0000-0000AB8A0000}"/>
    <cellStyle name="Normal 4 3 3 4 3" xfId="12976" xr:uid="{00000000-0005-0000-0000-0000AC8A0000}"/>
    <cellStyle name="Normal 4 3 3 4 3 2" xfId="22286" xr:uid="{00000000-0005-0000-0000-0000AD8A0000}"/>
    <cellStyle name="Normal 4 3 3 4 3 3" xfId="35527" xr:uid="{00000000-0005-0000-0000-0000AE8A0000}"/>
    <cellStyle name="Normal 4 3 3 4 4" xfId="15756" xr:uid="{00000000-0005-0000-0000-0000AF8A0000}"/>
    <cellStyle name="Normal 4 3 3 4 5" xfId="28997" xr:uid="{00000000-0005-0000-0000-0000B08A0000}"/>
    <cellStyle name="Normal 4 3 3 5" xfId="12977" xr:uid="{00000000-0005-0000-0000-0000B18A0000}"/>
    <cellStyle name="Normal 4 3 3 5 2" xfId="12978" xr:uid="{00000000-0005-0000-0000-0000B28A0000}"/>
    <cellStyle name="Normal 4 3 3 5 2 2" xfId="12979" xr:uid="{00000000-0005-0000-0000-0000B38A0000}"/>
    <cellStyle name="Normal 4 3 3 5 2 2 2" xfId="27698" xr:uid="{00000000-0005-0000-0000-0000B48A0000}"/>
    <cellStyle name="Normal 4 3 3 5 2 2 3" xfId="40939" xr:uid="{00000000-0005-0000-0000-0000B58A0000}"/>
    <cellStyle name="Normal 4 3 3 5 2 3" xfId="20945" xr:uid="{00000000-0005-0000-0000-0000B68A0000}"/>
    <cellStyle name="Normal 4 3 3 5 2 4" xfId="34186" xr:uid="{00000000-0005-0000-0000-0000B78A0000}"/>
    <cellStyle name="Normal 4 3 3 5 3" xfId="12980" xr:uid="{00000000-0005-0000-0000-0000B88A0000}"/>
    <cellStyle name="Normal 4 3 3 5 3 2" xfId="24209" xr:uid="{00000000-0005-0000-0000-0000B98A0000}"/>
    <cellStyle name="Normal 4 3 3 5 3 3" xfId="37450" xr:uid="{00000000-0005-0000-0000-0000BA8A0000}"/>
    <cellStyle name="Normal 4 3 3 5 4" xfId="17679" xr:uid="{00000000-0005-0000-0000-0000BB8A0000}"/>
    <cellStyle name="Normal 4 3 3 5 5" xfId="30920" xr:uid="{00000000-0005-0000-0000-0000BC8A0000}"/>
    <cellStyle name="Normal 4 3 3 6" xfId="12981" xr:uid="{00000000-0005-0000-0000-0000BD8A0000}"/>
    <cellStyle name="Normal 4 3 3 6 2" xfId="12982" xr:uid="{00000000-0005-0000-0000-0000BE8A0000}"/>
    <cellStyle name="Normal 4 3 3 6 2 2" xfId="25464" xr:uid="{00000000-0005-0000-0000-0000BF8A0000}"/>
    <cellStyle name="Normal 4 3 3 6 2 3" xfId="38705" xr:uid="{00000000-0005-0000-0000-0000C08A0000}"/>
    <cellStyle name="Normal 4 3 3 6 3" xfId="18709" xr:uid="{00000000-0005-0000-0000-0000C18A0000}"/>
    <cellStyle name="Normal 4 3 3 6 4" xfId="31950" xr:uid="{00000000-0005-0000-0000-0000C28A0000}"/>
    <cellStyle name="Normal 4 3 3 7" xfId="12983" xr:uid="{00000000-0005-0000-0000-0000C38A0000}"/>
    <cellStyle name="Normal 4 3 3 7 2" xfId="21973" xr:uid="{00000000-0005-0000-0000-0000C48A0000}"/>
    <cellStyle name="Normal 4 3 3 7 3" xfId="35214" xr:uid="{00000000-0005-0000-0000-0000C58A0000}"/>
    <cellStyle name="Normal 4 3 3 8" xfId="15443" xr:uid="{00000000-0005-0000-0000-0000C68A0000}"/>
    <cellStyle name="Normal 4 3 3 9" xfId="28684" xr:uid="{00000000-0005-0000-0000-0000C78A0000}"/>
    <cellStyle name="Normal 4 3 4" xfId="12984" xr:uid="{00000000-0005-0000-0000-0000C88A0000}"/>
    <cellStyle name="Normal 4 3 4 2" xfId="12985" xr:uid="{00000000-0005-0000-0000-0000C98A0000}"/>
    <cellStyle name="Normal 4 3 4 2 2" xfId="12986" xr:uid="{00000000-0005-0000-0000-0000CA8A0000}"/>
    <cellStyle name="Normal 4 3 4 2 2 2" xfId="12987" xr:uid="{00000000-0005-0000-0000-0000CB8A0000}"/>
    <cellStyle name="Normal 4 3 4 2 2 2 2" xfId="27029" xr:uid="{00000000-0005-0000-0000-0000CC8A0000}"/>
    <cellStyle name="Normal 4 3 4 2 2 2 3" xfId="40270" xr:uid="{00000000-0005-0000-0000-0000CD8A0000}"/>
    <cellStyle name="Normal 4 3 4 2 2 3" xfId="20274" xr:uid="{00000000-0005-0000-0000-0000CE8A0000}"/>
    <cellStyle name="Normal 4 3 4 2 2 4" xfId="33515" xr:uid="{00000000-0005-0000-0000-0000CF8A0000}"/>
    <cellStyle name="Normal 4 3 4 2 3" xfId="12988" xr:uid="{00000000-0005-0000-0000-0000D08A0000}"/>
    <cellStyle name="Normal 4 3 4 2 3 2" xfId="23538" xr:uid="{00000000-0005-0000-0000-0000D18A0000}"/>
    <cellStyle name="Normal 4 3 4 2 3 3" xfId="36779" xr:uid="{00000000-0005-0000-0000-0000D28A0000}"/>
    <cellStyle name="Normal 4 3 4 2 4" xfId="17008" xr:uid="{00000000-0005-0000-0000-0000D38A0000}"/>
    <cellStyle name="Normal 4 3 4 2 5" xfId="30249" xr:uid="{00000000-0005-0000-0000-0000D48A0000}"/>
    <cellStyle name="Normal 4 3 4 3" xfId="12989" xr:uid="{00000000-0005-0000-0000-0000D58A0000}"/>
    <cellStyle name="Normal 4 3 4 3 2" xfId="12990" xr:uid="{00000000-0005-0000-0000-0000D68A0000}"/>
    <cellStyle name="Normal 4 3 4 3 2 2" xfId="12991" xr:uid="{00000000-0005-0000-0000-0000D78A0000}"/>
    <cellStyle name="Normal 4 3 4 3 2 2 2" xfId="26224" xr:uid="{00000000-0005-0000-0000-0000D88A0000}"/>
    <cellStyle name="Normal 4 3 4 3 2 2 3" xfId="39465" xr:uid="{00000000-0005-0000-0000-0000D98A0000}"/>
    <cellStyle name="Normal 4 3 4 3 2 3" xfId="19469" xr:uid="{00000000-0005-0000-0000-0000DA8A0000}"/>
    <cellStyle name="Normal 4 3 4 3 2 4" xfId="32710" xr:uid="{00000000-0005-0000-0000-0000DB8A0000}"/>
    <cellStyle name="Normal 4 3 4 3 3" xfId="12992" xr:uid="{00000000-0005-0000-0000-0000DC8A0000}"/>
    <cellStyle name="Normal 4 3 4 3 3 2" xfId="22733" xr:uid="{00000000-0005-0000-0000-0000DD8A0000}"/>
    <cellStyle name="Normal 4 3 4 3 3 3" xfId="35974" xr:uid="{00000000-0005-0000-0000-0000DE8A0000}"/>
    <cellStyle name="Normal 4 3 4 3 4" xfId="16203" xr:uid="{00000000-0005-0000-0000-0000DF8A0000}"/>
    <cellStyle name="Normal 4 3 4 3 5" xfId="29444" xr:uid="{00000000-0005-0000-0000-0000E08A0000}"/>
    <cellStyle name="Normal 4 3 4 4" xfId="12993" xr:uid="{00000000-0005-0000-0000-0000E18A0000}"/>
    <cellStyle name="Normal 4 3 4 4 2" xfId="12994" xr:uid="{00000000-0005-0000-0000-0000E28A0000}"/>
    <cellStyle name="Normal 4 3 4 4 2 2" xfId="12995" xr:uid="{00000000-0005-0000-0000-0000E38A0000}"/>
    <cellStyle name="Normal 4 3 4 4 2 2 2" xfId="27876" xr:uid="{00000000-0005-0000-0000-0000E48A0000}"/>
    <cellStyle name="Normal 4 3 4 4 2 2 3" xfId="41117" xr:uid="{00000000-0005-0000-0000-0000E58A0000}"/>
    <cellStyle name="Normal 4 3 4 4 2 3" xfId="21123" xr:uid="{00000000-0005-0000-0000-0000E68A0000}"/>
    <cellStyle name="Normal 4 3 4 4 2 4" xfId="34364" xr:uid="{00000000-0005-0000-0000-0000E78A0000}"/>
    <cellStyle name="Normal 4 3 4 4 3" xfId="12996" xr:uid="{00000000-0005-0000-0000-0000E88A0000}"/>
    <cellStyle name="Normal 4 3 4 4 3 2" xfId="24387" xr:uid="{00000000-0005-0000-0000-0000E98A0000}"/>
    <cellStyle name="Normal 4 3 4 4 3 3" xfId="37628" xr:uid="{00000000-0005-0000-0000-0000EA8A0000}"/>
    <cellStyle name="Normal 4 3 4 4 4" xfId="17857" xr:uid="{00000000-0005-0000-0000-0000EB8A0000}"/>
    <cellStyle name="Normal 4 3 4 4 5" xfId="31098" xr:uid="{00000000-0005-0000-0000-0000EC8A0000}"/>
    <cellStyle name="Normal 4 3 4 5" xfId="12997" xr:uid="{00000000-0005-0000-0000-0000ED8A0000}"/>
    <cellStyle name="Normal 4 3 4 5 2" xfId="12998" xr:uid="{00000000-0005-0000-0000-0000EE8A0000}"/>
    <cellStyle name="Normal 4 3 4 5 2 2" xfId="25240" xr:uid="{00000000-0005-0000-0000-0000EF8A0000}"/>
    <cellStyle name="Normal 4 3 4 5 2 3" xfId="38481" xr:uid="{00000000-0005-0000-0000-0000F08A0000}"/>
    <cellStyle name="Normal 4 3 4 5 3" xfId="18485" xr:uid="{00000000-0005-0000-0000-0000F18A0000}"/>
    <cellStyle name="Normal 4 3 4 5 4" xfId="31726" xr:uid="{00000000-0005-0000-0000-0000F28A0000}"/>
    <cellStyle name="Normal 4 3 4 6" xfId="12999" xr:uid="{00000000-0005-0000-0000-0000F38A0000}"/>
    <cellStyle name="Normal 4 3 4 6 2" xfId="21749" xr:uid="{00000000-0005-0000-0000-0000F48A0000}"/>
    <cellStyle name="Normal 4 3 4 6 3" xfId="34990" xr:uid="{00000000-0005-0000-0000-0000F58A0000}"/>
    <cellStyle name="Normal 4 3 4 7" xfId="15219" xr:uid="{00000000-0005-0000-0000-0000F68A0000}"/>
    <cellStyle name="Normal 4 3 4 8" xfId="28460" xr:uid="{00000000-0005-0000-0000-0000F78A0000}"/>
    <cellStyle name="Normal 4 3 5" xfId="13000" xr:uid="{00000000-0005-0000-0000-0000F88A0000}"/>
    <cellStyle name="Normal 4 3 5 2" xfId="13001" xr:uid="{00000000-0005-0000-0000-0000F98A0000}"/>
    <cellStyle name="Normal 4 3 5 2 2" xfId="13002" xr:uid="{00000000-0005-0000-0000-0000FA8A0000}"/>
    <cellStyle name="Normal 4 3 5 2 2 2" xfId="24846" xr:uid="{00000000-0005-0000-0000-0000FB8A0000}"/>
    <cellStyle name="Normal 4 3 5 2 2 3" xfId="38087" xr:uid="{00000000-0005-0000-0000-0000FC8A0000}"/>
    <cellStyle name="Normal 4 3 5 2 3" xfId="19291" xr:uid="{00000000-0005-0000-0000-0000FD8A0000}"/>
    <cellStyle name="Normal 4 3 5 2 4" xfId="32532" xr:uid="{00000000-0005-0000-0000-0000FE8A0000}"/>
    <cellStyle name="Normal 4 3 5 3" xfId="13003" xr:uid="{00000000-0005-0000-0000-0000FF8A0000}"/>
    <cellStyle name="Normal 4 3 5 3 2" xfId="26046" xr:uid="{00000000-0005-0000-0000-0000008B0000}"/>
    <cellStyle name="Normal 4 3 5 3 3" xfId="39287" xr:uid="{00000000-0005-0000-0000-0000018B0000}"/>
    <cellStyle name="Normal 4 3 5 4" xfId="13004" xr:uid="{00000000-0005-0000-0000-0000028B0000}"/>
    <cellStyle name="Normal 4 3 5 4 2" xfId="22555" xr:uid="{00000000-0005-0000-0000-0000038B0000}"/>
    <cellStyle name="Normal 4 3 5 4 3" xfId="35796" xr:uid="{00000000-0005-0000-0000-0000048B0000}"/>
    <cellStyle name="Normal 4 3 5 5" xfId="16025" xr:uid="{00000000-0005-0000-0000-0000058B0000}"/>
    <cellStyle name="Normal 4 3 5 6" xfId="29266" xr:uid="{00000000-0005-0000-0000-0000068B0000}"/>
    <cellStyle name="Normal 4 3 6" xfId="13005" xr:uid="{00000000-0005-0000-0000-0000078B0000}"/>
    <cellStyle name="Normal 4 3 6 2" xfId="13006" xr:uid="{00000000-0005-0000-0000-0000088B0000}"/>
    <cellStyle name="Normal 4 3 6 2 2" xfId="13007" xr:uid="{00000000-0005-0000-0000-0000098B0000}"/>
    <cellStyle name="Normal 4 3 6 2 2 2" xfId="26713" xr:uid="{00000000-0005-0000-0000-00000A8B0000}"/>
    <cellStyle name="Normal 4 3 6 2 2 3" xfId="39954" xr:uid="{00000000-0005-0000-0000-00000B8B0000}"/>
    <cellStyle name="Normal 4 3 6 2 3" xfId="19958" xr:uid="{00000000-0005-0000-0000-00000C8B0000}"/>
    <cellStyle name="Normal 4 3 6 2 4" xfId="33199" xr:uid="{00000000-0005-0000-0000-00000D8B0000}"/>
    <cellStyle name="Normal 4 3 6 3" xfId="13008" xr:uid="{00000000-0005-0000-0000-00000E8B0000}"/>
    <cellStyle name="Normal 4 3 6 3 2" xfId="23222" xr:uid="{00000000-0005-0000-0000-00000F8B0000}"/>
    <cellStyle name="Normal 4 3 6 3 3" xfId="36463" xr:uid="{00000000-0005-0000-0000-0000108B0000}"/>
    <cellStyle name="Normal 4 3 6 4" xfId="16692" xr:uid="{00000000-0005-0000-0000-0000118B0000}"/>
    <cellStyle name="Normal 4 3 6 5" xfId="29933" xr:uid="{00000000-0005-0000-0000-0000128B0000}"/>
    <cellStyle name="Normal 4 3 7" xfId="13009" xr:uid="{00000000-0005-0000-0000-0000138B0000}"/>
    <cellStyle name="Normal 4 3 7 2" xfId="13010" xr:uid="{00000000-0005-0000-0000-0000148B0000}"/>
    <cellStyle name="Normal 4 3 7 2 2" xfId="13011" xr:uid="{00000000-0005-0000-0000-0000158B0000}"/>
    <cellStyle name="Normal 4 3 7 2 2 2" xfId="25683" xr:uid="{00000000-0005-0000-0000-0000168B0000}"/>
    <cellStyle name="Normal 4 3 7 2 2 3" xfId="38924" xr:uid="{00000000-0005-0000-0000-0000178B0000}"/>
    <cellStyle name="Normal 4 3 7 2 3" xfId="18928" xr:uid="{00000000-0005-0000-0000-0000188B0000}"/>
    <cellStyle name="Normal 4 3 7 2 4" xfId="32169" xr:uid="{00000000-0005-0000-0000-0000198B0000}"/>
    <cellStyle name="Normal 4 3 7 3" xfId="13012" xr:uid="{00000000-0005-0000-0000-00001A8B0000}"/>
    <cellStyle name="Normal 4 3 7 3 2" xfId="22192" xr:uid="{00000000-0005-0000-0000-00001B8B0000}"/>
    <cellStyle name="Normal 4 3 7 3 3" xfId="35433" xr:uid="{00000000-0005-0000-0000-00001C8B0000}"/>
    <cellStyle name="Normal 4 3 7 4" xfId="15662" xr:uid="{00000000-0005-0000-0000-00001D8B0000}"/>
    <cellStyle name="Normal 4 3 7 5" xfId="28903" xr:uid="{00000000-0005-0000-0000-00001E8B0000}"/>
    <cellStyle name="Normal 4 3 8" xfId="13013" xr:uid="{00000000-0005-0000-0000-00001F8B0000}"/>
    <cellStyle name="Normal 4 3 8 2" xfId="13014" xr:uid="{00000000-0005-0000-0000-0000208B0000}"/>
    <cellStyle name="Normal 4 3 8 2 2" xfId="13015" xr:uid="{00000000-0005-0000-0000-0000218B0000}"/>
    <cellStyle name="Normal 4 3 8 2 2 2" xfId="27476" xr:uid="{00000000-0005-0000-0000-0000228B0000}"/>
    <cellStyle name="Normal 4 3 8 2 2 3" xfId="40717" xr:uid="{00000000-0005-0000-0000-0000238B0000}"/>
    <cellStyle name="Normal 4 3 8 2 3" xfId="20721" xr:uid="{00000000-0005-0000-0000-0000248B0000}"/>
    <cellStyle name="Normal 4 3 8 2 4" xfId="33962" xr:uid="{00000000-0005-0000-0000-0000258B0000}"/>
    <cellStyle name="Normal 4 3 8 3" xfId="13016" xr:uid="{00000000-0005-0000-0000-0000268B0000}"/>
    <cellStyle name="Normal 4 3 8 3 2" xfId="23985" xr:uid="{00000000-0005-0000-0000-0000278B0000}"/>
    <cellStyle name="Normal 4 3 8 3 3" xfId="37226" xr:uid="{00000000-0005-0000-0000-0000288B0000}"/>
    <cellStyle name="Normal 4 3 8 4" xfId="17455" xr:uid="{00000000-0005-0000-0000-0000298B0000}"/>
    <cellStyle name="Normal 4 3 8 5" xfId="30696" xr:uid="{00000000-0005-0000-0000-00002A8B0000}"/>
    <cellStyle name="Normal 4 3 9" xfId="13017" xr:uid="{00000000-0005-0000-0000-00002B8B0000}"/>
    <cellStyle name="Normal 4 3 9 2" xfId="13018" xr:uid="{00000000-0005-0000-0000-00002C8B0000}"/>
    <cellStyle name="Normal 4 3 9 2 2" xfId="25062" xr:uid="{00000000-0005-0000-0000-00002D8B0000}"/>
    <cellStyle name="Normal 4 3 9 2 3" xfId="38303" xr:uid="{00000000-0005-0000-0000-00002E8B0000}"/>
    <cellStyle name="Normal 4 3 9 3" xfId="18307" xr:uid="{00000000-0005-0000-0000-00002F8B0000}"/>
    <cellStyle name="Normal 4 3 9 4" xfId="31548" xr:uid="{00000000-0005-0000-0000-0000308B0000}"/>
    <cellStyle name="Normal 4 4" xfId="13019" xr:uid="{00000000-0005-0000-0000-0000318B0000}"/>
    <cellStyle name="Normal 4 4 10" xfId="15049" xr:uid="{00000000-0005-0000-0000-0000328B0000}"/>
    <cellStyle name="Normal 4 4 11" xfId="28290" xr:uid="{00000000-0005-0000-0000-0000338B0000}"/>
    <cellStyle name="Normal 4 4 2" xfId="13020" xr:uid="{00000000-0005-0000-0000-0000348B0000}"/>
    <cellStyle name="Normal 4 4 2 2" xfId="13021" xr:uid="{00000000-0005-0000-0000-0000358B0000}"/>
    <cellStyle name="Normal 4 4 2 2 2" xfId="13022" xr:uid="{00000000-0005-0000-0000-0000368B0000}"/>
    <cellStyle name="Normal 4 4 2 2 2 2" xfId="13023" xr:uid="{00000000-0005-0000-0000-0000378B0000}"/>
    <cellStyle name="Normal 4 4 2 2 2 2 2" xfId="13024" xr:uid="{00000000-0005-0000-0000-0000388B0000}"/>
    <cellStyle name="Normal 4 4 2 2 2 2 2 2" xfId="27260" xr:uid="{00000000-0005-0000-0000-0000398B0000}"/>
    <cellStyle name="Normal 4 4 2 2 2 2 2 3" xfId="40501" xr:uid="{00000000-0005-0000-0000-00003A8B0000}"/>
    <cellStyle name="Normal 4 4 2 2 2 2 3" xfId="20505" xr:uid="{00000000-0005-0000-0000-00003B8B0000}"/>
    <cellStyle name="Normal 4 4 2 2 2 2 4" xfId="33746" xr:uid="{00000000-0005-0000-0000-00003C8B0000}"/>
    <cellStyle name="Normal 4 4 2 2 2 3" xfId="13025" xr:uid="{00000000-0005-0000-0000-00003D8B0000}"/>
    <cellStyle name="Normal 4 4 2 2 2 3 2" xfId="23769" xr:uid="{00000000-0005-0000-0000-00003E8B0000}"/>
    <cellStyle name="Normal 4 4 2 2 2 3 3" xfId="37010" xr:uid="{00000000-0005-0000-0000-00003F8B0000}"/>
    <cellStyle name="Normal 4 4 2 2 2 4" xfId="17239" xr:uid="{00000000-0005-0000-0000-0000408B0000}"/>
    <cellStyle name="Normal 4 4 2 2 2 5" xfId="30480" xr:uid="{00000000-0005-0000-0000-0000418B0000}"/>
    <cellStyle name="Normal 4 4 2 2 3" xfId="13026" xr:uid="{00000000-0005-0000-0000-0000428B0000}"/>
    <cellStyle name="Normal 4 4 2 2 3 2" xfId="13027" xr:uid="{00000000-0005-0000-0000-0000438B0000}"/>
    <cellStyle name="Normal 4 4 2 2 3 2 2" xfId="13028" xr:uid="{00000000-0005-0000-0000-0000448B0000}"/>
    <cellStyle name="Normal 4 4 2 2 3 2 2 2" xfId="28107" xr:uid="{00000000-0005-0000-0000-0000458B0000}"/>
    <cellStyle name="Normal 4 4 2 2 3 2 2 3" xfId="41348" xr:uid="{00000000-0005-0000-0000-0000468B0000}"/>
    <cellStyle name="Normal 4 4 2 2 3 2 3" xfId="21355" xr:uid="{00000000-0005-0000-0000-0000478B0000}"/>
    <cellStyle name="Normal 4 4 2 2 3 2 4" xfId="34596" xr:uid="{00000000-0005-0000-0000-0000488B0000}"/>
    <cellStyle name="Normal 4 4 2 2 3 3" xfId="13029" xr:uid="{00000000-0005-0000-0000-0000498B0000}"/>
    <cellStyle name="Normal 4 4 2 2 3 3 2" xfId="24619" xr:uid="{00000000-0005-0000-0000-00004A8B0000}"/>
    <cellStyle name="Normal 4 4 2 2 3 3 3" xfId="37860" xr:uid="{00000000-0005-0000-0000-00004B8B0000}"/>
    <cellStyle name="Normal 4 4 2 2 3 4" xfId="18089" xr:uid="{00000000-0005-0000-0000-00004C8B0000}"/>
    <cellStyle name="Normal 4 4 2 2 3 5" xfId="31330" xr:uid="{00000000-0005-0000-0000-00004D8B0000}"/>
    <cellStyle name="Normal 4 4 2 2 4" xfId="13030" xr:uid="{00000000-0005-0000-0000-00004E8B0000}"/>
    <cellStyle name="Normal 4 4 2 2 4 2" xfId="13031" xr:uid="{00000000-0005-0000-0000-00004F8B0000}"/>
    <cellStyle name="Normal 4 4 2 2 4 2 2" xfId="26456" xr:uid="{00000000-0005-0000-0000-0000508B0000}"/>
    <cellStyle name="Normal 4 4 2 2 4 2 3" xfId="39697" xr:uid="{00000000-0005-0000-0000-0000518B0000}"/>
    <cellStyle name="Normal 4 4 2 2 4 3" xfId="19701" xr:uid="{00000000-0005-0000-0000-0000528B0000}"/>
    <cellStyle name="Normal 4 4 2 2 4 4" xfId="32942" xr:uid="{00000000-0005-0000-0000-0000538B0000}"/>
    <cellStyle name="Normal 4 4 2 2 5" xfId="13032" xr:uid="{00000000-0005-0000-0000-0000548B0000}"/>
    <cellStyle name="Normal 4 4 2 2 5 2" xfId="22965" xr:uid="{00000000-0005-0000-0000-0000558B0000}"/>
    <cellStyle name="Normal 4 4 2 2 5 3" xfId="36206" xr:uid="{00000000-0005-0000-0000-0000568B0000}"/>
    <cellStyle name="Normal 4 4 2 2 6" xfId="16435" xr:uid="{00000000-0005-0000-0000-0000578B0000}"/>
    <cellStyle name="Normal 4 4 2 2 7" xfId="29676" xr:uid="{00000000-0005-0000-0000-0000588B0000}"/>
    <cellStyle name="Normal 4 4 2 3" xfId="13033" xr:uid="{00000000-0005-0000-0000-0000598B0000}"/>
    <cellStyle name="Normal 4 4 2 3 2" xfId="13034" xr:uid="{00000000-0005-0000-0000-00005A8B0000}"/>
    <cellStyle name="Normal 4 4 2 3 2 2" xfId="13035" xr:uid="{00000000-0005-0000-0000-00005B8B0000}"/>
    <cellStyle name="Normal 4 4 2 3 2 2 2" xfId="26814" xr:uid="{00000000-0005-0000-0000-00005C8B0000}"/>
    <cellStyle name="Normal 4 4 2 3 2 2 3" xfId="40055" xr:uid="{00000000-0005-0000-0000-00005D8B0000}"/>
    <cellStyle name="Normal 4 4 2 3 2 3" xfId="20059" xr:uid="{00000000-0005-0000-0000-00005E8B0000}"/>
    <cellStyle name="Normal 4 4 2 3 2 4" xfId="33300" xr:uid="{00000000-0005-0000-0000-00005F8B0000}"/>
    <cellStyle name="Normal 4 4 2 3 3" xfId="13036" xr:uid="{00000000-0005-0000-0000-0000608B0000}"/>
    <cellStyle name="Normal 4 4 2 3 3 2" xfId="23323" xr:uid="{00000000-0005-0000-0000-0000618B0000}"/>
    <cellStyle name="Normal 4 4 2 3 3 3" xfId="36564" xr:uid="{00000000-0005-0000-0000-0000628B0000}"/>
    <cellStyle name="Normal 4 4 2 3 4" xfId="16793" xr:uid="{00000000-0005-0000-0000-0000638B0000}"/>
    <cellStyle name="Normal 4 4 2 3 5" xfId="30034" xr:uid="{00000000-0005-0000-0000-0000648B0000}"/>
    <cellStyle name="Normal 4 4 2 4" xfId="13037" xr:uid="{00000000-0005-0000-0000-0000658B0000}"/>
    <cellStyle name="Normal 4 4 2 4 2" xfId="13038" xr:uid="{00000000-0005-0000-0000-0000668B0000}"/>
    <cellStyle name="Normal 4 4 2 4 2 2" xfId="13039" xr:uid="{00000000-0005-0000-0000-0000678B0000}"/>
    <cellStyle name="Normal 4 4 2 4 2 2 2" xfId="25785" xr:uid="{00000000-0005-0000-0000-0000688B0000}"/>
    <cellStyle name="Normal 4 4 2 4 2 2 3" xfId="39026" xr:uid="{00000000-0005-0000-0000-0000698B0000}"/>
    <cellStyle name="Normal 4 4 2 4 2 3" xfId="19030" xr:uid="{00000000-0005-0000-0000-00006A8B0000}"/>
    <cellStyle name="Normal 4 4 2 4 2 4" xfId="32271" xr:uid="{00000000-0005-0000-0000-00006B8B0000}"/>
    <cellStyle name="Normal 4 4 2 4 3" xfId="13040" xr:uid="{00000000-0005-0000-0000-00006C8B0000}"/>
    <cellStyle name="Normal 4 4 2 4 3 2" xfId="22294" xr:uid="{00000000-0005-0000-0000-00006D8B0000}"/>
    <cellStyle name="Normal 4 4 2 4 3 3" xfId="35535" xr:uid="{00000000-0005-0000-0000-00006E8B0000}"/>
    <cellStyle name="Normal 4 4 2 4 4" xfId="15764" xr:uid="{00000000-0005-0000-0000-00006F8B0000}"/>
    <cellStyle name="Normal 4 4 2 4 5" xfId="29005" xr:uid="{00000000-0005-0000-0000-0000708B0000}"/>
    <cellStyle name="Normal 4 4 2 5" xfId="13041" xr:uid="{00000000-0005-0000-0000-0000718B0000}"/>
    <cellStyle name="Normal 4 4 2 5 2" xfId="13042" xr:uid="{00000000-0005-0000-0000-0000728B0000}"/>
    <cellStyle name="Normal 4 4 2 5 2 2" xfId="13043" xr:uid="{00000000-0005-0000-0000-0000738B0000}"/>
    <cellStyle name="Normal 4 4 2 5 2 2 2" xfId="27706" xr:uid="{00000000-0005-0000-0000-0000748B0000}"/>
    <cellStyle name="Normal 4 4 2 5 2 2 3" xfId="40947" xr:uid="{00000000-0005-0000-0000-0000758B0000}"/>
    <cellStyle name="Normal 4 4 2 5 2 3" xfId="20953" xr:uid="{00000000-0005-0000-0000-0000768B0000}"/>
    <cellStyle name="Normal 4 4 2 5 2 4" xfId="34194" xr:uid="{00000000-0005-0000-0000-0000778B0000}"/>
    <cellStyle name="Normal 4 4 2 5 3" xfId="13044" xr:uid="{00000000-0005-0000-0000-0000788B0000}"/>
    <cellStyle name="Normal 4 4 2 5 3 2" xfId="24217" xr:uid="{00000000-0005-0000-0000-0000798B0000}"/>
    <cellStyle name="Normal 4 4 2 5 3 3" xfId="37458" xr:uid="{00000000-0005-0000-0000-00007A8B0000}"/>
    <cellStyle name="Normal 4 4 2 5 4" xfId="17687" xr:uid="{00000000-0005-0000-0000-00007B8B0000}"/>
    <cellStyle name="Normal 4 4 2 5 5" xfId="30928" xr:uid="{00000000-0005-0000-0000-00007C8B0000}"/>
    <cellStyle name="Normal 4 4 2 6" xfId="13045" xr:uid="{00000000-0005-0000-0000-00007D8B0000}"/>
    <cellStyle name="Normal 4 4 2 6 2" xfId="13046" xr:uid="{00000000-0005-0000-0000-00007E8B0000}"/>
    <cellStyle name="Normal 4 4 2 6 2 2" xfId="25472" xr:uid="{00000000-0005-0000-0000-00007F8B0000}"/>
    <cellStyle name="Normal 4 4 2 6 2 3" xfId="38713" xr:uid="{00000000-0005-0000-0000-0000808B0000}"/>
    <cellStyle name="Normal 4 4 2 6 3" xfId="18717" xr:uid="{00000000-0005-0000-0000-0000818B0000}"/>
    <cellStyle name="Normal 4 4 2 6 4" xfId="31958" xr:uid="{00000000-0005-0000-0000-0000828B0000}"/>
    <cellStyle name="Normal 4 4 2 7" xfId="13047" xr:uid="{00000000-0005-0000-0000-0000838B0000}"/>
    <cellStyle name="Normal 4 4 2 7 2" xfId="21981" xr:uid="{00000000-0005-0000-0000-0000848B0000}"/>
    <cellStyle name="Normal 4 4 2 7 3" xfId="35222" xr:uid="{00000000-0005-0000-0000-0000858B0000}"/>
    <cellStyle name="Normal 4 4 2 8" xfId="15451" xr:uid="{00000000-0005-0000-0000-0000868B0000}"/>
    <cellStyle name="Normal 4 4 2 9" xfId="28692" xr:uid="{00000000-0005-0000-0000-0000878B0000}"/>
    <cellStyle name="Normal 4 4 3" xfId="13048" xr:uid="{00000000-0005-0000-0000-0000888B0000}"/>
    <cellStyle name="Normal 4 4 3 2" xfId="13049" xr:uid="{00000000-0005-0000-0000-0000898B0000}"/>
    <cellStyle name="Normal 4 4 3 2 2" xfId="13050" xr:uid="{00000000-0005-0000-0000-00008A8B0000}"/>
    <cellStyle name="Normal 4 4 3 2 2 2" xfId="13051" xr:uid="{00000000-0005-0000-0000-00008B8B0000}"/>
    <cellStyle name="Normal 4 4 3 2 2 2 2" xfId="27037" xr:uid="{00000000-0005-0000-0000-00008C8B0000}"/>
    <cellStyle name="Normal 4 4 3 2 2 2 3" xfId="40278" xr:uid="{00000000-0005-0000-0000-00008D8B0000}"/>
    <cellStyle name="Normal 4 4 3 2 2 3" xfId="20282" xr:uid="{00000000-0005-0000-0000-00008E8B0000}"/>
    <cellStyle name="Normal 4 4 3 2 2 4" xfId="33523" xr:uid="{00000000-0005-0000-0000-00008F8B0000}"/>
    <cellStyle name="Normal 4 4 3 2 3" xfId="13052" xr:uid="{00000000-0005-0000-0000-0000908B0000}"/>
    <cellStyle name="Normal 4 4 3 2 3 2" xfId="23546" xr:uid="{00000000-0005-0000-0000-0000918B0000}"/>
    <cellStyle name="Normal 4 4 3 2 3 3" xfId="36787" xr:uid="{00000000-0005-0000-0000-0000928B0000}"/>
    <cellStyle name="Normal 4 4 3 2 4" xfId="17016" xr:uid="{00000000-0005-0000-0000-0000938B0000}"/>
    <cellStyle name="Normal 4 4 3 2 5" xfId="30257" xr:uid="{00000000-0005-0000-0000-0000948B0000}"/>
    <cellStyle name="Normal 4 4 3 3" xfId="13053" xr:uid="{00000000-0005-0000-0000-0000958B0000}"/>
    <cellStyle name="Normal 4 4 3 3 2" xfId="13054" xr:uid="{00000000-0005-0000-0000-0000968B0000}"/>
    <cellStyle name="Normal 4 4 3 3 2 2" xfId="13055" xr:uid="{00000000-0005-0000-0000-0000978B0000}"/>
    <cellStyle name="Normal 4 4 3 3 2 2 2" xfId="26232" xr:uid="{00000000-0005-0000-0000-0000988B0000}"/>
    <cellStyle name="Normal 4 4 3 3 2 2 3" xfId="39473" xr:uid="{00000000-0005-0000-0000-0000998B0000}"/>
    <cellStyle name="Normal 4 4 3 3 2 3" xfId="19477" xr:uid="{00000000-0005-0000-0000-00009A8B0000}"/>
    <cellStyle name="Normal 4 4 3 3 2 4" xfId="32718" xr:uid="{00000000-0005-0000-0000-00009B8B0000}"/>
    <cellStyle name="Normal 4 4 3 3 3" xfId="13056" xr:uid="{00000000-0005-0000-0000-00009C8B0000}"/>
    <cellStyle name="Normal 4 4 3 3 3 2" xfId="22741" xr:uid="{00000000-0005-0000-0000-00009D8B0000}"/>
    <cellStyle name="Normal 4 4 3 3 3 3" xfId="35982" xr:uid="{00000000-0005-0000-0000-00009E8B0000}"/>
    <cellStyle name="Normal 4 4 3 3 4" xfId="16211" xr:uid="{00000000-0005-0000-0000-00009F8B0000}"/>
    <cellStyle name="Normal 4 4 3 3 5" xfId="29452" xr:uid="{00000000-0005-0000-0000-0000A08B0000}"/>
    <cellStyle name="Normal 4 4 3 4" xfId="13057" xr:uid="{00000000-0005-0000-0000-0000A18B0000}"/>
    <cellStyle name="Normal 4 4 3 4 2" xfId="13058" xr:uid="{00000000-0005-0000-0000-0000A28B0000}"/>
    <cellStyle name="Normal 4 4 3 4 2 2" xfId="13059" xr:uid="{00000000-0005-0000-0000-0000A38B0000}"/>
    <cellStyle name="Normal 4 4 3 4 2 2 2" xfId="27884" xr:uid="{00000000-0005-0000-0000-0000A48B0000}"/>
    <cellStyle name="Normal 4 4 3 4 2 2 3" xfId="41125" xr:uid="{00000000-0005-0000-0000-0000A58B0000}"/>
    <cellStyle name="Normal 4 4 3 4 2 3" xfId="21131" xr:uid="{00000000-0005-0000-0000-0000A68B0000}"/>
    <cellStyle name="Normal 4 4 3 4 2 4" xfId="34372" xr:uid="{00000000-0005-0000-0000-0000A78B0000}"/>
    <cellStyle name="Normal 4 4 3 4 3" xfId="13060" xr:uid="{00000000-0005-0000-0000-0000A88B0000}"/>
    <cellStyle name="Normal 4 4 3 4 3 2" xfId="24395" xr:uid="{00000000-0005-0000-0000-0000A98B0000}"/>
    <cellStyle name="Normal 4 4 3 4 3 3" xfId="37636" xr:uid="{00000000-0005-0000-0000-0000AA8B0000}"/>
    <cellStyle name="Normal 4 4 3 4 4" xfId="17865" xr:uid="{00000000-0005-0000-0000-0000AB8B0000}"/>
    <cellStyle name="Normal 4 4 3 4 5" xfId="31106" xr:uid="{00000000-0005-0000-0000-0000AC8B0000}"/>
    <cellStyle name="Normal 4 4 3 5" xfId="13061" xr:uid="{00000000-0005-0000-0000-0000AD8B0000}"/>
    <cellStyle name="Normal 4 4 3 5 2" xfId="13062" xr:uid="{00000000-0005-0000-0000-0000AE8B0000}"/>
    <cellStyle name="Normal 4 4 3 5 2 2" xfId="25248" xr:uid="{00000000-0005-0000-0000-0000AF8B0000}"/>
    <cellStyle name="Normal 4 4 3 5 2 3" xfId="38489" xr:uid="{00000000-0005-0000-0000-0000B08B0000}"/>
    <cellStyle name="Normal 4 4 3 5 3" xfId="18493" xr:uid="{00000000-0005-0000-0000-0000B18B0000}"/>
    <cellStyle name="Normal 4 4 3 5 4" xfId="31734" xr:uid="{00000000-0005-0000-0000-0000B28B0000}"/>
    <cellStyle name="Normal 4 4 3 6" xfId="13063" xr:uid="{00000000-0005-0000-0000-0000B38B0000}"/>
    <cellStyle name="Normal 4 4 3 6 2" xfId="21757" xr:uid="{00000000-0005-0000-0000-0000B48B0000}"/>
    <cellStyle name="Normal 4 4 3 6 3" xfId="34998" xr:uid="{00000000-0005-0000-0000-0000B58B0000}"/>
    <cellStyle name="Normal 4 4 3 7" xfId="15227" xr:uid="{00000000-0005-0000-0000-0000B68B0000}"/>
    <cellStyle name="Normal 4 4 3 8" xfId="28468" xr:uid="{00000000-0005-0000-0000-0000B78B0000}"/>
    <cellStyle name="Normal 4 4 4" xfId="13064" xr:uid="{00000000-0005-0000-0000-0000B88B0000}"/>
    <cellStyle name="Normal 4 4 4 2" xfId="13065" xr:uid="{00000000-0005-0000-0000-0000B98B0000}"/>
    <cellStyle name="Normal 4 4 4 2 2" xfId="13066" xr:uid="{00000000-0005-0000-0000-0000BA8B0000}"/>
    <cellStyle name="Normal 4 4 4 2 2 2" xfId="24753" xr:uid="{00000000-0005-0000-0000-0000BB8B0000}"/>
    <cellStyle name="Normal 4 4 4 2 2 3" xfId="37994" xr:uid="{00000000-0005-0000-0000-0000BC8B0000}"/>
    <cellStyle name="Normal 4 4 4 2 3" xfId="19299" xr:uid="{00000000-0005-0000-0000-0000BD8B0000}"/>
    <cellStyle name="Normal 4 4 4 2 4" xfId="32540" xr:uid="{00000000-0005-0000-0000-0000BE8B0000}"/>
    <cellStyle name="Normal 4 4 4 3" xfId="13067" xr:uid="{00000000-0005-0000-0000-0000BF8B0000}"/>
    <cellStyle name="Normal 4 4 4 3 2" xfId="26054" xr:uid="{00000000-0005-0000-0000-0000C08B0000}"/>
    <cellStyle name="Normal 4 4 4 3 3" xfId="39295" xr:uid="{00000000-0005-0000-0000-0000C18B0000}"/>
    <cellStyle name="Normal 4 4 4 4" xfId="13068" xr:uid="{00000000-0005-0000-0000-0000C28B0000}"/>
    <cellStyle name="Normal 4 4 4 4 2" xfId="22563" xr:uid="{00000000-0005-0000-0000-0000C38B0000}"/>
    <cellStyle name="Normal 4 4 4 4 3" xfId="35804" xr:uid="{00000000-0005-0000-0000-0000C48B0000}"/>
    <cellStyle name="Normal 4 4 4 5" xfId="16033" xr:uid="{00000000-0005-0000-0000-0000C58B0000}"/>
    <cellStyle name="Normal 4 4 4 6" xfId="29274" xr:uid="{00000000-0005-0000-0000-0000C68B0000}"/>
    <cellStyle name="Normal 4 4 5" xfId="13069" xr:uid="{00000000-0005-0000-0000-0000C78B0000}"/>
    <cellStyle name="Normal 4 4 5 2" xfId="13070" xr:uid="{00000000-0005-0000-0000-0000C88B0000}"/>
    <cellStyle name="Normal 4 4 5 2 2" xfId="13071" xr:uid="{00000000-0005-0000-0000-0000C98B0000}"/>
    <cellStyle name="Normal 4 4 5 2 2 2" xfId="26712" xr:uid="{00000000-0005-0000-0000-0000CA8B0000}"/>
    <cellStyle name="Normal 4 4 5 2 2 3" xfId="39953" xr:uid="{00000000-0005-0000-0000-0000CB8B0000}"/>
    <cellStyle name="Normal 4 4 5 2 3" xfId="19957" xr:uid="{00000000-0005-0000-0000-0000CC8B0000}"/>
    <cellStyle name="Normal 4 4 5 2 4" xfId="33198" xr:uid="{00000000-0005-0000-0000-0000CD8B0000}"/>
    <cellStyle name="Normal 4 4 5 3" xfId="13072" xr:uid="{00000000-0005-0000-0000-0000CE8B0000}"/>
    <cellStyle name="Normal 4 4 5 3 2" xfId="23221" xr:uid="{00000000-0005-0000-0000-0000CF8B0000}"/>
    <cellStyle name="Normal 4 4 5 3 3" xfId="36462" xr:uid="{00000000-0005-0000-0000-0000D08B0000}"/>
    <cellStyle name="Normal 4 4 5 4" xfId="16691" xr:uid="{00000000-0005-0000-0000-0000D18B0000}"/>
    <cellStyle name="Normal 4 4 5 5" xfId="29932" xr:uid="{00000000-0005-0000-0000-0000D28B0000}"/>
    <cellStyle name="Normal 4 4 6" xfId="13073" xr:uid="{00000000-0005-0000-0000-0000D38B0000}"/>
    <cellStyle name="Normal 4 4 6 2" xfId="13074" xr:uid="{00000000-0005-0000-0000-0000D48B0000}"/>
    <cellStyle name="Normal 4 4 6 2 2" xfId="13075" xr:uid="{00000000-0005-0000-0000-0000D58B0000}"/>
    <cellStyle name="Normal 4 4 6 2 2 2" xfId="25682" xr:uid="{00000000-0005-0000-0000-0000D68B0000}"/>
    <cellStyle name="Normal 4 4 6 2 2 3" xfId="38923" xr:uid="{00000000-0005-0000-0000-0000D78B0000}"/>
    <cellStyle name="Normal 4 4 6 2 3" xfId="18927" xr:uid="{00000000-0005-0000-0000-0000D88B0000}"/>
    <cellStyle name="Normal 4 4 6 2 4" xfId="32168" xr:uid="{00000000-0005-0000-0000-0000D98B0000}"/>
    <cellStyle name="Normal 4 4 6 3" xfId="13076" xr:uid="{00000000-0005-0000-0000-0000DA8B0000}"/>
    <cellStyle name="Normal 4 4 6 3 2" xfId="22191" xr:uid="{00000000-0005-0000-0000-0000DB8B0000}"/>
    <cellStyle name="Normal 4 4 6 3 3" xfId="35432" xr:uid="{00000000-0005-0000-0000-0000DC8B0000}"/>
    <cellStyle name="Normal 4 4 6 4" xfId="15661" xr:uid="{00000000-0005-0000-0000-0000DD8B0000}"/>
    <cellStyle name="Normal 4 4 6 5" xfId="28902" xr:uid="{00000000-0005-0000-0000-0000DE8B0000}"/>
    <cellStyle name="Normal 4 4 7" xfId="13077" xr:uid="{00000000-0005-0000-0000-0000DF8B0000}"/>
    <cellStyle name="Normal 4 4 7 2" xfId="13078" xr:uid="{00000000-0005-0000-0000-0000E08B0000}"/>
    <cellStyle name="Normal 4 4 7 2 2" xfId="13079" xr:uid="{00000000-0005-0000-0000-0000E18B0000}"/>
    <cellStyle name="Normal 4 4 7 2 2 2" xfId="27484" xr:uid="{00000000-0005-0000-0000-0000E28B0000}"/>
    <cellStyle name="Normal 4 4 7 2 2 3" xfId="40725" xr:uid="{00000000-0005-0000-0000-0000E38B0000}"/>
    <cellStyle name="Normal 4 4 7 2 3" xfId="20729" xr:uid="{00000000-0005-0000-0000-0000E48B0000}"/>
    <cellStyle name="Normal 4 4 7 2 4" xfId="33970" xr:uid="{00000000-0005-0000-0000-0000E58B0000}"/>
    <cellStyle name="Normal 4 4 7 3" xfId="13080" xr:uid="{00000000-0005-0000-0000-0000E68B0000}"/>
    <cellStyle name="Normal 4 4 7 3 2" xfId="23993" xr:uid="{00000000-0005-0000-0000-0000E78B0000}"/>
    <cellStyle name="Normal 4 4 7 3 3" xfId="37234" xr:uid="{00000000-0005-0000-0000-0000E88B0000}"/>
    <cellStyle name="Normal 4 4 7 4" xfId="17463" xr:uid="{00000000-0005-0000-0000-0000E98B0000}"/>
    <cellStyle name="Normal 4 4 7 5" xfId="30704" xr:uid="{00000000-0005-0000-0000-0000EA8B0000}"/>
    <cellStyle name="Normal 4 4 8" xfId="13081" xr:uid="{00000000-0005-0000-0000-0000EB8B0000}"/>
    <cellStyle name="Normal 4 4 8 2" xfId="13082" xr:uid="{00000000-0005-0000-0000-0000EC8B0000}"/>
    <cellStyle name="Normal 4 4 8 2 2" xfId="25070" xr:uid="{00000000-0005-0000-0000-0000ED8B0000}"/>
    <cellStyle name="Normal 4 4 8 2 3" xfId="38311" xr:uid="{00000000-0005-0000-0000-0000EE8B0000}"/>
    <cellStyle name="Normal 4 4 8 3" xfId="18315" xr:uid="{00000000-0005-0000-0000-0000EF8B0000}"/>
    <cellStyle name="Normal 4 4 8 4" xfId="31556" xr:uid="{00000000-0005-0000-0000-0000F08B0000}"/>
    <cellStyle name="Normal 4 4 9" xfId="13083" xr:uid="{00000000-0005-0000-0000-0000F18B0000}"/>
    <cellStyle name="Normal 4 4 9 2" xfId="21579" xr:uid="{00000000-0005-0000-0000-0000F28B0000}"/>
    <cellStyle name="Normal 4 4 9 3" xfId="34820" xr:uid="{00000000-0005-0000-0000-0000F38B0000}"/>
    <cellStyle name="Normal 4 5" xfId="13084" xr:uid="{00000000-0005-0000-0000-0000F48B0000}"/>
    <cellStyle name="Normal 4 5 10" xfId="28201" xr:uid="{00000000-0005-0000-0000-0000F58B0000}"/>
    <cellStyle name="Normal 4 5 2" xfId="13085" xr:uid="{00000000-0005-0000-0000-0000F68B0000}"/>
    <cellStyle name="Normal 4 5 2 2" xfId="13086" xr:uid="{00000000-0005-0000-0000-0000F78B0000}"/>
    <cellStyle name="Normal 4 5 2 2 2" xfId="13087" xr:uid="{00000000-0005-0000-0000-0000F88B0000}"/>
    <cellStyle name="Normal 4 5 2 2 2 2" xfId="13088" xr:uid="{00000000-0005-0000-0000-0000F98B0000}"/>
    <cellStyle name="Normal 4 5 2 2 2 2 2" xfId="27171" xr:uid="{00000000-0005-0000-0000-0000FA8B0000}"/>
    <cellStyle name="Normal 4 5 2 2 2 2 3" xfId="40412" xr:uid="{00000000-0005-0000-0000-0000FB8B0000}"/>
    <cellStyle name="Normal 4 5 2 2 2 3" xfId="20416" xr:uid="{00000000-0005-0000-0000-0000FC8B0000}"/>
    <cellStyle name="Normal 4 5 2 2 2 4" xfId="33657" xr:uid="{00000000-0005-0000-0000-0000FD8B0000}"/>
    <cellStyle name="Normal 4 5 2 2 3" xfId="13089" xr:uid="{00000000-0005-0000-0000-0000FE8B0000}"/>
    <cellStyle name="Normal 4 5 2 2 3 2" xfId="23680" xr:uid="{00000000-0005-0000-0000-0000FF8B0000}"/>
    <cellStyle name="Normal 4 5 2 2 3 3" xfId="36921" xr:uid="{00000000-0005-0000-0000-0000008C0000}"/>
    <cellStyle name="Normal 4 5 2 2 4" xfId="17150" xr:uid="{00000000-0005-0000-0000-0000018C0000}"/>
    <cellStyle name="Normal 4 5 2 2 5" xfId="30391" xr:uid="{00000000-0005-0000-0000-0000028C0000}"/>
    <cellStyle name="Normal 4 5 2 3" xfId="13090" xr:uid="{00000000-0005-0000-0000-0000038C0000}"/>
    <cellStyle name="Normal 4 5 2 3 2" xfId="13091" xr:uid="{00000000-0005-0000-0000-0000048C0000}"/>
    <cellStyle name="Normal 4 5 2 3 2 2" xfId="13092" xr:uid="{00000000-0005-0000-0000-0000058C0000}"/>
    <cellStyle name="Normal 4 5 2 3 2 2 2" xfId="26367" xr:uid="{00000000-0005-0000-0000-0000068C0000}"/>
    <cellStyle name="Normal 4 5 2 3 2 2 3" xfId="39608" xr:uid="{00000000-0005-0000-0000-0000078C0000}"/>
    <cellStyle name="Normal 4 5 2 3 2 3" xfId="19612" xr:uid="{00000000-0005-0000-0000-0000088C0000}"/>
    <cellStyle name="Normal 4 5 2 3 2 4" xfId="32853" xr:uid="{00000000-0005-0000-0000-0000098C0000}"/>
    <cellStyle name="Normal 4 5 2 3 3" xfId="13093" xr:uid="{00000000-0005-0000-0000-00000A8C0000}"/>
    <cellStyle name="Normal 4 5 2 3 3 2" xfId="22876" xr:uid="{00000000-0005-0000-0000-00000B8C0000}"/>
    <cellStyle name="Normal 4 5 2 3 3 3" xfId="36117" xr:uid="{00000000-0005-0000-0000-00000C8C0000}"/>
    <cellStyle name="Normal 4 5 2 3 4" xfId="16346" xr:uid="{00000000-0005-0000-0000-00000D8C0000}"/>
    <cellStyle name="Normal 4 5 2 3 5" xfId="29587" xr:uid="{00000000-0005-0000-0000-00000E8C0000}"/>
    <cellStyle name="Normal 4 5 2 4" xfId="13094" xr:uid="{00000000-0005-0000-0000-00000F8C0000}"/>
    <cellStyle name="Normal 4 5 2 4 2" xfId="13095" xr:uid="{00000000-0005-0000-0000-0000108C0000}"/>
    <cellStyle name="Normal 4 5 2 4 2 2" xfId="13096" xr:uid="{00000000-0005-0000-0000-0000118C0000}"/>
    <cellStyle name="Normal 4 5 2 4 2 2 2" xfId="28019" xr:uid="{00000000-0005-0000-0000-0000128C0000}"/>
    <cellStyle name="Normal 4 5 2 4 2 2 3" xfId="41260" xr:uid="{00000000-0005-0000-0000-0000138C0000}"/>
    <cellStyle name="Normal 4 5 2 4 2 3" xfId="21266" xr:uid="{00000000-0005-0000-0000-0000148C0000}"/>
    <cellStyle name="Normal 4 5 2 4 2 4" xfId="34507" xr:uid="{00000000-0005-0000-0000-0000158C0000}"/>
    <cellStyle name="Normal 4 5 2 4 3" xfId="13097" xr:uid="{00000000-0005-0000-0000-0000168C0000}"/>
    <cellStyle name="Normal 4 5 2 4 3 2" xfId="24530" xr:uid="{00000000-0005-0000-0000-0000178C0000}"/>
    <cellStyle name="Normal 4 5 2 4 3 3" xfId="37771" xr:uid="{00000000-0005-0000-0000-0000188C0000}"/>
    <cellStyle name="Normal 4 5 2 4 4" xfId="18000" xr:uid="{00000000-0005-0000-0000-0000198C0000}"/>
    <cellStyle name="Normal 4 5 2 4 5" xfId="31241" xr:uid="{00000000-0005-0000-0000-00001A8C0000}"/>
    <cellStyle name="Normal 4 5 2 5" xfId="13098" xr:uid="{00000000-0005-0000-0000-00001B8C0000}"/>
    <cellStyle name="Normal 4 5 2 5 2" xfId="13099" xr:uid="{00000000-0005-0000-0000-00001C8C0000}"/>
    <cellStyle name="Normal 4 5 2 5 2 2" xfId="25383" xr:uid="{00000000-0005-0000-0000-00001D8C0000}"/>
    <cellStyle name="Normal 4 5 2 5 2 3" xfId="38624" xr:uid="{00000000-0005-0000-0000-00001E8C0000}"/>
    <cellStyle name="Normal 4 5 2 5 3" xfId="18628" xr:uid="{00000000-0005-0000-0000-00001F8C0000}"/>
    <cellStyle name="Normal 4 5 2 5 4" xfId="31869" xr:uid="{00000000-0005-0000-0000-0000208C0000}"/>
    <cellStyle name="Normal 4 5 2 6" xfId="13100" xr:uid="{00000000-0005-0000-0000-0000218C0000}"/>
    <cellStyle name="Normal 4 5 2 6 2" xfId="21892" xr:uid="{00000000-0005-0000-0000-0000228C0000}"/>
    <cellStyle name="Normal 4 5 2 6 3" xfId="35133" xr:uid="{00000000-0005-0000-0000-0000238C0000}"/>
    <cellStyle name="Normal 4 5 2 7" xfId="15362" xr:uid="{00000000-0005-0000-0000-0000248C0000}"/>
    <cellStyle name="Normal 4 5 2 8" xfId="28603" xr:uid="{00000000-0005-0000-0000-0000258C0000}"/>
    <cellStyle name="Normal 4 5 3" xfId="13101" xr:uid="{00000000-0005-0000-0000-0000268C0000}"/>
    <cellStyle name="Normal 4 5 3 2" xfId="13102" xr:uid="{00000000-0005-0000-0000-0000278C0000}"/>
    <cellStyle name="Normal 4 5 3 2 2" xfId="13103" xr:uid="{00000000-0005-0000-0000-0000288C0000}"/>
    <cellStyle name="Normal 4 5 3 2 2 2" xfId="24772" xr:uid="{00000000-0005-0000-0000-0000298C0000}"/>
    <cellStyle name="Normal 4 5 3 2 2 3" xfId="38013" xr:uid="{00000000-0005-0000-0000-00002A8C0000}"/>
    <cellStyle name="Normal 4 5 3 2 3" xfId="19210" xr:uid="{00000000-0005-0000-0000-00002B8C0000}"/>
    <cellStyle name="Normal 4 5 3 2 4" xfId="32451" xr:uid="{00000000-0005-0000-0000-00002C8C0000}"/>
    <cellStyle name="Normal 4 5 3 3" xfId="13104" xr:uid="{00000000-0005-0000-0000-00002D8C0000}"/>
    <cellStyle name="Normal 4 5 3 3 2" xfId="25965" xr:uid="{00000000-0005-0000-0000-00002E8C0000}"/>
    <cellStyle name="Normal 4 5 3 3 3" xfId="39206" xr:uid="{00000000-0005-0000-0000-00002F8C0000}"/>
    <cellStyle name="Normal 4 5 3 4" xfId="13105" xr:uid="{00000000-0005-0000-0000-0000308C0000}"/>
    <cellStyle name="Normal 4 5 3 4 2" xfId="22474" xr:uid="{00000000-0005-0000-0000-0000318C0000}"/>
    <cellStyle name="Normal 4 5 3 4 3" xfId="35715" xr:uid="{00000000-0005-0000-0000-0000328C0000}"/>
    <cellStyle name="Normal 4 5 3 5" xfId="15944" xr:uid="{00000000-0005-0000-0000-0000338C0000}"/>
    <cellStyle name="Normal 4 5 3 6" xfId="29185" xr:uid="{00000000-0005-0000-0000-0000348C0000}"/>
    <cellStyle name="Normal 4 5 4" xfId="13106" xr:uid="{00000000-0005-0000-0000-0000358C0000}"/>
    <cellStyle name="Normal 4 5 4 2" xfId="13107" xr:uid="{00000000-0005-0000-0000-0000368C0000}"/>
    <cellStyle name="Normal 4 5 4 2 2" xfId="13108" xr:uid="{00000000-0005-0000-0000-0000378C0000}"/>
    <cellStyle name="Normal 4 5 4 2 2 2" xfId="26904" xr:uid="{00000000-0005-0000-0000-0000388C0000}"/>
    <cellStyle name="Normal 4 5 4 2 2 3" xfId="40145" xr:uid="{00000000-0005-0000-0000-0000398C0000}"/>
    <cellStyle name="Normal 4 5 4 2 3" xfId="20149" xr:uid="{00000000-0005-0000-0000-00003A8C0000}"/>
    <cellStyle name="Normal 4 5 4 2 4" xfId="33390" xr:uid="{00000000-0005-0000-0000-00003B8C0000}"/>
    <cellStyle name="Normal 4 5 4 3" xfId="13109" xr:uid="{00000000-0005-0000-0000-00003C8C0000}"/>
    <cellStyle name="Normal 4 5 4 3 2" xfId="23413" xr:uid="{00000000-0005-0000-0000-00003D8C0000}"/>
    <cellStyle name="Normal 4 5 4 3 3" xfId="36654" xr:uid="{00000000-0005-0000-0000-00003E8C0000}"/>
    <cellStyle name="Normal 4 5 4 4" xfId="16883" xr:uid="{00000000-0005-0000-0000-00003F8C0000}"/>
    <cellStyle name="Normal 4 5 4 5" xfId="30124" xr:uid="{00000000-0005-0000-0000-0000408C0000}"/>
    <cellStyle name="Normal 4 5 5" xfId="13110" xr:uid="{00000000-0005-0000-0000-0000418C0000}"/>
    <cellStyle name="Normal 4 5 5 2" xfId="13111" xr:uid="{00000000-0005-0000-0000-0000428C0000}"/>
    <cellStyle name="Normal 4 5 5 2 2" xfId="13112" xr:uid="{00000000-0005-0000-0000-0000438C0000}"/>
    <cellStyle name="Normal 4 5 5 2 2 2" xfId="25875" xr:uid="{00000000-0005-0000-0000-0000448C0000}"/>
    <cellStyle name="Normal 4 5 5 2 2 3" xfId="39116" xr:uid="{00000000-0005-0000-0000-0000458C0000}"/>
    <cellStyle name="Normal 4 5 5 2 3" xfId="19120" xr:uid="{00000000-0005-0000-0000-0000468C0000}"/>
    <cellStyle name="Normal 4 5 5 2 4" xfId="32361" xr:uid="{00000000-0005-0000-0000-0000478C0000}"/>
    <cellStyle name="Normal 4 5 5 3" xfId="13113" xr:uid="{00000000-0005-0000-0000-0000488C0000}"/>
    <cellStyle name="Normal 4 5 5 3 2" xfId="22384" xr:uid="{00000000-0005-0000-0000-0000498C0000}"/>
    <cellStyle name="Normal 4 5 5 3 3" xfId="35625" xr:uid="{00000000-0005-0000-0000-00004A8C0000}"/>
    <cellStyle name="Normal 4 5 5 4" xfId="15854" xr:uid="{00000000-0005-0000-0000-00004B8C0000}"/>
    <cellStyle name="Normal 4 5 5 5" xfId="29095" xr:uid="{00000000-0005-0000-0000-00004C8C0000}"/>
    <cellStyle name="Normal 4 5 6" xfId="13114" xr:uid="{00000000-0005-0000-0000-00004D8C0000}"/>
    <cellStyle name="Normal 4 5 6 2" xfId="13115" xr:uid="{00000000-0005-0000-0000-00004E8C0000}"/>
    <cellStyle name="Normal 4 5 6 2 2" xfId="13116" xr:uid="{00000000-0005-0000-0000-00004F8C0000}"/>
    <cellStyle name="Normal 4 5 6 2 2 2" xfId="27617" xr:uid="{00000000-0005-0000-0000-0000508C0000}"/>
    <cellStyle name="Normal 4 5 6 2 2 3" xfId="40858" xr:uid="{00000000-0005-0000-0000-0000518C0000}"/>
    <cellStyle name="Normal 4 5 6 2 3" xfId="20864" xr:uid="{00000000-0005-0000-0000-0000528C0000}"/>
    <cellStyle name="Normal 4 5 6 2 4" xfId="34105" xr:uid="{00000000-0005-0000-0000-0000538C0000}"/>
    <cellStyle name="Normal 4 5 6 3" xfId="13117" xr:uid="{00000000-0005-0000-0000-0000548C0000}"/>
    <cellStyle name="Normal 4 5 6 3 2" xfId="24128" xr:uid="{00000000-0005-0000-0000-0000558C0000}"/>
    <cellStyle name="Normal 4 5 6 3 3" xfId="37369" xr:uid="{00000000-0005-0000-0000-0000568C0000}"/>
    <cellStyle name="Normal 4 5 6 4" xfId="17598" xr:uid="{00000000-0005-0000-0000-0000578C0000}"/>
    <cellStyle name="Normal 4 5 6 5" xfId="30839" xr:uid="{00000000-0005-0000-0000-0000588C0000}"/>
    <cellStyle name="Normal 4 5 7" xfId="13118" xr:uid="{00000000-0005-0000-0000-0000598C0000}"/>
    <cellStyle name="Normal 4 5 7 2" xfId="13119" xr:uid="{00000000-0005-0000-0000-00005A8C0000}"/>
    <cellStyle name="Normal 4 5 7 2 2" xfId="24981" xr:uid="{00000000-0005-0000-0000-00005B8C0000}"/>
    <cellStyle name="Normal 4 5 7 2 3" xfId="38222" xr:uid="{00000000-0005-0000-0000-00005C8C0000}"/>
    <cellStyle name="Normal 4 5 7 3" xfId="18226" xr:uid="{00000000-0005-0000-0000-00005D8C0000}"/>
    <cellStyle name="Normal 4 5 7 4" xfId="31467" xr:uid="{00000000-0005-0000-0000-00005E8C0000}"/>
    <cellStyle name="Normal 4 5 8" xfId="13120" xr:uid="{00000000-0005-0000-0000-00005F8C0000}"/>
    <cellStyle name="Normal 4 5 8 2" xfId="21490" xr:uid="{00000000-0005-0000-0000-0000608C0000}"/>
    <cellStyle name="Normal 4 5 8 3" xfId="34731" xr:uid="{00000000-0005-0000-0000-0000618C0000}"/>
    <cellStyle name="Normal 4 5 9" xfId="14960" xr:uid="{00000000-0005-0000-0000-0000628C0000}"/>
    <cellStyle name="Normal 4 6" xfId="13121" xr:uid="{00000000-0005-0000-0000-0000638C0000}"/>
    <cellStyle name="Normal 4 6 2" xfId="13122" xr:uid="{00000000-0005-0000-0000-0000648C0000}"/>
    <cellStyle name="Normal 4 6 2 2" xfId="13123" xr:uid="{00000000-0005-0000-0000-0000658C0000}"/>
    <cellStyle name="Normal 4 6 2 2 2" xfId="13124" xr:uid="{00000000-0005-0000-0000-0000668C0000}"/>
    <cellStyle name="Normal 4 6 2 2 2 2" xfId="13125" xr:uid="{00000000-0005-0000-0000-0000678C0000}"/>
    <cellStyle name="Normal 4 6 2 2 2 2 2" xfId="27126" xr:uid="{00000000-0005-0000-0000-0000688C0000}"/>
    <cellStyle name="Normal 4 6 2 2 2 2 3" xfId="40367" xr:uid="{00000000-0005-0000-0000-0000698C0000}"/>
    <cellStyle name="Normal 4 6 2 2 2 3" xfId="20371" xr:uid="{00000000-0005-0000-0000-00006A8C0000}"/>
    <cellStyle name="Normal 4 6 2 2 2 4" xfId="33612" xr:uid="{00000000-0005-0000-0000-00006B8C0000}"/>
    <cellStyle name="Normal 4 6 2 2 3" xfId="13126" xr:uid="{00000000-0005-0000-0000-00006C8C0000}"/>
    <cellStyle name="Normal 4 6 2 2 3 2" xfId="23635" xr:uid="{00000000-0005-0000-0000-00006D8C0000}"/>
    <cellStyle name="Normal 4 6 2 2 3 3" xfId="36876" xr:uid="{00000000-0005-0000-0000-00006E8C0000}"/>
    <cellStyle name="Normal 4 6 2 2 4" xfId="17105" xr:uid="{00000000-0005-0000-0000-00006F8C0000}"/>
    <cellStyle name="Normal 4 6 2 2 5" xfId="30346" xr:uid="{00000000-0005-0000-0000-0000708C0000}"/>
    <cellStyle name="Normal 4 6 2 3" xfId="13127" xr:uid="{00000000-0005-0000-0000-0000718C0000}"/>
    <cellStyle name="Normal 4 6 2 3 2" xfId="13128" xr:uid="{00000000-0005-0000-0000-0000728C0000}"/>
    <cellStyle name="Normal 4 6 2 3 2 2" xfId="13129" xr:uid="{00000000-0005-0000-0000-0000738C0000}"/>
    <cellStyle name="Normal 4 6 2 3 2 2 2" xfId="27973" xr:uid="{00000000-0005-0000-0000-0000748C0000}"/>
    <cellStyle name="Normal 4 6 2 3 2 2 3" xfId="41214" xr:uid="{00000000-0005-0000-0000-0000758C0000}"/>
    <cellStyle name="Normal 4 6 2 3 2 3" xfId="21220" xr:uid="{00000000-0005-0000-0000-0000768C0000}"/>
    <cellStyle name="Normal 4 6 2 3 2 4" xfId="34461" xr:uid="{00000000-0005-0000-0000-0000778C0000}"/>
    <cellStyle name="Normal 4 6 2 3 3" xfId="13130" xr:uid="{00000000-0005-0000-0000-0000788C0000}"/>
    <cellStyle name="Normal 4 6 2 3 3 2" xfId="24484" xr:uid="{00000000-0005-0000-0000-0000798C0000}"/>
    <cellStyle name="Normal 4 6 2 3 3 3" xfId="37725" xr:uid="{00000000-0005-0000-0000-00007A8C0000}"/>
    <cellStyle name="Normal 4 6 2 3 4" xfId="17954" xr:uid="{00000000-0005-0000-0000-00007B8C0000}"/>
    <cellStyle name="Normal 4 6 2 3 5" xfId="31195" xr:uid="{00000000-0005-0000-0000-00007C8C0000}"/>
    <cellStyle name="Normal 4 6 2 4" xfId="13131" xr:uid="{00000000-0005-0000-0000-00007D8C0000}"/>
    <cellStyle name="Normal 4 6 2 4 2" xfId="13132" xr:uid="{00000000-0005-0000-0000-00007E8C0000}"/>
    <cellStyle name="Normal 4 6 2 4 2 2" xfId="26321" xr:uid="{00000000-0005-0000-0000-00007F8C0000}"/>
    <cellStyle name="Normal 4 6 2 4 2 3" xfId="39562" xr:uid="{00000000-0005-0000-0000-0000808C0000}"/>
    <cellStyle name="Normal 4 6 2 4 3" xfId="19566" xr:uid="{00000000-0005-0000-0000-0000818C0000}"/>
    <cellStyle name="Normal 4 6 2 4 4" xfId="32807" xr:uid="{00000000-0005-0000-0000-0000828C0000}"/>
    <cellStyle name="Normal 4 6 2 5" xfId="13133" xr:uid="{00000000-0005-0000-0000-0000838C0000}"/>
    <cellStyle name="Normal 4 6 2 5 2" xfId="22830" xr:uid="{00000000-0005-0000-0000-0000848C0000}"/>
    <cellStyle name="Normal 4 6 2 5 3" xfId="36071" xr:uid="{00000000-0005-0000-0000-0000858C0000}"/>
    <cellStyle name="Normal 4 6 2 6" xfId="16300" xr:uid="{00000000-0005-0000-0000-0000868C0000}"/>
    <cellStyle name="Normal 4 6 2 7" xfId="29541" xr:uid="{00000000-0005-0000-0000-0000878C0000}"/>
    <cellStyle name="Normal 4 6 3" xfId="13134" xr:uid="{00000000-0005-0000-0000-0000888C0000}"/>
    <cellStyle name="Normal 4 6 3 2" xfId="13135" xr:uid="{00000000-0005-0000-0000-0000898C0000}"/>
    <cellStyle name="Normal 4 6 3 2 2" xfId="13136" xr:uid="{00000000-0005-0000-0000-00008A8C0000}"/>
    <cellStyle name="Normal 4 6 3 2 2 2" xfId="26725" xr:uid="{00000000-0005-0000-0000-00008B8C0000}"/>
    <cellStyle name="Normal 4 6 3 2 2 3" xfId="39966" xr:uid="{00000000-0005-0000-0000-00008C8C0000}"/>
    <cellStyle name="Normal 4 6 3 2 3" xfId="19970" xr:uid="{00000000-0005-0000-0000-00008D8C0000}"/>
    <cellStyle name="Normal 4 6 3 2 4" xfId="33211" xr:uid="{00000000-0005-0000-0000-00008E8C0000}"/>
    <cellStyle name="Normal 4 6 3 3" xfId="13137" xr:uid="{00000000-0005-0000-0000-00008F8C0000}"/>
    <cellStyle name="Normal 4 6 3 3 2" xfId="23234" xr:uid="{00000000-0005-0000-0000-0000908C0000}"/>
    <cellStyle name="Normal 4 6 3 3 3" xfId="36475" xr:uid="{00000000-0005-0000-0000-0000918C0000}"/>
    <cellStyle name="Normal 4 6 3 4" xfId="16704" xr:uid="{00000000-0005-0000-0000-0000928C0000}"/>
    <cellStyle name="Normal 4 6 3 5" xfId="29945" xr:uid="{00000000-0005-0000-0000-0000938C0000}"/>
    <cellStyle name="Normal 4 6 4" xfId="13138" xr:uid="{00000000-0005-0000-0000-0000948C0000}"/>
    <cellStyle name="Normal 4 6 4 2" xfId="13139" xr:uid="{00000000-0005-0000-0000-0000958C0000}"/>
    <cellStyle name="Normal 4 6 4 2 2" xfId="13140" xr:uid="{00000000-0005-0000-0000-0000968C0000}"/>
    <cellStyle name="Normal 4 6 4 2 2 2" xfId="25696" xr:uid="{00000000-0005-0000-0000-0000978C0000}"/>
    <cellStyle name="Normal 4 6 4 2 2 3" xfId="38937" xr:uid="{00000000-0005-0000-0000-0000988C0000}"/>
    <cellStyle name="Normal 4 6 4 2 3" xfId="18941" xr:uid="{00000000-0005-0000-0000-0000998C0000}"/>
    <cellStyle name="Normal 4 6 4 2 4" xfId="32182" xr:uid="{00000000-0005-0000-0000-00009A8C0000}"/>
    <cellStyle name="Normal 4 6 4 3" xfId="13141" xr:uid="{00000000-0005-0000-0000-00009B8C0000}"/>
    <cellStyle name="Normal 4 6 4 3 2" xfId="22205" xr:uid="{00000000-0005-0000-0000-00009C8C0000}"/>
    <cellStyle name="Normal 4 6 4 3 3" xfId="35446" xr:uid="{00000000-0005-0000-0000-00009D8C0000}"/>
    <cellStyle name="Normal 4 6 4 4" xfId="15675" xr:uid="{00000000-0005-0000-0000-00009E8C0000}"/>
    <cellStyle name="Normal 4 6 4 5" xfId="28916" xr:uid="{00000000-0005-0000-0000-00009F8C0000}"/>
    <cellStyle name="Normal 4 6 5" xfId="13142" xr:uid="{00000000-0005-0000-0000-0000A08C0000}"/>
    <cellStyle name="Normal 4 6 5 2" xfId="13143" xr:uid="{00000000-0005-0000-0000-0000A18C0000}"/>
    <cellStyle name="Normal 4 6 5 2 2" xfId="13144" xr:uid="{00000000-0005-0000-0000-0000A28C0000}"/>
    <cellStyle name="Normal 4 6 5 2 2 2" xfId="27573" xr:uid="{00000000-0005-0000-0000-0000A38C0000}"/>
    <cellStyle name="Normal 4 6 5 2 2 3" xfId="40814" xr:uid="{00000000-0005-0000-0000-0000A48C0000}"/>
    <cellStyle name="Normal 4 6 5 2 3" xfId="20818" xr:uid="{00000000-0005-0000-0000-0000A58C0000}"/>
    <cellStyle name="Normal 4 6 5 2 4" xfId="34059" xr:uid="{00000000-0005-0000-0000-0000A68C0000}"/>
    <cellStyle name="Normal 4 6 5 3" xfId="13145" xr:uid="{00000000-0005-0000-0000-0000A78C0000}"/>
    <cellStyle name="Normal 4 6 5 3 2" xfId="24082" xr:uid="{00000000-0005-0000-0000-0000A88C0000}"/>
    <cellStyle name="Normal 4 6 5 3 3" xfId="37323" xr:uid="{00000000-0005-0000-0000-0000A98C0000}"/>
    <cellStyle name="Normal 4 6 5 4" xfId="17552" xr:uid="{00000000-0005-0000-0000-0000AA8C0000}"/>
    <cellStyle name="Normal 4 6 5 5" xfId="30793" xr:uid="{00000000-0005-0000-0000-0000AB8C0000}"/>
    <cellStyle name="Normal 4 6 6" xfId="13146" xr:uid="{00000000-0005-0000-0000-0000AC8C0000}"/>
    <cellStyle name="Normal 4 6 6 2" xfId="13147" xr:uid="{00000000-0005-0000-0000-0000AD8C0000}"/>
    <cellStyle name="Normal 4 6 6 2 2" xfId="25337" xr:uid="{00000000-0005-0000-0000-0000AE8C0000}"/>
    <cellStyle name="Normal 4 6 6 2 3" xfId="38578" xr:uid="{00000000-0005-0000-0000-0000AF8C0000}"/>
    <cellStyle name="Normal 4 6 6 3" xfId="18582" xr:uid="{00000000-0005-0000-0000-0000B08C0000}"/>
    <cellStyle name="Normal 4 6 6 4" xfId="31823" xr:uid="{00000000-0005-0000-0000-0000B18C0000}"/>
    <cellStyle name="Normal 4 6 7" xfId="13148" xr:uid="{00000000-0005-0000-0000-0000B28C0000}"/>
    <cellStyle name="Normal 4 6 7 2" xfId="21846" xr:uid="{00000000-0005-0000-0000-0000B38C0000}"/>
    <cellStyle name="Normal 4 6 7 3" xfId="35087" xr:uid="{00000000-0005-0000-0000-0000B48C0000}"/>
    <cellStyle name="Normal 4 6 8" xfId="15316" xr:uid="{00000000-0005-0000-0000-0000B58C0000}"/>
    <cellStyle name="Normal 4 6 9" xfId="28557" xr:uid="{00000000-0005-0000-0000-0000B68C0000}"/>
    <cellStyle name="Normal 4 7" xfId="13149" xr:uid="{00000000-0005-0000-0000-0000B78C0000}"/>
    <cellStyle name="Normal 4 7 2" xfId="13150" xr:uid="{00000000-0005-0000-0000-0000B88C0000}"/>
    <cellStyle name="Normal 4 7 2 2" xfId="13151" xr:uid="{00000000-0005-0000-0000-0000B98C0000}"/>
    <cellStyle name="Normal 4 7 2 2 2" xfId="13152" xr:uid="{00000000-0005-0000-0000-0000BA8C0000}"/>
    <cellStyle name="Normal 4 7 2 2 2 2" xfId="26948" xr:uid="{00000000-0005-0000-0000-0000BB8C0000}"/>
    <cellStyle name="Normal 4 7 2 2 2 3" xfId="40189" xr:uid="{00000000-0005-0000-0000-0000BC8C0000}"/>
    <cellStyle name="Normal 4 7 2 2 3" xfId="20193" xr:uid="{00000000-0005-0000-0000-0000BD8C0000}"/>
    <cellStyle name="Normal 4 7 2 2 4" xfId="33434" xr:uid="{00000000-0005-0000-0000-0000BE8C0000}"/>
    <cellStyle name="Normal 4 7 2 3" xfId="13153" xr:uid="{00000000-0005-0000-0000-0000BF8C0000}"/>
    <cellStyle name="Normal 4 7 2 3 2" xfId="23457" xr:uid="{00000000-0005-0000-0000-0000C08C0000}"/>
    <cellStyle name="Normal 4 7 2 3 3" xfId="36698" xr:uid="{00000000-0005-0000-0000-0000C18C0000}"/>
    <cellStyle name="Normal 4 7 2 4" xfId="16927" xr:uid="{00000000-0005-0000-0000-0000C28C0000}"/>
    <cellStyle name="Normal 4 7 2 5" xfId="30168" xr:uid="{00000000-0005-0000-0000-0000C38C0000}"/>
    <cellStyle name="Normal 4 7 3" xfId="13154" xr:uid="{00000000-0005-0000-0000-0000C48C0000}"/>
    <cellStyle name="Normal 4 7 3 2" xfId="13155" xr:uid="{00000000-0005-0000-0000-0000C58C0000}"/>
    <cellStyle name="Normal 4 7 3 2 2" xfId="13156" xr:uid="{00000000-0005-0000-0000-0000C68C0000}"/>
    <cellStyle name="Normal 4 7 3 2 2 2" xfId="26143" xr:uid="{00000000-0005-0000-0000-0000C78C0000}"/>
    <cellStyle name="Normal 4 7 3 2 2 3" xfId="39384" xr:uid="{00000000-0005-0000-0000-0000C88C0000}"/>
    <cellStyle name="Normal 4 7 3 2 3" xfId="19388" xr:uid="{00000000-0005-0000-0000-0000C98C0000}"/>
    <cellStyle name="Normal 4 7 3 2 4" xfId="32629" xr:uid="{00000000-0005-0000-0000-0000CA8C0000}"/>
    <cellStyle name="Normal 4 7 3 3" xfId="13157" xr:uid="{00000000-0005-0000-0000-0000CB8C0000}"/>
    <cellStyle name="Normal 4 7 3 3 2" xfId="22652" xr:uid="{00000000-0005-0000-0000-0000CC8C0000}"/>
    <cellStyle name="Normal 4 7 3 3 3" xfId="35893" xr:uid="{00000000-0005-0000-0000-0000CD8C0000}"/>
    <cellStyle name="Normal 4 7 3 4" xfId="16122" xr:uid="{00000000-0005-0000-0000-0000CE8C0000}"/>
    <cellStyle name="Normal 4 7 3 5" xfId="29363" xr:uid="{00000000-0005-0000-0000-0000CF8C0000}"/>
    <cellStyle name="Normal 4 7 4" xfId="13158" xr:uid="{00000000-0005-0000-0000-0000D08C0000}"/>
    <cellStyle name="Normal 4 7 4 2" xfId="13159" xr:uid="{00000000-0005-0000-0000-0000D18C0000}"/>
    <cellStyle name="Normal 4 7 4 2 2" xfId="13160" xr:uid="{00000000-0005-0000-0000-0000D28C0000}"/>
    <cellStyle name="Normal 4 7 4 2 2 2" xfId="27795" xr:uid="{00000000-0005-0000-0000-0000D38C0000}"/>
    <cellStyle name="Normal 4 7 4 2 2 3" xfId="41036" xr:uid="{00000000-0005-0000-0000-0000D48C0000}"/>
    <cellStyle name="Normal 4 7 4 2 3" xfId="21042" xr:uid="{00000000-0005-0000-0000-0000D58C0000}"/>
    <cellStyle name="Normal 4 7 4 2 4" xfId="34283" xr:uid="{00000000-0005-0000-0000-0000D68C0000}"/>
    <cellStyle name="Normal 4 7 4 3" xfId="13161" xr:uid="{00000000-0005-0000-0000-0000D78C0000}"/>
    <cellStyle name="Normal 4 7 4 3 2" xfId="24306" xr:uid="{00000000-0005-0000-0000-0000D88C0000}"/>
    <cellStyle name="Normal 4 7 4 3 3" xfId="37547" xr:uid="{00000000-0005-0000-0000-0000D98C0000}"/>
    <cellStyle name="Normal 4 7 4 4" xfId="17776" xr:uid="{00000000-0005-0000-0000-0000DA8C0000}"/>
    <cellStyle name="Normal 4 7 4 5" xfId="31017" xr:uid="{00000000-0005-0000-0000-0000DB8C0000}"/>
    <cellStyle name="Normal 4 7 5" xfId="13162" xr:uid="{00000000-0005-0000-0000-0000DC8C0000}"/>
    <cellStyle name="Normal 4 7 5 2" xfId="13163" xr:uid="{00000000-0005-0000-0000-0000DD8C0000}"/>
    <cellStyle name="Normal 4 7 5 2 2" xfId="25159" xr:uid="{00000000-0005-0000-0000-0000DE8C0000}"/>
    <cellStyle name="Normal 4 7 5 2 3" xfId="38400" xr:uid="{00000000-0005-0000-0000-0000DF8C0000}"/>
    <cellStyle name="Normal 4 7 5 3" xfId="18404" xr:uid="{00000000-0005-0000-0000-0000E08C0000}"/>
    <cellStyle name="Normal 4 7 5 4" xfId="31645" xr:uid="{00000000-0005-0000-0000-0000E18C0000}"/>
    <cellStyle name="Normal 4 7 6" xfId="13164" xr:uid="{00000000-0005-0000-0000-0000E28C0000}"/>
    <cellStyle name="Normal 4 7 6 2" xfId="21668" xr:uid="{00000000-0005-0000-0000-0000E38C0000}"/>
    <cellStyle name="Normal 4 7 6 3" xfId="34909" xr:uid="{00000000-0005-0000-0000-0000E48C0000}"/>
    <cellStyle name="Normal 4 7 7" xfId="15138" xr:uid="{00000000-0005-0000-0000-0000E58C0000}"/>
    <cellStyle name="Normal 4 7 8" xfId="28379" xr:uid="{00000000-0005-0000-0000-0000E68C0000}"/>
    <cellStyle name="Normal 4 8" xfId="13165" xr:uid="{00000000-0005-0000-0000-0000E78C0000}"/>
    <cellStyle name="Normal 4 8 2" xfId="13166" xr:uid="{00000000-0005-0000-0000-0000E88C0000}"/>
    <cellStyle name="Normal 4 8 2 2" xfId="13167" xr:uid="{00000000-0005-0000-0000-0000E98C0000}"/>
    <cellStyle name="Normal 4 8 2 2 2" xfId="24822" xr:uid="{00000000-0005-0000-0000-0000EA8C0000}"/>
    <cellStyle name="Normal 4 8 2 2 3" xfId="38063" xr:uid="{00000000-0005-0000-0000-0000EB8C0000}"/>
    <cellStyle name="Normal 4 8 2 3" xfId="19165" xr:uid="{00000000-0005-0000-0000-0000EC8C0000}"/>
    <cellStyle name="Normal 4 8 2 4" xfId="32406" xr:uid="{00000000-0005-0000-0000-0000ED8C0000}"/>
    <cellStyle name="Normal 4 8 3" xfId="13168" xr:uid="{00000000-0005-0000-0000-0000EE8C0000}"/>
    <cellStyle name="Normal 4 8 3 2" xfId="25920" xr:uid="{00000000-0005-0000-0000-0000EF8C0000}"/>
    <cellStyle name="Normal 4 8 3 3" xfId="39161" xr:uid="{00000000-0005-0000-0000-0000F08C0000}"/>
    <cellStyle name="Normal 4 8 4" xfId="13169" xr:uid="{00000000-0005-0000-0000-0000F18C0000}"/>
    <cellStyle name="Normal 4 8 4 2" xfId="22429" xr:uid="{00000000-0005-0000-0000-0000F28C0000}"/>
    <cellStyle name="Normal 4 8 4 3" xfId="35670" xr:uid="{00000000-0005-0000-0000-0000F38C0000}"/>
    <cellStyle name="Normal 4 8 5" xfId="15899" xr:uid="{00000000-0005-0000-0000-0000F48C0000}"/>
    <cellStyle name="Normal 4 8 6" xfId="29140" xr:uid="{00000000-0005-0000-0000-0000F58C0000}"/>
    <cellStyle name="Normal 4 9" xfId="13170" xr:uid="{00000000-0005-0000-0000-0000F68C0000}"/>
    <cellStyle name="Normal 4 9 2" xfId="13171" xr:uid="{00000000-0005-0000-0000-0000F78C0000}"/>
    <cellStyle name="Normal 4 9 2 2" xfId="13172" xr:uid="{00000000-0005-0000-0000-0000F88C0000}"/>
    <cellStyle name="Normal 4 9 2 2 2" xfId="26592" xr:uid="{00000000-0005-0000-0000-0000F98C0000}"/>
    <cellStyle name="Normal 4 9 2 2 3" xfId="39833" xr:uid="{00000000-0005-0000-0000-0000FA8C0000}"/>
    <cellStyle name="Normal 4 9 2 3" xfId="19837" xr:uid="{00000000-0005-0000-0000-0000FB8C0000}"/>
    <cellStyle name="Normal 4 9 2 4" xfId="33078" xr:uid="{00000000-0005-0000-0000-0000FC8C0000}"/>
    <cellStyle name="Normal 4 9 3" xfId="13173" xr:uid="{00000000-0005-0000-0000-0000FD8C0000}"/>
    <cellStyle name="Normal 4 9 3 2" xfId="23101" xr:uid="{00000000-0005-0000-0000-0000FE8C0000}"/>
    <cellStyle name="Normal 4 9 3 3" xfId="36342" xr:uid="{00000000-0005-0000-0000-0000FF8C0000}"/>
    <cellStyle name="Normal 4 9 4" xfId="16571" xr:uid="{00000000-0005-0000-0000-0000008D0000}"/>
    <cellStyle name="Normal 4 9 5" xfId="29812" xr:uid="{00000000-0005-0000-0000-0000018D0000}"/>
    <cellStyle name="Normal 40" xfId="13174" xr:uid="{00000000-0005-0000-0000-0000028D0000}"/>
    <cellStyle name="Normal 41" xfId="13175" xr:uid="{00000000-0005-0000-0000-0000038D0000}"/>
    <cellStyle name="Normal 42" xfId="13176" xr:uid="{00000000-0005-0000-0000-0000048D0000}"/>
    <cellStyle name="Normal 42 10" xfId="14958" xr:uid="{00000000-0005-0000-0000-0000058D0000}"/>
    <cellStyle name="Normal 42 11" xfId="28199" xr:uid="{00000000-0005-0000-0000-0000068D0000}"/>
    <cellStyle name="Normal 42 2" xfId="13177" xr:uid="{00000000-0005-0000-0000-0000078D0000}"/>
    <cellStyle name="Normal 42 2 2" xfId="13178" xr:uid="{00000000-0005-0000-0000-0000088D0000}"/>
    <cellStyle name="Normal 42 2 2 2" xfId="13179" xr:uid="{00000000-0005-0000-0000-0000098D0000}"/>
    <cellStyle name="Normal 42 2 2 2 2" xfId="13180" xr:uid="{00000000-0005-0000-0000-00000A8D0000}"/>
    <cellStyle name="Normal 42 2 2 2 2 2" xfId="24810" xr:uid="{00000000-0005-0000-0000-00000B8D0000}"/>
    <cellStyle name="Normal 42 2 2 2 2 3" xfId="38051" xr:uid="{00000000-0005-0000-0000-00000C8D0000}"/>
    <cellStyle name="Normal 42 2 2 2 3" xfId="19610" xr:uid="{00000000-0005-0000-0000-00000D8D0000}"/>
    <cellStyle name="Normal 42 2 2 2 4" xfId="32851" xr:uid="{00000000-0005-0000-0000-00000E8D0000}"/>
    <cellStyle name="Normal 42 2 2 3" xfId="13181" xr:uid="{00000000-0005-0000-0000-00000F8D0000}"/>
    <cellStyle name="Normal 42 2 2 3 2" xfId="26365" xr:uid="{00000000-0005-0000-0000-0000108D0000}"/>
    <cellStyle name="Normal 42 2 2 3 3" xfId="39606" xr:uid="{00000000-0005-0000-0000-0000118D0000}"/>
    <cellStyle name="Normal 42 2 2 4" xfId="13182" xr:uid="{00000000-0005-0000-0000-0000128D0000}"/>
    <cellStyle name="Normal 42 2 2 4 2" xfId="22874" xr:uid="{00000000-0005-0000-0000-0000138D0000}"/>
    <cellStyle name="Normal 42 2 2 4 3" xfId="36115" xr:uid="{00000000-0005-0000-0000-0000148D0000}"/>
    <cellStyle name="Normal 42 2 2 5" xfId="16344" xr:uid="{00000000-0005-0000-0000-0000158D0000}"/>
    <cellStyle name="Normal 42 2 2 6" xfId="29585" xr:uid="{00000000-0005-0000-0000-0000168D0000}"/>
    <cellStyle name="Normal 42 2 3" xfId="13183" xr:uid="{00000000-0005-0000-0000-0000178D0000}"/>
    <cellStyle name="Normal 42 2 3 2" xfId="13184" xr:uid="{00000000-0005-0000-0000-0000188D0000}"/>
    <cellStyle name="Normal 42 2 3 2 2" xfId="13185" xr:uid="{00000000-0005-0000-0000-0000198D0000}"/>
    <cellStyle name="Normal 42 2 3 2 2 2" xfId="26902" xr:uid="{00000000-0005-0000-0000-00001A8D0000}"/>
    <cellStyle name="Normal 42 2 3 2 2 3" xfId="40143" xr:uid="{00000000-0005-0000-0000-00001B8D0000}"/>
    <cellStyle name="Normal 42 2 3 2 3" xfId="20147" xr:uid="{00000000-0005-0000-0000-00001C8D0000}"/>
    <cellStyle name="Normal 42 2 3 2 4" xfId="33388" xr:uid="{00000000-0005-0000-0000-00001D8D0000}"/>
    <cellStyle name="Normal 42 2 3 3" xfId="13186" xr:uid="{00000000-0005-0000-0000-00001E8D0000}"/>
    <cellStyle name="Normal 42 2 3 3 2" xfId="23411" xr:uid="{00000000-0005-0000-0000-00001F8D0000}"/>
    <cellStyle name="Normal 42 2 3 3 3" xfId="36652" xr:uid="{00000000-0005-0000-0000-0000208D0000}"/>
    <cellStyle name="Normal 42 2 3 4" xfId="16881" xr:uid="{00000000-0005-0000-0000-0000218D0000}"/>
    <cellStyle name="Normal 42 2 3 5" xfId="30122" xr:uid="{00000000-0005-0000-0000-0000228D0000}"/>
    <cellStyle name="Normal 42 2 4" xfId="13187" xr:uid="{00000000-0005-0000-0000-0000238D0000}"/>
    <cellStyle name="Normal 42 2 4 2" xfId="13188" xr:uid="{00000000-0005-0000-0000-0000248D0000}"/>
    <cellStyle name="Normal 42 2 4 2 2" xfId="13189" xr:uid="{00000000-0005-0000-0000-0000258D0000}"/>
    <cellStyle name="Normal 42 2 4 2 2 2" xfId="25873" xr:uid="{00000000-0005-0000-0000-0000268D0000}"/>
    <cellStyle name="Normal 42 2 4 2 2 3" xfId="39114" xr:uid="{00000000-0005-0000-0000-0000278D0000}"/>
    <cellStyle name="Normal 42 2 4 2 3" xfId="19118" xr:uid="{00000000-0005-0000-0000-0000288D0000}"/>
    <cellStyle name="Normal 42 2 4 2 4" xfId="32359" xr:uid="{00000000-0005-0000-0000-0000298D0000}"/>
    <cellStyle name="Normal 42 2 4 3" xfId="13190" xr:uid="{00000000-0005-0000-0000-00002A8D0000}"/>
    <cellStyle name="Normal 42 2 4 3 2" xfId="22382" xr:uid="{00000000-0005-0000-0000-00002B8D0000}"/>
    <cellStyle name="Normal 42 2 4 3 3" xfId="35623" xr:uid="{00000000-0005-0000-0000-00002C8D0000}"/>
    <cellStyle name="Normal 42 2 4 4" xfId="15852" xr:uid="{00000000-0005-0000-0000-00002D8D0000}"/>
    <cellStyle name="Normal 42 2 4 5" xfId="29093" xr:uid="{00000000-0005-0000-0000-00002E8D0000}"/>
    <cellStyle name="Normal 42 2 5" xfId="13191" xr:uid="{00000000-0005-0000-0000-00002F8D0000}"/>
    <cellStyle name="Normal 42 2 5 2" xfId="13192" xr:uid="{00000000-0005-0000-0000-0000308D0000}"/>
    <cellStyle name="Normal 42 2 5 2 2" xfId="13193" xr:uid="{00000000-0005-0000-0000-0000318D0000}"/>
    <cellStyle name="Normal 42 2 5 2 2 2" xfId="28017" xr:uid="{00000000-0005-0000-0000-0000328D0000}"/>
    <cellStyle name="Normal 42 2 5 2 2 3" xfId="41258" xr:uid="{00000000-0005-0000-0000-0000338D0000}"/>
    <cellStyle name="Normal 42 2 5 2 3" xfId="21264" xr:uid="{00000000-0005-0000-0000-0000348D0000}"/>
    <cellStyle name="Normal 42 2 5 2 4" xfId="34505" xr:uid="{00000000-0005-0000-0000-0000358D0000}"/>
    <cellStyle name="Normal 42 2 5 3" xfId="13194" xr:uid="{00000000-0005-0000-0000-0000368D0000}"/>
    <cellStyle name="Normal 42 2 5 3 2" xfId="24528" xr:uid="{00000000-0005-0000-0000-0000378D0000}"/>
    <cellStyle name="Normal 42 2 5 3 3" xfId="37769" xr:uid="{00000000-0005-0000-0000-0000388D0000}"/>
    <cellStyle name="Normal 42 2 5 4" xfId="17998" xr:uid="{00000000-0005-0000-0000-0000398D0000}"/>
    <cellStyle name="Normal 42 2 5 5" xfId="31239" xr:uid="{00000000-0005-0000-0000-00003A8D0000}"/>
    <cellStyle name="Normal 42 2 6" xfId="13195" xr:uid="{00000000-0005-0000-0000-00003B8D0000}"/>
    <cellStyle name="Normal 42 2 6 2" xfId="13196" xr:uid="{00000000-0005-0000-0000-00003C8D0000}"/>
    <cellStyle name="Normal 42 2 6 2 2" xfId="25381" xr:uid="{00000000-0005-0000-0000-00003D8D0000}"/>
    <cellStyle name="Normal 42 2 6 2 3" xfId="38622" xr:uid="{00000000-0005-0000-0000-00003E8D0000}"/>
    <cellStyle name="Normal 42 2 6 3" xfId="18626" xr:uid="{00000000-0005-0000-0000-00003F8D0000}"/>
    <cellStyle name="Normal 42 2 6 4" xfId="31867" xr:uid="{00000000-0005-0000-0000-0000408D0000}"/>
    <cellStyle name="Normal 42 2 7" xfId="13197" xr:uid="{00000000-0005-0000-0000-0000418D0000}"/>
    <cellStyle name="Normal 42 2 7 2" xfId="21890" xr:uid="{00000000-0005-0000-0000-0000428D0000}"/>
    <cellStyle name="Normal 42 2 7 3" xfId="35131" xr:uid="{00000000-0005-0000-0000-0000438D0000}"/>
    <cellStyle name="Normal 42 2 8" xfId="15360" xr:uid="{00000000-0005-0000-0000-0000448D0000}"/>
    <cellStyle name="Normal 42 2 9" xfId="28601" xr:uid="{00000000-0005-0000-0000-0000458D0000}"/>
    <cellStyle name="Normal 42 3" xfId="13198" xr:uid="{00000000-0005-0000-0000-0000468D0000}"/>
    <cellStyle name="Normal 42 3 2" xfId="13199" xr:uid="{00000000-0005-0000-0000-0000478D0000}"/>
    <cellStyle name="Normal 42 3 2 2" xfId="13200" xr:uid="{00000000-0005-0000-0000-0000488D0000}"/>
    <cellStyle name="Normal 42 3 2 2 2" xfId="24824" xr:uid="{00000000-0005-0000-0000-0000498D0000}"/>
    <cellStyle name="Normal 42 3 2 2 3" xfId="38065" xr:uid="{00000000-0005-0000-0000-00004A8D0000}"/>
    <cellStyle name="Normal 42 3 2 3" xfId="19208" xr:uid="{00000000-0005-0000-0000-00004B8D0000}"/>
    <cellStyle name="Normal 42 3 2 4" xfId="32449" xr:uid="{00000000-0005-0000-0000-00004C8D0000}"/>
    <cellStyle name="Normal 42 3 3" xfId="13201" xr:uid="{00000000-0005-0000-0000-00004D8D0000}"/>
    <cellStyle name="Normal 42 3 3 2" xfId="25963" xr:uid="{00000000-0005-0000-0000-00004E8D0000}"/>
    <cellStyle name="Normal 42 3 3 3" xfId="39204" xr:uid="{00000000-0005-0000-0000-00004F8D0000}"/>
    <cellStyle name="Normal 42 3 4" xfId="13202" xr:uid="{00000000-0005-0000-0000-0000508D0000}"/>
    <cellStyle name="Normal 42 3 4 2" xfId="22472" xr:uid="{00000000-0005-0000-0000-0000518D0000}"/>
    <cellStyle name="Normal 42 3 4 3" xfId="35713" xr:uid="{00000000-0005-0000-0000-0000528D0000}"/>
    <cellStyle name="Normal 42 3 5" xfId="15942" xr:uid="{00000000-0005-0000-0000-0000538D0000}"/>
    <cellStyle name="Normal 42 3 6" xfId="29183" xr:uid="{00000000-0005-0000-0000-0000548D0000}"/>
    <cellStyle name="Normal 42 4" xfId="13203" xr:uid="{00000000-0005-0000-0000-0000558D0000}"/>
    <cellStyle name="Normal 42 5" xfId="13204" xr:uid="{00000000-0005-0000-0000-0000568D0000}"/>
    <cellStyle name="Normal 42 6" xfId="13205" xr:uid="{00000000-0005-0000-0000-0000578D0000}"/>
    <cellStyle name="Normal 42 6 2" xfId="13206" xr:uid="{00000000-0005-0000-0000-0000588D0000}"/>
    <cellStyle name="Normal 42 6 2 2" xfId="20862" xr:uid="{00000000-0005-0000-0000-0000598D0000}"/>
    <cellStyle name="Normal 42 6 2 3" xfId="34103" xr:uid="{00000000-0005-0000-0000-00005A8D0000}"/>
    <cellStyle name="Normal 42 6 3" xfId="13207" xr:uid="{00000000-0005-0000-0000-00005B8D0000}"/>
    <cellStyle name="Normal 42 6 3 2" xfId="24126" xr:uid="{00000000-0005-0000-0000-00005C8D0000}"/>
    <cellStyle name="Normal 42 6 3 3" xfId="37367" xr:uid="{00000000-0005-0000-0000-00005D8D0000}"/>
    <cellStyle name="Normal 42 6 4" xfId="17596" xr:uid="{00000000-0005-0000-0000-00005E8D0000}"/>
    <cellStyle name="Normal 42 6 5" xfId="30837" xr:uid="{00000000-0005-0000-0000-00005F8D0000}"/>
    <cellStyle name="Normal 42 7" xfId="13208" xr:uid="{00000000-0005-0000-0000-0000608D0000}"/>
    <cellStyle name="Normal 42 7 2" xfId="13209" xr:uid="{00000000-0005-0000-0000-0000618D0000}"/>
    <cellStyle name="Normal 42 7 2 2" xfId="24979" xr:uid="{00000000-0005-0000-0000-0000628D0000}"/>
    <cellStyle name="Normal 42 7 2 3" xfId="38220" xr:uid="{00000000-0005-0000-0000-0000638D0000}"/>
    <cellStyle name="Normal 42 7 3" xfId="18224" xr:uid="{00000000-0005-0000-0000-0000648D0000}"/>
    <cellStyle name="Normal 42 7 4" xfId="31465" xr:uid="{00000000-0005-0000-0000-0000658D0000}"/>
    <cellStyle name="Normal 42 8" xfId="13210" xr:uid="{00000000-0005-0000-0000-0000668D0000}"/>
    <cellStyle name="Normal 42 8 2" xfId="21488" xr:uid="{00000000-0005-0000-0000-0000678D0000}"/>
    <cellStyle name="Normal 42 8 3" xfId="34729" xr:uid="{00000000-0005-0000-0000-0000688D0000}"/>
    <cellStyle name="Normal 42 9" xfId="14897" xr:uid="{00000000-0005-0000-0000-0000698D0000}"/>
    <cellStyle name="Normal 42 9 2" xfId="41476" xr:uid="{00000000-0005-0000-0000-00006A8D0000}"/>
    <cellStyle name="Normal 42 9 3" xfId="41477" xr:uid="{00000000-0005-0000-0000-00006B8D0000}"/>
    <cellStyle name="Normal 43" xfId="13211" xr:uid="{00000000-0005-0000-0000-00006C8D0000}"/>
    <cellStyle name="Normal 44" xfId="13212" xr:uid="{00000000-0005-0000-0000-00006D8D0000}"/>
    <cellStyle name="Normal 45" xfId="13213" xr:uid="{00000000-0005-0000-0000-00006E8D0000}"/>
    <cellStyle name="Normal 46" xfId="13214" xr:uid="{00000000-0005-0000-0000-00006F8D0000}"/>
    <cellStyle name="Normal 47" xfId="13215" xr:uid="{00000000-0005-0000-0000-0000708D0000}"/>
    <cellStyle name="Normal 48" xfId="13216" xr:uid="{00000000-0005-0000-0000-0000718D0000}"/>
    <cellStyle name="Normal 49" xfId="13217" xr:uid="{00000000-0005-0000-0000-0000728D0000}"/>
    <cellStyle name="Normal 5" xfId="109" xr:uid="{00000000-0005-0000-0000-0000738D0000}"/>
    <cellStyle name="Normal 5 10" xfId="13218" xr:uid="{00000000-0005-0000-0000-0000748D0000}"/>
    <cellStyle name="Normal 5 10 2" xfId="13219" xr:uid="{00000000-0005-0000-0000-0000758D0000}"/>
    <cellStyle name="Normal 5 10 2 2" xfId="13220" xr:uid="{00000000-0005-0000-0000-0000768D0000}"/>
    <cellStyle name="Normal 5 10 2 2 2" xfId="27396" xr:uid="{00000000-0005-0000-0000-0000778D0000}"/>
    <cellStyle name="Normal 5 10 2 2 3" xfId="40637" xr:uid="{00000000-0005-0000-0000-0000788D0000}"/>
    <cellStyle name="Normal 5 10 2 3" xfId="20641" xr:uid="{00000000-0005-0000-0000-0000798D0000}"/>
    <cellStyle name="Normal 5 10 2 4" xfId="33882" xr:uid="{00000000-0005-0000-0000-00007A8D0000}"/>
    <cellStyle name="Normal 5 10 3" xfId="13221" xr:uid="{00000000-0005-0000-0000-00007B8D0000}"/>
    <cellStyle name="Normal 5 10 3 2" xfId="23905" xr:uid="{00000000-0005-0000-0000-00007C8D0000}"/>
    <cellStyle name="Normal 5 10 3 3" xfId="37146" xr:uid="{00000000-0005-0000-0000-00007D8D0000}"/>
    <cellStyle name="Normal 5 10 4" xfId="17375" xr:uid="{00000000-0005-0000-0000-00007E8D0000}"/>
    <cellStyle name="Normal 5 10 5" xfId="30616" xr:uid="{00000000-0005-0000-0000-00007F8D0000}"/>
    <cellStyle name="Normal 5 11" xfId="13222" xr:uid="{00000000-0005-0000-0000-0000808D0000}"/>
    <cellStyle name="Normal 5 11 2" xfId="13223" xr:uid="{00000000-0005-0000-0000-0000818D0000}"/>
    <cellStyle name="Normal 5 11 2 2" xfId="24937" xr:uid="{00000000-0005-0000-0000-0000828D0000}"/>
    <cellStyle name="Normal 5 11 2 3" xfId="38178" xr:uid="{00000000-0005-0000-0000-0000838D0000}"/>
    <cellStyle name="Normal 5 11 3" xfId="18182" xr:uid="{00000000-0005-0000-0000-0000848D0000}"/>
    <cellStyle name="Normal 5 11 4" xfId="31423" xr:uid="{00000000-0005-0000-0000-0000858D0000}"/>
    <cellStyle name="Normal 5 12" xfId="13224" xr:uid="{00000000-0005-0000-0000-0000868D0000}"/>
    <cellStyle name="Normal 5 12 2" xfId="21446" xr:uid="{00000000-0005-0000-0000-0000878D0000}"/>
    <cellStyle name="Normal 5 12 3" xfId="34687" xr:uid="{00000000-0005-0000-0000-0000888D0000}"/>
    <cellStyle name="Normal 5 13" xfId="14915" xr:uid="{00000000-0005-0000-0000-0000898D0000}"/>
    <cellStyle name="Normal 5 14" xfId="28152" xr:uid="{00000000-0005-0000-0000-00008A8D0000}"/>
    <cellStyle name="Normal 5 15" xfId="28157" xr:uid="{00000000-0005-0000-0000-00008B8D0000}"/>
    <cellStyle name="Normal 5 16" xfId="41415" xr:uid="{00000000-0005-0000-0000-00008C8D0000}"/>
    <cellStyle name="Normal 5 17" xfId="41478" xr:uid="{00000000-0005-0000-0000-00008D8D0000}"/>
    <cellStyle name="Normal 5 2" xfId="852" xr:uid="{00000000-0005-0000-0000-00008E8D0000}"/>
    <cellStyle name="Normal 5 2 10" xfId="13225" xr:uid="{00000000-0005-0000-0000-00008F8D0000}"/>
    <cellStyle name="Normal 5 2 10 2" xfId="21572" xr:uid="{00000000-0005-0000-0000-0000908D0000}"/>
    <cellStyle name="Normal 5 2 10 3" xfId="34813" xr:uid="{00000000-0005-0000-0000-0000918D0000}"/>
    <cellStyle name="Normal 5 2 11" xfId="15042" xr:uid="{00000000-0005-0000-0000-0000928D0000}"/>
    <cellStyle name="Normal 5 2 12" xfId="28283" xr:uid="{00000000-0005-0000-0000-0000938D0000}"/>
    <cellStyle name="Normal 5 2 13" xfId="41479" xr:uid="{00000000-0005-0000-0000-0000948D0000}"/>
    <cellStyle name="Normal 5 2 2" xfId="13226" xr:uid="{00000000-0005-0000-0000-0000958D0000}"/>
    <cellStyle name="Normal 5 2 2 10" xfId="15132" xr:uid="{00000000-0005-0000-0000-0000968D0000}"/>
    <cellStyle name="Normal 5 2 2 11" xfId="28373" xr:uid="{00000000-0005-0000-0000-0000978D0000}"/>
    <cellStyle name="Normal 5 2 2 2" xfId="13227" xr:uid="{00000000-0005-0000-0000-0000988D0000}"/>
    <cellStyle name="Normal 5 2 2 2 2" xfId="13228" xr:uid="{00000000-0005-0000-0000-0000998D0000}"/>
    <cellStyle name="Normal 5 2 2 2 2 2" xfId="13229" xr:uid="{00000000-0005-0000-0000-00009A8D0000}"/>
    <cellStyle name="Normal 5 2 2 2 2 2 2" xfId="13230" xr:uid="{00000000-0005-0000-0000-00009B8D0000}"/>
    <cellStyle name="Normal 5 2 2 2 2 2 2 2" xfId="13231" xr:uid="{00000000-0005-0000-0000-00009C8D0000}"/>
    <cellStyle name="Normal 5 2 2 2 2 2 2 2 2" xfId="27389" xr:uid="{00000000-0005-0000-0000-00009D8D0000}"/>
    <cellStyle name="Normal 5 2 2 2 2 2 2 2 3" xfId="40630" xr:uid="{00000000-0005-0000-0000-00009E8D0000}"/>
    <cellStyle name="Normal 5 2 2 2 2 2 2 3" xfId="20634" xr:uid="{00000000-0005-0000-0000-00009F8D0000}"/>
    <cellStyle name="Normal 5 2 2 2 2 2 2 4" xfId="33875" xr:uid="{00000000-0005-0000-0000-0000A08D0000}"/>
    <cellStyle name="Normal 5 2 2 2 2 2 3" xfId="13232" xr:uid="{00000000-0005-0000-0000-0000A18D0000}"/>
    <cellStyle name="Normal 5 2 2 2 2 2 3 2" xfId="23898" xr:uid="{00000000-0005-0000-0000-0000A28D0000}"/>
    <cellStyle name="Normal 5 2 2 2 2 2 3 3" xfId="37139" xr:uid="{00000000-0005-0000-0000-0000A38D0000}"/>
    <cellStyle name="Normal 5 2 2 2 2 2 4" xfId="17368" xr:uid="{00000000-0005-0000-0000-0000A48D0000}"/>
    <cellStyle name="Normal 5 2 2 2 2 2 5" xfId="30609" xr:uid="{00000000-0005-0000-0000-0000A58D0000}"/>
    <cellStyle name="Normal 5 2 2 2 2 3" xfId="13233" xr:uid="{00000000-0005-0000-0000-0000A68D0000}"/>
    <cellStyle name="Normal 5 2 2 2 2 3 2" xfId="13234" xr:uid="{00000000-0005-0000-0000-0000A78D0000}"/>
    <cellStyle name="Normal 5 2 2 2 2 3 2 2" xfId="21438" xr:uid="{00000000-0005-0000-0000-0000A88D0000}"/>
    <cellStyle name="Normal 5 2 2 2 2 3 2 3" xfId="34679" xr:uid="{00000000-0005-0000-0000-0000A98D0000}"/>
    <cellStyle name="Normal 5 2 2 2 2 3 3" xfId="13235" xr:uid="{00000000-0005-0000-0000-0000AA8D0000}"/>
    <cellStyle name="Normal 5 2 2 2 2 3 3 2" xfId="24702" xr:uid="{00000000-0005-0000-0000-0000AB8D0000}"/>
    <cellStyle name="Normal 5 2 2 2 2 3 3 3" xfId="37943" xr:uid="{00000000-0005-0000-0000-0000AC8D0000}"/>
    <cellStyle name="Normal 5 2 2 2 2 3 4" xfId="18172" xr:uid="{00000000-0005-0000-0000-0000AD8D0000}"/>
    <cellStyle name="Normal 5 2 2 2 2 3 5" xfId="31413" xr:uid="{00000000-0005-0000-0000-0000AE8D0000}"/>
    <cellStyle name="Normal 5 2 2 2 2 4" xfId="13236" xr:uid="{00000000-0005-0000-0000-0000AF8D0000}"/>
    <cellStyle name="Normal 5 2 2 2 2 4 2" xfId="13237" xr:uid="{00000000-0005-0000-0000-0000B08D0000}"/>
    <cellStyle name="Normal 5 2 2 2 2 4 2 2" xfId="26585" xr:uid="{00000000-0005-0000-0000-0000B18D0000}"/>
    <cellStyle name="Normal 5 2 2 2 2 4 2 3" xfId="39826" xr:uid="{00000000-0005-0000-0000-0000B28D0000}"/>
    <cellStyle name="Normal 5 2 2 2 2 4 3" xfId="19830" xr:uid="{00000000-0005-0000-0000-0000B38D0000}"/>
    <cellStyle name="Normal 5 2 2 2 2 4 4" xfId="33071" xr:uid="{00000000-0005-0000-0000-0000B48D0000}"/>
    <cellStyle name="Normal 5 2 2 2 2 5" xfId="13238" xr:uid="{00000000-0005-0000-0000-0000B58D0000}"/>
    <cellStyle name="Normal 5 2 2 2 2 5 2" xfId="23094" xr:uid="{00000000-0005-0000-0000-0000B68D0000}"/>
    <cellStyle name="Normal 5 2 2 2 2 5 3" xfId="36335" xr:uid="{00000000-0005-0000-0000-0000B78D0000}"/>
    <cellStyle name="Normal 5 2 2 2 2 6" xfId="16564" xr:uid="{00000000-0005-0000-0000-0000B88D0000}"/>
    <cellStyle name="Normal 5 2 2 2 2 7" xfId="29805" xr:uid="{00000000-0005-0000-0000-0000B98D0000}"/>
    <cellStyle name="Normal 5 2 2 2 3" xfId="13239" xr:uid="{00000000-0005-0000-0000-0000BA8D0000}"/>
    <cellStyle name="Normal 5 2 2 2 3 2" xfId="13240" xr:uid="{00000000-0005-0000-0000-0000BB8D0000}"/>
    <cellStyle name="Normal 5 2 2 2 3 2 2" xfId="13241" xr:uid="{00000000-0005-0000-0000-0000BC8D0000}"/>
    <cellStyle name="Normal 5 2 2 2 3 2 2 2" xfId="27343" xr:uid="{00000000-0005-0000-0000-0000BD8D0000}"/>
    <cellStyle name="Normal 5 2 2 2 3 2 2 3" xfId="40584" xr:uid="{00000000-0005-0000-0000-0000BE8D0000}"/>
    <cellStyle name="Normal 5 2 2 2 3 2 3" xfId="20588" xr:uid="{00000000-0005-0000-0000-0000BF8D0000}"/>
    <cellStyle name="Normal 5 2 2 2 3 2 4" xfId="33829" xr:uid="{00000000-0005-0000-0000-0000C08D0000}"/>
    <cellStyle name="Normal 5 2 2 2 3 3" xfId="13242" xr:uid="{00000000-0005-0000-0000-0000C18D0000}"/>
    <cellStyle name="Normal 5 2 2 2 3 3 2" xfId="23852" xr:uid="{00000000-0005-0000-0000-0000C28D0000}"/>
    <cellStyle name="Normal 5 2 2 2 3 3 3" xfId="37093" xr:uid="{00000000-0005-0000-0000-0000C38D0000}"/>
    <cellStyle name="Normal 5 2 2 2 3 4" xfId="17322" xr:uid="{00000000-0005-0000-0000-0000C48D0000}"/>
    <cellStyle name="Normal 5 2 2 2 3 5" xfId="30563" xr:uid="{00000000-0005-0000-0000-0000C58D0000}"/>
    <cellStyle name="Normal 5 2 2 2 4" xfId="13243" xr:uid="{00000000-0005-0000-0000-0000C68D0000}"/>
    <cellStyle name="Normal 5 2 2 2 4 2" xfId="13244" xr:uid="{00000000-0005-0000-0000-0000C78D0000}"/>
    <cellStyle name="Normal 5 2 2 2 4 2 2" xfId="13245" xr:uid="{00000000-0005-0000-0000-0000C88D0000}"/>
    <cellStyle name="Normal 5 2 2 2 4 2 2 2" xfId="26539" xr:uid="{00000000-0005-0000-0000-0000C98D0000}"/>
    <cellStyle name="Normal 5 2 2 2 4 2 2 3" xfId="39780" xr:uid="{00000000-0005-0000-0000-0000CA8D0000}"/>
    <cellStyle name="Normal 5 2 2 2 4 2 3" xfId="19784" xr:uid="{00000000-0005-0000-0000-0000CB8D0000}"/>
    <cellStyle name="Normal 5 2 2 2 4 2 4" xfId="33025" xr:uid="{00000000-0005-0000-0000-0000CC8D0000}"/>
    <cellStyle name="Normal 5 2 2 2 4 3" xfId="13246" xr:uid="{00000000-0005-0000-0000-0000CD8D0000}"/>
    <cellStyle name="Normal 5 2 2 2 4 3 2" xfId="23048" xr:uid="{00000000-0005-0000-0000-0000CE8D0000}"/>
    <cellStyle name="Normal 5 2 2 2 4 3 3" xfId="36289" xr:uid="{00000000-0005-0000-0000-0000CF8D0000}"/>
    <cellStyle name="Normal 5 2 2 2 4 4" xfId="16518" xr:uid="{00000000-0005-0000-0000-0000D08D0000}"/>
    <cellStyle name="Normal 5 2 2 2 4 5" xfId="29759" xr:uid="{00000000-0005-0000-0000-0000D18D0000}"/>
    <cellStyle name="Normal 5 2 2 2 5" xfId="13247" xr:uid="{00000000-0005-0000-0000-0000D28D0000}"/>
    <cellStyle name="Normal 5 2 2 2 5 2" xfId="13248" xr:uid="{00000000-0005-0000-0000-0000D38D0000}"/>
    <cellStyle name="Normal 5 2 2 2 5 2 2" xfId="13249" xr:uid="{00000000-0005-0000-0000-0000D48D0000}"/>
    <cellStyle name="Normal 5 2 2 2 5 2 2 2" xfId="27789" xr:uid="{00000000-0005-0000-0000-0000D58D0000}"/>
    <cellStyle name="Normal 5 2 2 2 5 2 2 3" xfId="41030" xr:uid="{00000000-0005-0000-0000-0000D68D0000}"/>
    <cellStyle name="Normal 5 2 2 2 5 2 3" xfId="21036" xr:uid="{00000000-0005-0000-0000-0000D78D0000}"/>
    <cellStyle name="Normal 5 2 2 2 5 2 4" xfId="34277" xr:uid="{00000000-0005-0000-0000-0000D88D0000}"/>
    <cellStyle name="Normal 5 2 2 2 5 3" xfId="13250" xr:uid="{00000000-0005-0000-0000-0000D98D0000}"/>
    <cellStyle name="Normal 5 2 2 2 5 3 2" xfId="24300" xr:uid="{00000000-0005-0000-0000-0000DA8D0000}"/>
    <cellStyle name="Normal 5 2 2 2 5 3 3" xfId="37541" xr:uid="{00000000-0005-0000-0000-0000DB8D0000}"/>
    <cellStyle name="Normal 5 2 2 2 5 4" xfId="17770" xr:uid="{00000000-0005-0000-0000-0000DC8D0000}"/>
    <cellStyle name="Normal 5 2 2 2 5 5" xfId="31011" xr:uid="{00000000-0005-0000-0000-0000DD8D0000}"/>
    <cellStyle name="Normal 5 2 2 2 6" xfId="13251" xr:uid="{00000000-0005-0000-0000-0000DE8D0000}"/>
    <cellStyle name="Normal 5 2 2 2 6 2" xfId="13252" xr:uid="{00000000-0005-0000-0000-0000DF8D0000}"/>
    <cellStyle name="Normal 5 2 2 2 6 2 2" xfId="25555" xr:uid="{00000000-0005-0000-0000-0000E08D0000}"/>
    <cellStyle name="Normal 5 2 2 2 6 2 3" xfId="38796" xr:uid="{00000000-0005-0000-0000-0000E18D0000}"/>
    <cellStyle name="Normal 5 2 2 2 6 3" xfId="18800" xr:uid="{00000000-0005-0000-0000-0000E28D0000}"/>
    <cellStyle name="Normal 5 2 2 2 6 4" xfId="32041" xr:uid="{00000000-0005-0000-0000-0000E38D0000}"/>
    <cellStyle name="Normal 5 2 2 2 7" xfId="13253" xr:uid="{00000000-0005-0000-0000-0000E48D0000}"/>
    <cellStyle name="Normal 5 2 2 2 7 2" xfId="22064" xr:uid="{00000000-0005-0000-0000-0000E58D0000}"/>
    <cellStyle name="Normal 5 2 2 2 7 3" xfId="35305" xr:uid="{00000000-0005-0000-0000-0000E68D0000}"/>
    <cellStyle name="Normal 5 2 2 2 8" xfId="15534" xr:uid="{00000000-0005-0000-0000-0000E78D0000}"/>
    <cellStyle name="Normal 5 2 2 2 9" xfId="28775" xr:uid="{00000000-0005-0000-0000-0000E88D0000}"/>
    <cellStyle name="Normal 5 2 2 3" xfId="13254" xr:uid="{00000000-0005-0000-0000-0000E98D0000}"/>
    <cellStyle name="Normal 5 2 2 3 2" xfId="13255" xr:uid="{00000000-0005-0000-0000-0000EA8D0000}"/>
    <cellStyle name="Normal 5 2 2 3 2 2" xfId="13256" xr:uid="{00000000-0005-0000-0000-0000EB8D0000}"/>
    <cellStyle name="Normal 5 2 2 3 2 2 2" xfId="13257" xr:uid="{00000000-0005-0000-0000-0000EC8D0000}"/>
    <cellStyle name="Normal 5 2 2 3 2 2 2 2" xfId="27120" xr:uid="{00000000-0005-0000-0000-0000ED8D0000}"/>
    <cellStyle name="Normal 5 2 2 3 2 2 2 3" xfId="40361" xr:uid="{00000000-0005-0000-0000-0000EE8D0000}"/>
    <cellStyle name="Normal 5 2 2 3 2 2 3" xfId="20365" xr:uid="{00000000-0005-0000-0000-0000EF8D0000}"/>
    <cellStyle name="Normal 5 2 2 3 2 2 4" xfId="33606" xr:uid="{00000000-0005-0000-0000-0000F08D0000}"/>
    <cellStyle name="Normal 5 2 2 3 2 3" xfId="13258" xr:uid="{00000000-0005-0000-0000-0000F18D0000}"/>
    <cellStyle name="Normal 5 2 2 3 2 3 2" xfId="23629" xr:uid="{00000000-0005-0000-0000-0000F28D0000}"/>
    <cellStyle name="Normal 5 2 2 3 2 3 3" xfId="36870" xr:uid="{00000000-0005-0000-0000-0000F38D0000}"/>
    <cellStyle name="Normal 5 2 2 3 2 4" xfId="17099" xr:uid="{00000000-0005-0000-0000-0000F48D0000}"/>
    <cellStyle name="Normal 5 2 2 3 2 5" xfId="30340" xr:uid="{00000000-0005-0000-0000-0000F58D0000}"/>
    <cellStyle name="Normal 5 2 2 3 3" xfId="13259" xr:uid="{00000000-0005-0000-0000-0000F68D0000}"/>
    <cellStyle name="Normal 5 2 2 3 3 2" xfId="13260" xr:uid="{00000000-0005-0000-0000-0000F78D0000}"/>
    <cellStyle name="Normal 5 2 2 3 3 2 2" xfId="13261" xr:uid="{00000000-0005-0000-0000-0000F88D0000}"/>
    <cellStyle name="Normal 5 2 2 3 3 2 2 2" xfId="26315" xr:uid="{00000000-0005-0000-0000-0000F98D0000}"/>
    <cellStyle name="Normal 5 2 2 3 3 2 2 3" xfId="39556" xr:uid="{00000000-0005-0000-0000-0000FA8D0000}"/>
    <cellStyle name="Normal 5 2 2 3 3 2 3" xfId="19560" xr:uid="{00000000-0005-0000-0000-0000FB8D0000}"/>
    <cellStyle name="Normal 5 2 2 3 3 2 4" xfId="32801" xr:uid="{00000000-0005-0000-0000-0000FC8D0000}"/>
    <cellStyle name="Normal 5 2 2 3 3 3" xfId="13262" xr:uid="{00000000-0005-0000-0000-0000FD8D0000}"/>
    <cellStyle name="Normal 5 2 2 3 3 3 2" xfId="22824" xr:uid="{00000000-0005-0000-0000-0000FE8D0000}"/>
    <cellStyle name="Normal 5 2 2 3 3 3 3" xfId="36065" xr:uid="{00000000-0005-0000-0000-0000FF8D0000}"/>
    <cellStyle name="Normal 5 2 2 3 3 4" xfId="16294" xr:uid="{00000000-0005-0000-0000-0000008E0000}"/>
    <cellStyle name="Normal 5 2 2 3 3 5" xfId="29535" xr:uid="{00000000-0005-0000-0000-0000018E0000}"/>
    <cellStyle name="Normal 5 2 2 3 4" xfId="13263" xr:uid="{00000000-0005-0000-0000-0000028E0000}"/>
    <cellStyle name="Normal 5 2 2 3 4 2" xfId="13264" xr:uid="{00000000-0005-0000-0000-0000038E0000}"/>
    <cellStyle name="Normal 5 2 2 3 4 2 2" xfId="13265" xr:uid="{00000000-0005-0000-0000-0000048E0000}"/>
    <cellStyle name="Normal 5 2 2 3 4 2 2 2" xfId="27967" xr:uid="{00000000-0005-0000-0000-0000058E0000}"/>
    <cellStyle name="Normal 5 2 2 3 4 2 2 3" xfId="41208" xr:uid="{00000000-0005-0000-0000-0000068E0000}"/>
    <cellStyle name="Normal 5 2 2 3 4 2 3" xfId="21214" xr:uid="{00000000-0005-0000-0000-0000078E0000}"/>
    <cellStyle name="Normal 5 2 2 3 4 2 4" xfId="34455" xr:uid="{00000000-0005-0000-0000-0000088E0000}"/>
    <cellStyle name="Normal 5 2 2 3 4 3" xfId="13266" xr:uid="{00000000-0005-0000-0000-0000098E0000}"/>
    <cellStyle name="Normal 5 2 2 3 4 3 2" xfId="24478" xr:uid="{00000000-0005-0000-0000-00000A8E0000}"/>
    <cellStyle name="Normal 5 2 2 3 4 3 3" xfId="37719" xr:uid="{00000000-0005-0000-0000-00000B8E0000}"/>
    <cellStyle name="Normal 5 2 2 3 4 4" xfId="17948" xr:uid="{00000000-0005-0000-0000-00000C8E0000}"/>
    <cellStyle name="Normal 5 2 2 3 4 5" xfId="31189" xr:uid="{00000000-0005-0000-0000-00000D8E0000}"/>
    <cellStyle name="Normal 5 2 2 3 5" xfId="13267" xr:uid="{00000000-0005-0000-0000-00000E8E0000}"/>
    <cellStyle name="Normal 5 2 2 3 5 2" xfId="13268" xr:uid="{00000000-0005-0000-0000-00000F8E0000}"/>
    <cellStyle name="Normal 5 2 2 3 5 2 2" xfId="25331" xr:uid="{00000000-0005-0000-0000-0000108E0000}"/>
    <cellStyle name="Normal 5 2 2 3 5 2 3" xfId="38572" xr:uid="{00000000-0005-0000-0000-0000118E0000}"/>
    <cellStyle name="Normal 5 2 2 3 5 3" xfId="18576" xr:uid="{00000000-0005-0000-0000-0000128E0000}"/>
    <cellStyle name="Normal 5 2 2 3 5 4" xfId="31817" xr:uid="{00000000-0005-0000-0000-0000138E0000}"/>
    <cellStyle name="Normal 5 2 2 3 6" xfId="13269" xr:uid="{00000000-0005-0000-0000-0000148E0000}"/>
    <cellStyle name="Normal 5 2 2 3 6 2" xfId="21840" xr:uid="{00000000-0005-0000-0000-0000158E0000}"/>
    <cellStyle name="Normal 5 2 2 3 6 3" xfId="35081" xr:uid="{00000000-0005-0000-0000-0000168E0000}"/>
    <cellStyle name="Normal 5 2 2 3 7" xfId="15310" xr:uid="{00000000-0005-0000-0000-0000178E0000}"/>
    <cellStyle name="Normal 5 2 2 3 8" xfId="28551" xr:uid="{00000000-0005-0000-0000-0000188E0000}"/>
    <cellStyle name="Normal 5 2 2 4" xfId="13270" xr:uid="{00000000-0005-0000-0000-0000198E0000}"/>
    <cellStyle name="Normal 5 2 2 4 2" xfId="13271" xr:uid="{00000000-0005-0000-0000-00001A8E0000}"/>
    <cellStyle name="Normal 5 2 2 4 2 2" xfId="13272" xr:uid="{00000000-0005-0000-0000-00001B8E0000}"/>
    <cellStyle name="Normal 5 2 2 4 2 2 2" xfId="24845" xr:uid="{00000000-0005-0000-0000-00001C8E0000}"/>
    <cellStyle name="Normal 5 2 2 4 2 2 3" xfId="38086" xr:uid="{00000000-0005-0000-0000-00001D8E0000}"/>
    <cellStyle name="Normal 5 2 2 4 2 3" xfId="19382" xr:uid="{00000000-0005-0000-0000-00001E8E0000}"/>
    <cellStyle name="Normal 5 2 2 4 2 4" xfId="32623" xr:uid="{00000000-0005-0000-0000-00001F8E0000}"/>
    <cellStyle name="Normal 5 2 2 4 3" xfId="13273" xr:uid="{00000000-0005-0000-0000-0000208E0000}"/>
    <cellStyle name="Normal 5 2 2 4 3 2" xfId="26137" xr:uid="{00000000-0005-0000-0000-0000218E0000}"/>
    <cellStyle name="Normal 5 2 2 4 3 3" xfId="39378" xr:uid="{00000000-0005-0000-0000-0000228E0000}"/>
    <cellStyle name="Normal 5 2 2 4 4" xfId="13274" xr:uid="{00000000-0005-0000-0000-0000238E0000}"/>
    <cellStyle name="Normal 5 2 2 4 4 2" xfId="22646" xr:uid="{00000000-0005-0000-0000-0000248E0000}"/>
    <cellStyle name="Normal 5 2 2 4 4 3" xfId="35887" xr:uid="{00000000-0005-0000-0000-0000258E0000}"/>
    <cellStyle name="Normal 5 2 2 4 5" xfId="16116" xr:uid="{00000000-0005-0000-0000-0000268E0000}"/>
    <cellStyle name="Normal 5 2 2 4 6" xfId="29357" xr:uid="{00000000-0005-0000-0000-0000278E0000}"/>
    <cellStyle name="Normal 5 2 2 5" xfId="13275" xr:uid="{00000000-0005-0000-0000-0000288E0000}"/>
    <cellStyle name="Normal 5 2 2 5 2" xfId="13276" xr:uid="{00000000-0005-0000-0000-0000298E0000}"/>
    <cellStyle name="Normal 5 2 2 5 2 2" xfId="13277" xr:uid="{00000000-0005-0000-0000-00002A8E0000}"/>
    <cellStyle name="Normal 5 2 2 5 2 2 2" xfId="26897" xr:uid="{00000000-0005-0000-0000-00002B8E0000}"/>
    <cellStyle name="Normal 5 2 2 5 2 2 3" xfId="40138" xr:uid="{00000000-0005-0000-0000-00002C8E0000}"/>
    <cellStyle name="Normal 5 2 2 5 2 3" xfId="20142" xr:uid="{00000000-0005-0000-0000-00002D8E0000}"/>
    <cellStyle name="Normal 5 2 2 5 2 4" xfId="33383" xr:uid="{00000000-0005-0000-0000-00002E8E0000}"/>
    <cellStyle name="Normal 5 2 2 5 3" xfId="13278" xr:uid="{00000000-0005-0000-0000-00002F8E0000}"/>
    <cellStyle name="Normal 5 2 2 5 3 2" xfId="23406" xr:uid="{00000000-0005-0000-0000-0000308E0000}"/>
    <cellStyle name="Normal 5 2 2 5 3 3" xfId="36647" xr:uid="{00000000-0005-0000-0000-0000318E0000}"/>
    <cellStyle name="Normal 5 2 2 5 4" xfId="16876" xr:uid="{00000000-0005-0000-0000-0000328E0000}"/>
    <cellStyle name="Normal 5 2 2 5 5" xfId="30117" xr:uid="{00000000-0005-0000-0000-0000338E0000}"/>
    <cellStyle name="Normal 5 2 2 6" xfId="13279" xr:uid="{00000000-0005-0000-0000-0000348E0000}"/>
    <cellStyle name="Normal 5 2 2 6 2" xfId="13280" xr:uid="{00000000-0005-0000-0000-0000358E0000}"/>
    <cellStyle name="Normal 5 2 2 6 2 2" xfId="13281" xr:uid="{00000000-0005-0000-0000-0000368E0000}"/>
    <cellStyle name="Normal 5 2 2 6 2 2 2" xfId="25868" xr:uid="{00000000-0005-0000-0000-0000378E0000}"/>
    <cellStyle name="Normal 5 2 2 6 2 2 3" xfId="39109" xr:uid="{00000000-0005-0000-0000-0000388E0000}"/>
    <cellStyle name="Normal 5 2 2 6 2 3" xfId="19113" xr:uid="{00000000-0005-0000-0000-0000398E0000}"/>
    <cellStyle name="Normal 5 2 2 6 2 4" xfId="32354" xr:uid="{00000000-0005-0000-0000-00003A8E0000}"/>
    <cellStyle name="Normal 5 2 2 6 3" xfId="13282" xr:uid="{00000000-0005-0000-0000-00003B8E0000}"/>
    <cellStyle name="Normal 5 2 2 6 3 2" xfId="22377" xr:uid="{00000000-0005-0000-0000-00003C8E0000}"/>
    <cellStyle name="Normal 5 2 2 6 3 3" xfId="35618" xr:uid="{00000000-0005-0000-0000-00003D8E0000}"/>
    <cellStyle name="Normal 5 2 2 6 4" xfId="15847" xr:uid="{00000000-0005-0000-0000-00003E8E0000}"/>
    <cellStyle name="Normal 5 2 2 6 5" xfId="29088" xr:uid="{00000000-0005-0000-0000-00003F8E0000}"/>
    <cellStyle name="Normal 5 2 2 7" xfId="13283" xr:uid="{00000000-0005-0000-0000-0000408E0000}"/>
    <cellStyle name="Normal 5 2 2 7 2" xfId="13284" xr:uid="{00000000-0005-0000-0000-0000418E0000}"/>
    <cellStyle name="Normal 5 2 2 7 2 2" xfId="13285" xr:uid="{00000000-0005-0000-0000-0000428E0000}"/>
    <cellStyle name="Normal 5 2 2 7 2 2 2" xfId="27567" xr:uid="{00000000-0005-0000-0000-0000438E0000}"/>
    <cellStyle name="Normal 5 2 2 7 2 2 3" xfId="40808" xr:uid="{00000000-0005-0000-0000-0000448E0000}"/>
    <cellStyle name="Normal 5 2 2 7 2 3" xfId="20812" xr:uid="{00000000-0005-0000-0000-0000458E0000}"/>
    <cellStyle name="Normal 5 2 2 7 2 4" xfId="34053" xr:uid="{00000000-0005-0000-0000-0000468E0000}"/>
    <cellStyle name="Normal 5 2 2 7 3" xfId="13286" xr:uid="{00000000-0005-0000-0000-0000478E0000}"/>
    <cellStyle name="Normal 5 2 2 7 3 2" xfId="24076" xr:uid="{00000000-0005-0000-0000-0000488E0000}"/>
    <cellStyle name="Normal 5 2 2 7 3 3" xfId="37317" xr:uid="{00000000-0005-0000-0000-0000498E0000}"/>
    <cellStyle name="Normal 5 2 2 7 4" xfId="17546" xr:uid="{00000000-0005-0000-0000-00004A8E0000}"/>
    <cellStyle name="Normal 5 2 2 7 5" xfId="30787" xr:uid="{00000000-0005-0000-0000-00004B8E0000}"/>
    <cellStyle name="Normal 5 2 2 8" xfId="13287" xr:uid="{00000000-0005-0000-0000-00004C8E0000}"/>
    <cellStyle name="Normal 5 2 2 8 2" xfId="13288" xr:uid="{00000000-0005-0000-0000-00004D8E0000}"/>
    <cellStyle name="Normal 5 2 2 8 2 2" xfId="25153" xr:uid="{00000000-0005-0000-0000-00004E8E0000}"/>
    <cellStyle name="Normal 5 2 2 8 2 3" xfId="38394" xr:uid="{00000000-0005-0000-0000-00004F8E0000}"/>
    <cellStyle name="Normal 5 2 2 8 3" xfId="18398" xr:uid="{00000000-0005-0000-0000-0000508E0000}"/>
    <cellStyle name="Normal 5 2 2 8 4" xfId="31639" xr:uid="{00000000-0005-0000-0000-0000518E0000}"/>
    <cellStyle name="Normal 5 2 2 9" xfId="13289" xr:uid="{00000000-0005-0000-0000-0000528E0000}"/>
    <cellStyle name="Normal 5 2 2 9 2" xfId="21662" xr:uid="{00000000-0005-0000-0000-0000538E0000}"/>
    <cellStyle name="Normal 5 2 2 9 3" xfId="34903" xr:uid="{00000000-0005-0000-0000-0000548E0000}"/>
    <cellStyle name="Normal 5 2 3" xfId="13290" xr:uid="{00000000-0005-0000-0000-0000558E0000}"/>
    <cellStyle name="Normal 5 2 3 2" xfId="13291" xr:uid="{00000000-0005-0000-0000-0000568E0000}"/>
    <cellStyle name="Normal 5 2 3 2 2" xfId="13292" xr:uid="{00000000-0005-0000-0000-0000578E0000}"/>
    <cellStyle name="Normal 5 2 3 2 2 2" xfId="13293" xr:uid="{00000000-0005-0000-0000-0000588E0000}"/>
    <cellStyle name="Normal 5 2 3 2 2 2 2" xfId="13294" xr:uid="{00000000-0005-0000-0000-0000598E0000}"/>
    <cellStyle name="Normal 5 2 3 2 2 2 2 2" xfId="27253" xr:uid="{00000000-0005-0000-0000-00005A8E0000}"/>
    <cellStyle name="Normal 5 2 3 2 2 2 2 3" xfId="40494" xr:uid="{00000000-0005-0000-0000-00005B8E0000}"/>
    <cellStyle name="Normal 5 2 3 2 2 2 3" xfId="20498" xr:uid="{00000000-0005-0000-0000-00005C8E0000}"/>
    <cellStyle name="Normal 5 2 3 2 2 2 4" xfId="33739" xr:uid="{00000000-0005-0000-0000-00005D8E0000}"/>
    <cellStyle name="Normal 5 2 3 2 2 3" xfId="13295" xr:uid="{00000000-0005-0000-0000-00005E8E0000}"/>
    <cellStyle name="Normal 5 2 3 2 2 3 2" xfId="23762" xr:uid="{00000000-0005-0000-0000-00005F8E0000}"/>
    <cellStyle name="Normal 5 2 3 2 2 3 3" xfId="37003" xr:uid="{00000000-0005-0000-0000-0000608E0000}"/>
    <cellStyle name="Normal 5 2 3 2 2 4" xfId="17232" xr:uid="{00000000-0005-0000-0000-0000618E0000}"/>
    <cellStyle name="Normal 5 2 3 2 2 5" xfId="30473" xr:uid="{00000000-0005-0000-0000-0000628E0000}"/>
    <cellStyle name="Normal 5 2 3 2 3" xfId="13296" xr:uid="{00000000-0005-0000-0000-0000638E0000}"/>
    <cellStyle name="Normal 5 2 3 2 3 2" xfId="13297" xr:uid="{00000000-0005-0000-0000-0000648E0000}"/>
    <cellStyle name="Normal 5 2 3 2 3 2 2" xfId="13298" xr:uid="{00000000-0005-0000-0000-0000658E0000}"/>
    <cellStyle name="Normal 5 2 3 2 3 2 2 2" xfId="28101" xr:uid="{00000000-0005-0000-0000-0000668E0000}"/>
    <cellStyle name="Normal 5 2 3 2 3 2 2 3" xfId="41342" xr:uid="{00000000-0005-0000-0000-0000678E0000}"/>
    <cellStyle name="Normal 5 2 3 2 3 2 3" xfId="21348" xr:uid="{00000000-0005-0000-0000-0000688E0000}"/>
    <cellStyle name="Normal 5 2 3 2 3 2 4" xfId="34589" xr:uid="{00000000-0005-0000-0000-0000698E0000}"/>
    <cellStyle name="Normal 5 2 3 2 3 3" xfId="13299" xr:uid="{00000000-0005-0000-0000-00006A8E0000}"/>
    <cellStyle name="Normal 5 2 3 2 3 3 2" xfId="24612" xr:uid="{00000000-0005-0000-0000-00006B8E0000}"/>
    <cellStyle name="Normal 5 2 3 2 3 3 3" xfId="37853" xr:uid="{00000000-0005-0000-0000-00006C8E0000}"/>
    <cellStyle name="Normal 5 2 3 2 3 4" xfId="18082" xr:uid="{00000000-0005-0000-0000-00006D8E0000}"/>
    <cellStyle name="Normal 5 2 3 2 3 5" xfId="31323" xr:uid="{00000000-0005-0000-0000-00006E8E0000}"/>
    <cellStyle name="Normal 5 2 3 2 4" xfId="13300" xr:uid="{00000000-0005-0000-0000-00006F8E0000}"/>
    <cellStyle name="Normal 5 2 3 2 4 2" xfId="13301" xr:uid="{00000000-0005-0000-0000-0000708E0000}"/>
    <cellStyle name="Normal 5 2 3 2 4 2 2" xfId="26449" xr:uid="{00000000-0005-0000-0000-0000718E0000}"/>
    <cellStyle name="Normal 5 2 3 2 4 2 3" xfId="39690" xr:uid="{00000000-0005-0000-0000-0000728E0000}"/>
    <cellStyle name="Normal 5 2 3 2 4 3" xfId="19694" xr:uid="{00000000-0005-0000-0000-0000738E0000}"/>
    <cellStyle name="Normal 5 2 3 2 4 4" xfId="32935" xr:uid="{00000000-0005-0000-0000-0000748E0000}"/>
    <cellStyle name="Normal 5 2 3 2 5" xfId="13302" xr:uid="{00000000-0005-0000-0000-0000758E0000}"/>
    <cellStyle name="Normal 5 2 3 2 5 2" xfId="22958" xr:uid="{00000000-0005-0000-0000-0000768E0000}"/>
    <cellStyle name="Normal 5 2 3 2 5 3" xfId="36199" xr:uid="{00000000-0005-0000-0000-0000778E0000}"/>
    <cellStyle name="Normal 5 2 3 2 6" xfId="16428" xr:uid="{00000000-0005-0000-0000-0000788E0000}"/>
    <cellStyle name="Normal 5 2 3 2 7" xfId="29669" xr:uid="{00000000-0005-0000-0000-0000798E0000}"/>
    <cellStyle name="Normal 5 2 3 3" xfId="13303" xr:uid="{00000000-0005-0000-0000-00007A8E0000}"/>
    <cellStyle name="Normal 5 2 3 3 2" xfId="13304" xr:uid="{00000000-0005-0000-0000-00007B8E0000}"/>
    <cellStyle name="Normal 5 2 3 3 2 2" xfId="13305" xr:uid="{00000000-0005-0000-0000-00007C8E0000}"/>
    <cellStyle name="Normal 5 2 3 3 2 2 2" xfId="26807" xr:uid="{00000000-0005-0000-0000-00007D8E0000}"/>
    <cellStyle name="Normal 5 2 3 3 2 2 3" xfId="40048" xr:uid="{00000000-0005-0000-0000-00007E8E0000}"/>
    <cellStyle name="Normal 5 2 3 3 2 3" xfId="20052" xr:uid="{00000000-0005-0000-0000-00007F8E0000}"/>
    <cellStyle name="Normal 5 2 3 3 2 4" xfId="33293" xr:uid="{00000000-0005-0000-0000-0000808E0000}"/>
    <cellStyle name="Normal 5 2 3 3 3" xfId="13306" xr:uid="{00000000-0005-0000-0000-0000818E0000}"/>
    <cellStyle name="Normal 5 2 3 3 3 2" xfId="23316" xr:uid="{00000000-0005-0000-0000-0000828E0000}"/>
    <cellStyle name="Normal 5 2 3 3 3 3" xfId="36557" xr:uid="{00000000-0005-0000-0000-0000838E0000}"/>
    <cellStyle name="Normal 5 2 3 3 4" xfId="16786" xr:uid="{00000000-0005-0000-0000-0000848E0000}"/>
    <cellStyle name="Normal 5 2 3 3 5" xfId="30027" xr:uid="{00000000-0005-0000-0000-0000858E0000}"/>
    <cellStyle name="Normal 5 2 3 4" xfId="13307" xr:uid="{00000000-0005-0000-0000-0000868E0000}"/>
    <cellStyle name="Normal 5 2 3 4 2" xfId="13308" xr:uid="{00000000-0005-0000-0000-0000878E0000}"/>
    <cellStyle name="Normal 5 2 3 4 2 2" xfId="13309" xr:uid="{00000000-0005-0000-0000-0000888E0000}"/>
    <cellStyle name="Normal 5 2 3 4 2 2 2" xfId="25778" xr:uid="{00000000-0005-0000-0000-0000898E0000}"/>
    <cellStyle name="Normal 5 2 3 4 2 2 3" xfId="39019" xr:uid="{00000000-0005-0000-0000-00008A8E0000}"/>
    <cellStyle name="Normal 5 2 3 4 2 3" xfId="19023" xr:uid="{00000000-0005-0000-0000-00008B8E0000}"/>
    <cellStyle name="Normal 5 2 3 4 2 4" xfId="32264" xr:uid="{00000000-0005-0000-0000-00008C8E0000}"/>
    <cellStyle name="Normal 5 2 3 4 3" xfId="13310" xr:uid="{00000000-0005-0000-0000-00008D8E0000}"/>
    <cellStyle name="Normal 5 2 3 4 3 2" xfId="22287" xr:uid="{00000000-0005-0000-0000-00008E8E0000}"/>
    <cellStyle name="Normal 5 2 3 4 3 3" xfId="35528" xr:uid="{00000000-0005-0000-0000-00008F8E0000}"/>
    <cellStyle name="Normal 5 2 3 4 4" xfId="15757" xr:uid="{00000000-0005-0000-0000-0000908E0000}"/>
    <cellStyle name="Normal 5 2 3 4 5" xfId="28998" xr:uid="{00000000-0005-0000-0000-0000918E0000}"/>
    <cellStyle name="Normal 5 2 3 5" xfId="13311" xr:uid="{00000000-0005-0000-0000-0000928E0000}"/>
    <cellStyle name="Normal 5 2 3 5 2" xfId="13312" xr:uid="{00000000-0005-0000-0000-0000938E0000}"/>
    <cellStyle name="Normal 5 2 3 5 2 2" xfId="13313" xr:uid="{00000000-0005-0000-0000-0000948E0000}"/>
    <cellStyle name="Normal 5 2 3 5 2 2 2" xfId="27699" xr:uid="{00000000-0005-0000-0000-0000958E0000}"/>
    <cellStyle name="Normal 5 2 3 5 2 2 3" xfId="40940" xr:uid="{00000000-0005-0000-0000-0000968E0000}"/>
    <cellStyle name="Normal 5 2 3 5 2 3" xfId="20946" xr:uid="{00000000-0005-0000-0000-0000978E0000}"/>
    <cellStyle name="Normal 5 2 3 5 2 4" xfId="34187" xr:uid="{00000000-0005-0000-0000-0000988E0000}"/>
    <cellStyle name="Normal 5 2 3 5 3" xfId="13314" xr:uid="{00000000-0005-0000-0000-0000998E0000}"/>
    <cellStyle name="Normal 5 2 3 5 3 2" xfId="24210" xr:uid="{00000000-0005-0000-0000-00009A8E0000}"/>
    <cellStyle name="Normal 5 2 3 5 3 3" xfId="37451" xr:uid="{00000000-0005-0000-0000-00009B8E0000}"/>
    <cellStyle name="Normal 5 2 3 5 4" xfId="17680" xr:uid="{00000000-0005-0000-0000-00009C8E0000}"/>
    <cellStyle name="Normal 5 2 3 5 5" xfId="30921" xr:uid="{00000000-0005-0000-0000-00009D8E0000}"/>
    <cellStyle name="Normal 5 2 3 6" xfId="13315" xr:uid="{00000000-0005-0000-0000-00009E8E0000}"/>
    <cellStyle name="Normal 5 2 3 6 2" xfId="13316" xr:uid="{00000000-0005-0000-0000-00009F8E0000}"/>
    <cellStyle name="Normal 5 2 3 6 2 2" xfId="25465" xr:uid="{00000000-0005-0000-0000-0000A08E0000}"/>
    <cellStyle name="Normal 5 2 3 6 2 3" xfId="38706" xr:uid="{00000000-0005-0000-0000-0000A18E0000}"/>
    <cellStyle name="Normal 5 2 3 6 3" xfId="18710" xr:uid="{00000000-0005-0000-0000-0000A28E0000}"/>
    <cellStyle name="Normal 5 2 3 6 4" xfId="31951" xr:uid="{00000000-0005-0000-0000-0000A38E0000}"/>
    <cellStyle name="Normal 5 2 3 7" xfId="13317" xr:uid="{00000000-0005-0000-0000-0000A48E0000}"/>
    <cellStyle name="Normal 5 2 3 7 2" xfId="21974" xr:uid="{00000000-0005-0000-0000-0000A58E0000}"/>
    <cellStyle name="Normal 5 2 3 7 3" xfId="35215" xr:uid="{00000000-0005-0000-0000-0000A68E0000}"/>
    <cellStyle name="Normal 5 2 3 8" xfId="15444" xr:uid="{00000000-0005-0000-0000-0000A78E0000}"/>
    <cellStyle name="Normal 5 2 3 9" xfId="28685" xr:uid="{00000000-0005-0000-0000-0000A88E0000}"/>
    <cellStyle name="Normal 5 2 4" xfId="13318" xr:uid="{00000000-0005-0000-0000-0000A98E0000}"/>
    <cellStyle name="Normal 5 2 4 2" xfId="13319" xr:uid="{00000000-0005-0000-0000-0000AA8E0000}"/>
    <cellStyle name="Normal 5 2 4 2 2" xfId="13320" xr:uid="{00000000-0005-0000-0000-0000AB8E0000}"/>
    <cellStyle name="Normal 5 2 4 2 2 2" xfId="13321" xr:uid="{00000000-0005-0000-0000-0000AC8E0000}"/>
    <cellStyle name="Normal 5 2 4 2 2 2 2" xfId="27030" xr:uid="{00000000-0005-0000-0000-0000AD8E0000}"/>
    <cellStyle name="Normal 5 2 4 2 2 2 3" xfId="40271" xr:uid="{00000000-0005-0000-0000-0000AE8E0000}"/>
    <cellStyle name="Normal 5 2 4 2 2 3" xfId="20275" xr:uid="{00000000-0005-0000-0000-0000AF8E0000}"/>
    <cellStyle name="Normal 5 2 4 2 2 4" xfId="33516" xr:uid="{00000000-0005-0000-0000-0000B08E0000}"/>
    <cellStyle name="Normal 5 2 4 2 3" xfId="13322" xr:uid="{00000000-0005-0000-0000-0000B18E0000}"/>
    <cellStyle name="Normal 5 2 4 2 3 2" xfId="23539" xr:uid="{00000000-0005-0000-0000-0000B28E0000}"/>
    <cellStyle name="Normal 5 2 4 2 3 3" xfId="36780" xr:uid="{00000000-0005-0000-0000-0000B38E0000}"/>
    <cellStyle name="Normal 5 2 4 2 4" xfId="17009" xr:uid="{00000000-0005-0000-0000-0000B48E0000}"/>
    <cellStyle name="Normal 5 2 4 2 5" xfId="30250" xr:uid="{00000000-0005-0000-0000-0000B58E0000}"/>
    <cellStyle name="Normal 5 2 4 3" xfId="13323" xr:uid="{00000000-0005-0000-0000-0000B68E0000}"/>
    <cellStyle name="Normal 5 2 4 3 2" xfId="13324" xr:uid="{00000000-0005-0000-0000-0000B78E0000}"/>
    <cellStyle name="Normal 5 2 4 3 2 2" xfId="13325" xr:uid="{00000000-0005-0000-0000-0000B88E0000}"/>
    <cellStyle name="Normal 5 2 4 3 2 2 2" xfId="26225" xr:uid="{00000000-0005-0000-0000-0000B98E0000}"/>
    <cellStyle name="Normal 5 2 4 3 2 2 3" xfId="39466" xr:uid="{00000000-0005-0000-0000-0000BA8E0000}"/>
    <cellStyle name="Normal 5 2 4 3 2 3" xfId="19470" xr:uid="{00000000-0005-0000-0000-0000BB8E0000}"/>
    <cellStyle name="Normal 5 2 4 3 2 4" xfId="32711" xr:uid="{00000000-0005-0000-0000-0000BC8E0000}"/>
    <cellStyle name="Normal 5 2 4 3 3" xfId="13326" xr:uid="{00000000-0005-0000-0000-0000BD8E0000}"/>
    <cellStyle name="Normal 5 2 4 3 3 2" xfId="22734" xr:uid="{00000000-0005-0000-0000-0000BE8E0000}"/>
    <cellStyle name="Normal 5 2 4 3 3 3" xfId="35975" xr:uid="{00000000-0005-0000-0000-0000BF8E0000}"/>
    <cellStyle name="Normal 5 2 4 3 4" xfId="16204" xr:uid="{00000000-0005-0000-0000-0000C08E0000}"/>
    <cellStyle name="Normal 5 2 4 3 5" xfId="29445" xr:uid="{00000000-0005-0000-0000-0000C18E0000}"/>
    <cellStyle name="Normal 5 2 4 4" xfId="13327" xr:uid="{00000000-0005-0000-0000-0000C28E0000}"/>
    <cellStyle name="Normal 5 2 4 4 2" xfId="13328" xr:uid="{00000000-0005-0000-0000-0000C38E0000}"/>
    <cellStyle name="Normal 5 2 4 4 2 2" xfId="13329" xr:uid="{00000000-0005-0000-0000-0000C48E0000}"/>
    <cellStyle name="Normal 5 2 4 4 2 2 2" xfId="27877" xr:uid="{00000000-0005-0000-0000-0000C58E0000}"/>
    <cellStyle name="Normal 5 2 4 4 2 2 3" xfId="41118" xr:uid="{00000000-0005-0000-0000-0000C68E0000}"/>
    <cellStyle name="Normal 5 2 4 4 2 3" xfId="21124" xr:uid="{00000000-0005-0000-0000-0000C78E0000}"/>
    <cellStyle name="Normal 5 2 4 4 2 4" xfId="34365" xr:uid="{00000000-0005-0000-0000-0000C88E0000}"/>
    <cellStyle name="Normal 5 2 4 4 3" xfId="13330" xr:uid="{00000000-0005-0000-0000-0000C98E0000}"/>
    <cellStyle name="Normal 5 2 4 4 3 2" xfId="24388" xr:uid="{00000000-0005-0000-0000-0000CA8E0000}"/>
    <cellStyle name="Normal 5 2 4 4 3 3" xfId="37629" xr:uid="{00000000-0005-0000-0000-0000CB8E0000}"/>
    <cellStyle name="Normal 5 2 4 4 4" xfId="17858" xr:uid="{00000000-0005-0000-0000-0000CC8E0000}"/>
    <cellStyle name="Normal 5 2 4 4 5" xfId="31099" xr:uid="{00000000-0005-0000-0000-0000CD8E0000}"/>
    <cellStyle name="Normal 5 2 4 5" xfId="13331" xr:uid="{00000000-0005-0000-0000-0000CE8E0000}"/>
    <cellStyle name="Normal 5 2 4 5 2" xfId="13332" xr:uid="{00000000-0005-0000-0000-0000CF8E0000}"/>
    <cellStyle name="Normal 5 2 4 5 2 2" xfId="25241" xr:uid="{00000000-0005-0000-0000-0000D08E0000}"/>
    <cellStyle name="Normal 5 2 4 5 2 3" xfId="38482" xr:uid="{00000000-0005-0000-0000-0000D18E0000}"/>
    <cellStyle name="Normal 5 2 4 5 3" xfId="18486" xr:uid="{00000000-0005-0000-0000-0000D28E0000}"/>
    <cellStyle name="Normal 5 2 4 5 4" xfId="31727" xr:uid="{00000000-0005-0000-0000-0000D38E0000}"/>
    <cellStyle name="Normal 5 2 4 6" xfId="13333" xr:uid="{00000000-0005-0000-0000-0000D48E0000}"/>
    <cellStyle name="Normal 5 2 4 6 2" xfId="21750" xr:uid="{00000000-0005-0000-0000-0000D58E0000}"/>
    <cellStyle name="Normal 5 2 4 6 3" xfId="34991" xr:uid="{00000000-0005-0000-0000-0000D68E0000}"/>
    <cellStyle name="Normal 5 2 4 7" xfId="15220" xr:uid="{00000000-0005-0000-0000-0000D78E0000}"/>
    <cellStyle name="Normal 5 2 4 8" xfId="28461" xr:uid="{00000000-0005-0000-0000-0000D88E0000}"/>
    <cellStyle name="Normal 5 2 5" xfId="13334" xr:uid="{00000000-0005-0000-0000-0000D98E0000}"/>
    <cellStyle name="Normal 5 2 5 2" xfId="13335" xr:uid="{00000000-0005-0000-0000-0000DA8E0000}"/>
    <cellStyle name="Normal 5 2 5 2 2" xfId="13336" xr:uid="{00000000-0005-0000-0000-0000DB8E0000}"/>
    <cellStyle name="Normal 5 2 5 2 2 2" xfId="24909" xr:uid="{00000000-0005-0000-0000-0000DC8E0000}"/>
    <cellStyle name="Normal 5 2 5 2 2 3" xfId="38150" xr:uid="{00000000-0005-0000-0000-0000DD8E0000}"/>
    <cellStyle name="Normal 5 2 5 2 3" xfId="19292" xr:uid="{00000000-0005-0000-0000-0000DE8E0000}"/>
    <cellStyle name="Normal 5 2 5 2 4" xfId="32533" xr:uid="{00000000-0005-0000-0000-0000DF8E0000}"/>
    <cellStyle name="Normal 5 2 5 3" xfId="13337" xr:uid="{00000000-0005-0000-0000-0000E08E0000}"/>
    <cellStyle name="Normal 5 2 5 3 2" xfId="26047" xr:uid="{00000000-0005-0000-0000-0000E18E0000}"/>
    <cellStyle name="Normal 5 2 5 3 3" xfId="39288" xr:uid="{00000000-0005-0000-0000-0000E28E0000}"/>
    <cellStyle name="Normal 5 2 5 4" xfId="13338" xr:uid="{00000000-0005-0000-0000-0000E38E0000}"/>
    <cellStyle name="Normal 5 2 5 4 2" xfId="22556" xr:uid="{00000000-0005-0000-0000-0000E48E0000}"/>
    <cellStyle name="Normal 5 2 5 4 3" xfId="35797" xr:uid="{00000000-0005-0000-0000-0000E58E0000}"/>
    <cellStyle name="Normal 5 2 5 5" xfId="16026" xr:uid="{00000000-0005-0000-0000-0000E68E0000}"/>
    <cellStyle name="Normal 5 2 5 6" xfId="29267" xr:uid="{00000000-0005-0000-0000-0000E78E0000}"/>
    <cellStyle name="Normal 5 2 6" xfId="13339" xr:uid="{00000000-0005-0000-0000-0000E88E0000}"/>
    <cellStyle name="Normal 5 2 6 2" xfId="13340" xr:uid="{00000000-0005-0000-0000-0000E98E0000}"/>
    <cellStyle name="Normal 5 2 6 2 2" xfId="13341" xr:uid="{00000000-0005-0000-0000-0000EA8E0000}"/>
    <cellStyle name="Normal 5 2 6 2 2 2" xfId="26715" xr:uid="{00000000-0005-0000-0000-0000EB8E0000}"/>
    <cellStyle name="Normal 5 2 6 2 2 3" xfId="39956" xr:uid="{00000000-0005-0000-0000-0000EC8E0000}"/>
    <cellStyle name="Normal 5 2 6 2 3" xfId="19960" xr:uid="{00000000-0005-0000-0000-0000ED8E0000}"/>
    <cellStyle name="Normal 5 2 6 2 4" xfId="33201" xr:uid="{00000000-0005-0000-0000-0000EE8E0000}"/>
    <cellStyle name="Normal 5 2 6 3" xfId="13342" xr:uid="{00000000-0005-0000-0000-0000EF8E0000}"/>
    <cellStyle name="Normal 5 2 6 3 2" xfId="23224" xr:uid="{00000000-0005-0000-0000-0000F08E0000}"/>
    <cellStyle name="Normal 5 2 6 3 3" xfId="36465" xr:uid="{00000000-0005-0000-0000-0000F18E0000}"/>
    <cellStyle name="Normal 5 2 6 4" xfId="16694" xr:uid="{00000000-0005-0000-0000-0000F28E0000}"/>
    <cellStyle name="Normal 5 2 6 5" xfId="29935" xr:uid="{00000000-0005-0000-0000-0000F38E0000}"/>
    <cellStyle name="Normal 5 2 7" xfId="13343" xr:uid="{00000000-0005-0000-0000-0000F48E0000}"/>
    <cellStyle name="Normal 5 2 7 2" xfId="13344" xr:uid="{00000000-0005-0000-0000-0000F58E0000}"/>
    <cellStyle name="Normal 5 2 7 2 2" xfId="13345" xr:uid="{00000000-0005-0000-0000-0000F68E0000}"/>
    <cellStyle name="Normal 5 2 7 2 2 2" xfId="25685" xr:uid="{00000000-0005-0000-0000-0000F78E0000}"/>
    <cellStyle name="Normal 5 2 7 2 2 3" xfId="38926" xr:uid="{00000000-0005-0000-0000-0000F88E0000}"/>
    <cellStyle name="Normal 5 2 7 2 3" xfId="18930" xr:uid="{00000000-0005-0000-0000-0000F98E0000}"/>
    <cellStyle name="Normal 5 2 7 2 4" xfId="32171" xr:uid="{00000000-0005-0000-0000-0000FA8E0000}"/>
    <cellStyle name="Normal 5 2 7 3" xfId="13346" xr:uid="{00000000-0005-0000-0000-0000FB8E0000}"/>
    <cellStyle name="Normal 5 2 7 3 2" xfId="22194" xr:uid="{00000000-0005-0000-0000-0000FC8E0000}"/>
    <cellStyle name="Normal 5 2 7 3 3" xfId="35435" xr:uid="{00000000-0005-0000-0000-0000FD8E0000}"/>
    <cellStyle name="Normal 5 2 7 4" xfId="15664" xr:uid="{00000000-0005-0000-0000-0000FE8E0000}"/>
    <cellStyle name="Normal 5 2 7 5" xfId="28905" xr:uid="{00000000-0005-0000-0000-0000FF8E0000}"/>
    <cellStyle name="Normal 5 2 8" xfId="13347" xr:uid="{00000000-0005-0000-0000-0000008F0000}"/>
    <cellStyle name="Normal 5 2 8 2" xfId="13348" xr:uid="{00000000-0005-0000-0000-0000018F0000}"/>
    <cellStyle name="Normal 5 2 8 2 2" xfId="13349" xr:uid="{00000000-0005-0000-0000-0000028F0000}"/>
    <cellStyle name="Normal 5 2 8 2 2 2" xfId="27477" xr:uid="{00000000-0005-0000-0000-0000038F0000}"/>
    <cellStyle name="Normal 5 2 8 2 2 3" xfId="40718" xr:uid="{00000000-0005-0000-0000-0000048F0000}"/>
    <cellStyle name="Normal 5 2 8 2 3" xfId="20722" xr:uid="{00000000-0005-0000-0000-0000058F0000}"/>
    <cellStyle name="Normal 5 2 8 2 4" xfId="33963" xr:uid="{00000000-0005-0000-0000-0000068F0000}"/>
    <cellStyle name="Normal 5 2 8 3" xfId="13350" xr:uid="{00000000-0005-0000-0000-0000078F0000}"/>
    <cellStyle name="Normal 5 2 8 3 2" xfId="23986" xr:uid="{00000000-0005-0000-0000-0000088F0000}"/>
    <cellStyle name="Normal 5 2 8 3 3" xfId="37227" xr:uid="{00000000-0005-0000-0000-0000098F0000}"/>
    <cellStyle name="Normal 5 2 8 4" xfId="17456" xr:uid="{00000000-0005-0000-0000-00000A8F0000}"/>
    <cellStyle name="Normal 5 2 8 5" xfId="30697" xr:uid="{00000000-0005-0000-0000-00000B8F0000}"/>
    <cellStyle name="Normal 5 2 9" xfId="13351" xr:uid="{00000000-0005-0000-0000-00000C8F0000}"/>
    <cellStyle name="Normal 5 2 9 2" xfId="13352" xr:uid="{00000000-0005-0000-0000-00000D8F0000}"/>
    <cellStyle name="Normal 5 2 9 2 2" xfId="25063" xr:uid="{00000000-0005-0000-0000-00000E8F0000}"/>
    <cellStyle name="Normal 5 2 9 2 3" xfId="38304" xr:uid="{00000000-0005-0000-0000-00000F8F0000}"/>
    <cellStyle name="Normal 5 2 9 3" xfId="18308" xr:uid="{00000000-0005-0000-0000-0000108F0000}"/>
    <cellStyle name="Normal 5 2 9 4" xfId="31549" xr:uid="{00000000-0005-0000-0000-0000118F0000}"/>
    <cellStyle name="Normal 5 3" xfId="13353" xr:uid="{00000000-0005-0000-0000-0000128F0000}"/>
    <cellStyle name="Normal 5 3 10" xfId="15050" xr:uid="{00000000-0005-0000-0000-0000138F0000}"/>
    <cellStyle name="Normal 5 3 11" xfId="28291" xr:uid="{00000000-0005-0000-0000-0000148F0000}"/>
    <cellStyle name="Normal 5 3 2" xfId="13354" xr:uid="{00000000-0005-0000-0000-0000158F0000}"/>
    <cellStyle name="Normal 5 3 2 2" xfId="13355" xr:uid="{00000000-0005-0000-0000-0000168F0000}"/>
    <cellStyle name="Normal 5 3 2 2 2" xfId="13356" xr:uid="{00000000-0005-0000-0000-0000178F0000}"/>
    <cellStyle name="Normal 5 3 2 2 2 2" xfId="13357" xr:uid="{00000000-0005-0000-0000-0000188F0000}"/>
    <cellStyle name="Normal 5 3 2 2 2 2 2" xfId="13358" xr:uid="{00000000-0005-0000-0000-0000198F0000}"/>
    <cellStyle name="Normal 5 3 2 2 2 2 2 2" xfId="27261" xr:uid="{00000000-0005-0000-0000-00001A8F0000}"/>
    <cellStyle name="Normal 5 3 2 2 2 2 2 3" xfId="40502" xr:uid="{00000000-0005-0000-0000-00001B8F0000}"/>
    <cellStyle name="Normal 5 3 2 2 2 2 3" xfId="20506" xr:uid="{00000000-0005-0000-0000-00001C8F0000}"/>
    <cellStyle name="Normal 5 3 2 2 2 2 4" xfId="33747" xr:uid="{00000000-0005-0000-0000-00001D8F0000}"/>
    <cellStyle name="Normal 5 3 2 2 2 3" xfId="13359" xr:uid="{00000000-0005-0000-0000-00001E8F0000}"/>
    <cellStyle name="Normal 5 3 2 2 2 3 2" xfId="23770" xr:uid="{00000000-0005-0000-0000-00001F8F0000}"/>
    <cellStyle name="Normal 5 3 2 2 2 3 3" xfId="37011" xr:uid="{00000000-0005-0000-0000-0000208F0000}"/>
    <cellStyle name="Normal 5 3 2 2 2 4" xfId="17240" xr:uid="{00000000-0005-0000-0000-0000218F0000}"/>
    <cellStyle name="Normal 5 3 2 2 2 5" xfId="30481" xr:uid="{00000000-0005-0000-0000-0000228F0000}"/>
    <cellStyle name="Normal 5 3 2 2 3" xfId="13360" xr:uid="{00000000-0005-0000-0000-0000238F0000}"/>
    <cellStyle name="Normal 5 3 2 2 3 2" xfId="13361" xr:uid="{00000000-0005-0000-0000-0000248F0000}"/>
    <cellStyle name="Normal 5 3 2 2 3 2 2" xfId="13362" xr:uid="{00000000-0005-0000-0000-0000258F0000}"/>
    <cellStyle name="Normal 5 3 2 2 3 2 2 2" xfId="28108" xr:uid="{00000000-0005-0000-0000-0000268F0000}"/>
    <cellStyle name="Normal 5 3 2 2 3 2 2 3" xfId="41349" xr:uid="{00000000-0005-0000-0000-0000278F0000}"/>
    <cellStyle name="Normal 5 3 2 2 3 2 3" xfId="21356" xr:uid="{00000000-0005-0000-0000-0000288F0000}"/>
    <cellStyle name="Normal 5 3 2 2 3 2 4" xfId="34597" xr:uid="{00000000-0005-0000-0000-0000298F0000}"/>
    <cellStyle name="Normal 5 3 2 2 3 3" xfId="13363" xr:uid="{00000000-0005-0000-0000-00002A8F0000}"/>
    <cellStyle name="Normal 5 3 2 2 3 3 2" xfId="24620" xr:uid="{00000000-0005-0000-0000-00002B8F0000}"/>
    <cellStyle name="Normal 5 3 2 2 3 3 3" xfId="37861" xr:uid="{00000000-0005-0000-0000-00002C8F0000}"/>
    <cellStyle name="Normal 5 3 2 2 3 4" xfId="18090" xr:uid="{00000000-0005-0000-0000-00002D8F0000}"/>
    <cellStyle name="Normal 5 3 2 2 3 5" xfId="31331" xr:uid="{00000000-0005-0000-0000-00002E8F0000}"/>
    <cellStyle name="Normal 5 3 2 2 4" xfId="13364" xr:uid="{00000000-0005-0000-0000-00002F8F0000}"/>
    <cellStyle name="Normal 5 3 2 2 4 2" xfId="13365" xr:uid="{00000000-0005-0000-0000-0000308F0000}"/>
    <cellStyle name="Normal 5 3 2 2 4 2 2" xfId="26457" xr:uid="{00000000-0005-0000-0000-0000318F0000}"/>
    <cellStyle name="Normal 5 3 2 2 4 2 3" xfId="39698" xr:uid="{00000000-0005-0000-0000-0000328F0000}"/>
    <cellStyle name="Normal 5 3 2 2 4 3" xfId="19702" xr:uid="{00000000-0005-0000-0000-0000338F0000}"/>
    <cellStyle name="Normal 5 3 2 2 4 4" xfId="32943" xr:uid="{00000000-0005-0000-0000-0000348F0000}"/>
    <cellStyle name="Normal 5 3 2 2 5" xfId="13366" xr:uid="{00000000-0005-0000-0000-0000358F0000}"/>
    <cellStyle name="Normal 5 3 2 2 5 2" xfId="22966" xr:uid="{00000000-0005-0000-0000-0000368F0000}"/>
    <cellStyle name="Normal 5 3 2 2 5 3" xfId="36207" xr:uid="{00000000-0005-0000-0000-0000378F0000}"/>
    <cellStyle name="Normal 5 3 2 2 6" xfId="16436" xr:uid="{00000000-0005-0000-0000-0000388F0000}"/>
    <cellStyle name="Normal 5 3 2 2 7" xfId="29677" xr:uid="{00000000-0005-0000-0000-0000398F0000}"/>
    <cellStyle name="Normal 5 3 2 3" xfId="13367" xr:uid="{00000000-0005-0000-0000-00003A8F0000}"/>
    <cellStyle name="Normal 5 3 2 3 2" xfId="13368" xr:uid="{00000000-0005-0000-0000-00003B8F0000}"/>
    <cellStyle name="Normal 5 3 2 3 2 2" xfId="13369" xr:uid="{00000000-0005-0000-0000-00003C8F0000}"/>
    <cellStyle name="Normal 5 3 2 3 2 2 2" xfId="26815" xr:uid="{00000000-0005-0000-0000-00003D8F0000}"/>
    <cellStyle name="Normal 5 3 2 3 2 2 3" xfId="40056" xr:uid="{00000000-0005-0000-0000-00003E8F0000}"/>
    <cellStyle name="Normal 5 3 2 3 2 3" xfId="20060" xr:uid="{00000000-0005-0000-0000-00003F8F0000}"/>
    <cellStyle name="Normal 5 3 2 3 2 4" xfId="33301" xr:uid="{00000000-0005-0000-0000-0000408F0000}"/>
    <cellStyle name="Normal 5 3 2 3 3" xfId="13370" xr:uid="{00000000-0005-0000-0000-0000418F0000}"/>
    <cellStyle name="Normal 5 3 2 3 3 2" xfId="23324" xr:uid="{00000000-0005-0000-0000-0000428F0000}"/>
    <cellStyle name="Normal 5 3 2 3 3 3" xfId="36565" xr:uid="{00000000-0005-0000-0000-0000438F0000}"/>
    <cellStyle name="Normal 5 3 2 3 4" xfId="16794" xr:uid="{00000000-0005-0000-0000-0000448F0000}"/>
    <cellStyle name="Normal 5 3 2 3 5" xfId="30035" xr:uid="{00000000-0005-0000-0000-0000458F0000}"/>
    <cellStyle name="Normal 5 3 2 4" xfId="13371" xr:uid="{00000000-0005-0000-0000-0000468F0000}"/>
    <cellStyle name="Normal 5 3 2 4 2" xfId="13372" xr:uid="{00000000-0005-0000-0000-0000478F0000}"/>
    <cellStyle name="Normal 5 3 2 4 2 2" xfId="13373" xr:uid="{00000000-0005-0000-0000-0000488F0000}"/>
    <cellStyle name="Normal 5 3 2 4 2 2 2" xfId="25786" xr:uid="{00000000-0005-0000-0000-0000498F0000}"/>
    <cellStyle name="Normal 5 3 2 4 2 2 3" xfId="39027" xr:uid="{00000000-0005-0000-0000-00004A8F0000}"/>
    <cellStyle name="Normal 5 3 2 4 2 3" xfId="19031" xr:uid="{00000000-0005-0000-0000-00004B8F0000}"/>
    <cellStyle name="Normal 5 3 2 4 2 4" xfId="32272" xr:uid="{00000000-0005-0000-0000-00004C8F0000}"/>
    <cellStyle name="Normal 5 3 2 4 3" xfId="13374" xr:uid="{00000000-0005-0000-0000-00004D8F0000}"/>
    <cellStyle name="Normal 5 3 2 4 3 2" xfId="22295" xr:uid="{00000000-0005-0000-0000-00004E8F0000}"/>
    <cellStyle name="Normal 5 3 2 4 3 3" xfId="35536" xr:uid="{00000000-0005-0000-0000-00004F8F0000}"/>
    <cellStyle name="Normal 5 3 2 4 4" xfId="15765" xr:uid="{00000000-0005-0000-0000-0000508F0000}"/>
    <cellStyle name="Normal 5 3 2 4 5" xfId="29006" xr:uid="{00000000-0005-0000-0000-0000518F0000}"/>
    <cellStyle name="Normal 5 3 2 5" xfId="13375" xr:uid="{00000000-0005-0000-0000-0000528F0000}"/>
    <cellStyle name="Normal 5 3 2 5 2" xfId="13376" xr:uid="{00000000-0005-0000-0000-0000538F0000}"/>
    <cellStyle name="Normal 5 3 2 5 2 2" xfId="13377" xr:uid="{00000000-0005-0000-0000-0000548F0000}"/>
    <cellStyle name="Normal 5 3 2 5 2 2 2" xfId="27707" xr:uid="{00000000-0005-0000-0000-0000558F0000}"/>
    <cellStyle name="Normal 5 3 2 5 2 2 3" xfId="40948" xr:uid="{00000000-0005-0000-0000-0000568F0000}"/>
    <cellStyle name="Normal 5 3 2 5 2 3" xfId="20954" xr:uid="{00000000-0005-0000-0000-0000578F0000}"/>
    <cellStyle name="Normal 5 3 2 5 2 4" xfId="34195" xr:uid="{00000000-0005-0000-0000-0000588F0000}"/>
    <cellStyle name="Normal 5 3 2 5 3" xfId="13378" xr:uid="{00000000-0005-0000-0000-0000598F0000}"/>
    <cellStyle name="Normal 5 3 2 5 3 2" xfId="24218" xr:uid="{00000000-0005-0000-0000-00005A8F0000}"/>
    <cellStyle name="Normal 5 3 2 5 3 3" xfId="37459" xr:uid="{00000000-0005-0000-0000-00005B8F0000}"/>
    <cellStyle name="Normal 5 3 2 5 4" xfId="17688" xr:uid="{00000000-0005-0000-0000-00005C8F0000}"/>
    <cellStyle name="Normal 5 3 2 5 5" xfId="30929" xr:uid="{00000000-0005-0000-0000-00005D8F0000}"/>
    <cellStyle name="Normal 5 3 2 6" xfId="13379" xr:uid="{00000000-0005-0000-0000-00005E8F0000}"/>
    <cellStyle name="Normal 5 3 2 6 2" xfId="13380" xr:uid="{00000000-0005-0000-0000-00005F8F0000}"/>
    <cellStyle name="Normal 5 3 2 6 2 2" xfId="25473" xr:uid="{00000000-0005-0000-0000-0000608F0000}"/>
    <cellStyle name="Normal 5 3 2 6 2 3" xfId="38714" xr:uid="{00000000-0005-0000-0000-0000618F0000}"/>
    <cellStyle name="Normal 5 3 2 6 3" xfId="18718" xr:uid="{00000000-0005-0000-0000-0000628F0000}"/>
    <cellStyle name="Normal 5 3 2 6 4" xfId="31959" xr:uid="{00000000-0005-0000-0000-0000638F0000}"/>
    <cellStyle name="Normal 5 3 2 7" xfId="13381" xr:uid="{00000000-0005-0000-0000-0000648F0000}"/>
    <cellStyle name="Normal 5 3 2 7 2" xfId="21982" xr:uid="{00000000-0005-0000-0000-0000658F0000}"/>
    <cellStyle name="Normal 5 3 2 7 3" xfId="35223" xr:uid="{00000000-0005-0000-0000-0000668F0000}"/>
    <cellStyle name="Normal 5 3 2 8" xfId="15452" xr:uid="{00000000-0005-0000-0000-0000678F0000}"/>
    <cellStyle name="Normal 5 3 2 9" xfId="28693" xr:uid="{00000000-0005-0000-0000-0000688F0000}"/>
    <cellStyle name="Normal 5 3 3" xfId="13382" xr:uid="{00000000-0005-0000-0000-0000698F0000}"/>
    <cellStyle name="Normal 5 3 3 2" xfId="13383" xr:uid="{00000000-0005-0000-0000-00006A8F0000}"/>
    <cellStyle name="Normal 5 3 3 2 2" xfId="13384" xr:uid="{00000000-0005-0000-0000-00006B8F0000}"/>
    <cellStyle name="Normal 5 3 3 2 2 2" xfId="13385" xr:uid="{00000000-0005-0000-0000-00006C8F0000}"/>
    <cellStyle name="Normal 5 3 3 2 2 2 2" xfId="27038" xr:uid="{00000000-0005-0000-0000-00006D8F0000}"/>
    <cellStyle name="Normal 5 3 3 2 2 2 3" xfId="40279" xr:uid="{00000000-0005-0000-0000-00006E8F0000}"/>
    <cellStyle name="Normal 5 3 3 2 2 3" xfId="20283" xr:uid="{00000000-0005-0000-0000-00006F8F0000}"/>
    <cellStyle name="Normal 5 3 3 2 2 4" xfId="33524" xr:uid="{00000000-0005-0000-0000-0000708F0000}"/>
    <cellStyle name="Normal 5 3 3 2 3" xfId="13386" xr:uid="{00000000-0005-0000-0000-0000718F0000}"/>
    <cellStyle name="Normal 5 3 3 2 3 2" xfId="23547" xr:uid="{00000000-0005-0000-0000-0000728F0000}"/>
    <cellStyle name="Normal 5 3 3 2 3 3" xfId="36788" xr:uid="{00000000-0005-0000-0000-0000738F0000}"/>
    <cellStyle name="Normal 5 3 3 2 4" xfId="17017" xr:uid="{00000000-0005-0000-0000-0000748F0000}"/>
    <cellStyle name="Normal 5 3 3 2 5" xfId="30258" xr:uid="{00000000-0005-0000-0000-0000758F0000}"/>
    <cellStyle name="Normal 5 3 3 3" xfId="13387" xr:uid="{00000000-0005-0000-0000-0000768F0000}"/>
    <cellStyle name="Normal 5 3 3 3 2" xfId="13388" xr:uid="{00000000-0005-0000-0000-0000778F0000}"/>
    <cellStyle name="Normal 5 3 3 3 2 2" xfId="13389" xr:uid="{00000000-0005-0000-0000-0000788F0000}"/>
    <cellStyle name="Normal 5 3 3 3 2 2 2" xfId="26233" xr:uid="{00000000-0005-0000-0000-0000798F0000}"/>
    <cellStyle name="Normal 5 3 3 3 2 2 3" xfId="39474" xr:uid="{00000000-0005-0000-0000-00007A8F0000}"/>
    <cellStyle name="Normal 5 3 3 3 2 3" xfId="19478" xr:uid="{00000000-0005-0000-0000-00007B8F0000}"/>
    <cellStyle name="Normal 5 3 3 3 2 4" xfId="32719" xr:uid="{00000000-0005-0000-0000-00007C8F0000}"/>
    <cellStyle name="Normal 5 3 3 3 3" xfId="13390" xr:uid="{00000000-0005-0000-0000-00007D8F0000}"/>
    <cellStyle name="Normal 5 3 3 3 3 2" xfId="22742" xr:uid="{00000000-0005-0000-0000-00007E8F0000}"/>
    <cellStyle name="Normal 5 3 3 3 3 3" xfId="35983" xr:uid="{00000000-0005-0000-0000-00007F8F0000}"/>
    <cellStyle name="Normal 5 3 3 3 4" xfId="16212" xr:uid="{00000000-0005-0000-0000-0000808F0000}"/>
    <cellStyle name="Normal 5 3 3 3 5" xfId="29453" xr:uid="{00000000-0005-0000-0000-0000818F0000}"/>
    <cellStyle name="Normal 5 3 3 4" xfId="13391" xr:uid="{00000000-0005-0000-0000-0000828F0000}"/>
    <cellStyle name="Normal 5 3 3 4 2" xfId="13392" xr:uid="{00000000-0005-0000-0000-0000838F0000}"/>
    <cellStyle name="Normal 5 3 3 4 2 2" xfId="13393" xr:uid="{00000000-0005-0000-0000-0000848F0000}"/>
    <cellStyle name="Normal 5 3 3 4 2 2 2" xfId="27885" xr:uid="{00000000-0005-0000-0000-0000858F0000}"/>
    <cellStyle name="Normal 5 3 3 4 2 2 3" xfId="41126" xr:uid="{00000000-0005-0000-0000-0000868F0000}"/>
    <cellStyle name="Normal 5 3 3 4 2 3" xfId="21132" xr:uid="{00000000-0005-0000-0000-0000878F0000}"/>
    <cellStyle name="Normal 5 3 3 4 2 4" xfId="34373" xr:uid="{00000000-0005-0000-0000-0000888F0000}"/>
    <cellStyle name="Normal 5 3 3 4 3" xfId="13394" xr:uid="{00000000-0005-0000-0000-0000898F0000}"/>
    <cellStyle name="Normal 5 3 3 4 3 2" xfId="24396" xr:uid="{00000000-0005-0000-0000-00008A8F0000}"/>
    <cellStyle name="Normal 5 3 3 4 3 3" xfId="37637" xr:uid="{00000000-0005-0000-0000-00008B8F0000}"/>
    <cellStyle name="Normal 5 3 3 4 4" xfId="17866" xr:uid="{00000000-0005-0000-0000-00008C8F0000}"/>
    <cellStyle name="Normal 5 3 3 4 5" xfId="31107" xr:uid="{00000000-0005-0000-0000-00008D8F0000}"/>
    <cellStyle name="Normal 5 3 3 5" xfId="13395" xr:uid="{00000000-0005-0000-0000-00008E8F0000}"/>
    <cellStyle name="Normal 5 3 3 5 2" xfId="13396" xr:uid="{00000000-0005-0000-0000-00008F8F0000}"/>
    <cellStyle name="Normal 5 3 3 5 2 2" xfId="25249" xr:uid="{00000000-0005-0000-0000-0000908F0000}"/>
    <cellStyle name="Normal 5 3 3 5 2 3" xfId="38490" xr:uid="{00000000-0005-0000-0000-0000918F0000}"/>
    <cellStyle name="Normal 5 3 3 5 3" xfId="18494" xr:uid="{00000000-0005-0000-0000-0000928F0000}"/>
    <cellStyle name="Normal 5 3 3 5 4" xfId="31735" xr:uid="{00000000-0005-0000-0000-0000938F0000}"/>
    <cellStyle name="Normal 5 3 3 6" xfId="13397" xr:uid="{00000000-0005-0000-0000-0000948F0000}"/>
    <cellStyle name="Normal 5 3 3 6 2" xfId="21758" xr:uid="{00000000-0005-0000-0000-0000958F0000}"/>
    <cellStyle name="Normal 5 3 3 6 3" xfId="34999" xr:uid="{00000000-0005-0000-0000-0000968F0000}"/>
    <cellStyle name="Normal 5 3 3 7" xfId="15228" xr:uid="{00000000-0005-0000-0000-0000978F0000}"/>
    <cellStyle name="Normal 5 3 3 8" xfId="28469" xr:uid="{00000000-0005-0000-0000-0000988F0000}"/>
    <cellStyle name="Normal 5 3 4" xfId="13398" xr:uid="{00000000-0005-0000-0000-0000998F0000}"/>
    <cellStyle name="Normal 5 3 4 2" xfId="13399" xr:uid="{00000000-0005-0000-0000-00009A8F0000}"/>
    <cellStyle name="Normal 5 3 4 2 2" xfId="13400" xr:uid="{00000000-0005-0000-0000-00009B8F0000}"/>
    <cellStyle name="Normal 5 3 4 2 2 2" xfId="24929" xr:uid="{00000000-0005-0000-0000-00009C8F0000}"/>
    <cellStyle name="Normal 5 3 4 2 2 3" xfId="38170" xr:uid="{00000000-0005-0000-0000-00009D8F0000}"/>
    <cellStyle name="Normal 5 3 4 2 3" xfId="19300" xr:uid="{00000000-0005-0000-0000-00009E8F0000}"/>
    <cellStyle name="Normal 5 3 4 2 4" xfId="32541" xr:uid="{00000000-0005-0000-0000-00009F8F0000}"/>
    <cellStyle name="Normal 5 3 4 3" xfId="13401" xr:uid="{00000000-0005-0000-0000-0000A08F0000}"/>
    <cellStyle name="Normal 5 3 4 3 2" xfId="26055" xr:uid="{00000000-0005-0000-0000-0000A18F0000}"/>
    <cellStyle name="Normal 5 3 4 3 3" xfId="39296" xr:uid="{00000000-0005-0000-0000-0000A28F0000}"/>
    <cellStyle name="Normal 5 3 4 4" xfId="13402" xr:uid="{00000000-0005-0000-0000-0000A38F0000}"/>
    <cellStyle name="Normal 5 3 4 4 2" xfId="22564" xr:uid="{00000000-0005-0000-0000-0000A48F0000}"/>
    <cellStyle name="Normal 5 3 4 4 3" xfId="35805" xr:uid="{00000000-0005-0000-0000-0000A58F0000}"/>
    <cellStyle name="Normal 5 3 4 5" xfId="16034" xr:uid="{00000000-0005-0000-0000-0000A68F0000}"/>
    <cellStyle name="Normal 5 3 4 6" xfId="29275" xr:uid="{00000000-0005-0000-0000-0000A78F0000}"/>
    <cellStyle name="Normal 5 3 5" xfId="13403" xr:uid="{00000000-0005-0000-0000-0000A88F0000}"/>
    <cellStyle name="Normal 5 3 5 2" xfId="13404" xr:uid="{00000000-0005-0000-0000-0000A98F0000}"/>
    <cellStyle name="Normal 5 3 5 2 2" xfId="13405" xr:uid="{00000000-0005-0000-0000-0000AA8F0000}"/>
    <cellStyle name="Normal 5 3 5 2 2 2" xfId="26714" xr:uid="{00000000-0005-0000-0000-0000AB8F0000}"/>
    <cellStyle name="Normal 5 3 5 2 2 3" xfId="39955" xr:uid="{00000000-0005-0000-0000-0000AC8F0000}"/>
    <cellStyle name="Normal 5 3 5 2 3" xfId="19959" xr:uid="{00000000-0005-0000-0000-0000AD8F0000}"/>
    <cellStyle name="Normal 5 3 5 2 4" xfId="33200" xr:uid="{00000000-0005-0000-0000-0000AE8F0000}"/>
    <cellStyle name="Normal 5 3 5 3" xfId="13406" xr:uid="{00000000-0005-0000-0000-0000AF8F0000}"/>
    <cellStyle name="Normal 5 3 5 3 2" xfId="23223" xr:uid="{00000000-0005-0000-0000-0000B08F0000}"/>
    <cellStyle name="Normal 5 3 5 3 3" xfId="36464" xr:uid="{00000000-0005-0000-0000-0000B18F0000}"/>
    <cellStyle name="Normal 5 3 5 4" xfId="16693" xr:uid="{00000000-0005-0000-0000-0000B28F0000}"/>
    <cellStyle name="Normal 5 3 5 5" xfId="29934" xr:uid="{00000000-0005-0000-0000-0000B38F0000}"/>
    <cellStyle name="Normal 5 3 6" xfId="13407" xr:uid="{00000000-0005-0000-0000-0000B48F0000}"/>
    <cellStyle name="Normal 5 3 6 2" xfId="13408" xr:uid="{00000000-0005-0000-0000-0000B58F0000}"/>
    <cellStyle name="Normal 5 3 6 2 2" xfId="13409" xr:uid="{00000000-0005-0000-0000-0000B68F0000}"/>
    <cellStyle name="Normal 5 3 6 2 2 2" xfId="25684" xr:uid="{00000000-0005-0000-0000-0000B78F0000}"/>
    <cellStyle name="Normal 5 3 6 2 2 3" xfId="38925" xr:uid="{00000000-0005-0000-0000-0000B88F0000}"/>
    <cellStyle name="Normal 5 3 6 2 3" xfId="18929" xr:uid="{00000000-0005-0000-0000-0000B98F0000}"/>
    <cellStyle name="Normal 5 3 6 2 4" xfId="32170" xr:uid="{00000000-0005-0000-0000-0000BA8F0000}"/>
    <cellStyle name="Normal 5 3 6 3" xfId="13410" xr:uid="{00000000-0005-0000-0000-0000BB8F0000}"/>
    <cellStyle name="Normal 5 3 6 3 2" xfId="22193" xr:uid="{00000000-0005-0000-0000-0000BC8F0000}"/>
    <cellStyle name="Normal 5 3 6 3 3" xfId="35434" xr:uid="{00000000-0005-0000-0000-0000BD8F0000}"/>
    <cellStyle name="Normal 5 3 6 4" xfId="15663" xr:uid="{00000000-0005-0000-0000-0000BE8F0000}"/>
    <cellStyle name="Normal 5 3 6 5" xfId="28904" xr:uid="{00000000-0005-0000-0000-0000BF8F0000}"/>
    <cellStyle name="Normal 5 3 7" xfId="13411" xr:uid="{00000000-0005-0000-0000-0000C08F0000}"/>
    <cellStyle name="Normal 5 3 7 2" xfId="13412" xr:uid="{00000000-0005-0000-0000-0000C18F0000}"/>
    <cellStyle name="Normal 5 3 7 2 2" xfId="13413" xr:uid="{00000000-0005-0000-0000-0000C28F0000}"/>
    <cellStyle name="Normal 5 3 7 2 2 2" xfId="27485" xr:uid="{00000000-0005-0000-0000-0000C38F0000}"/>
    <cellStyle name="Normal 5 3 7 2 2 3" xfId="40726" xr:uid="{00000000-0005-0000-0000-0000C48F0000}"/>
    <cellStyle name="Normal 5 3 7 2 3" xfId="20730" xr:uid="{00000000-0005-0000-0000-0000C58F0000}"/>
    <cellStyle name="Normal 5 3 7 2 4" xfId="33971" xr:uid="{00000000-0005-0000-0000-0000C68F0000}"/>
    <cellStyle name="Normal 5 3 7 3" xfId="13414" xr:uid="{00000000-0005-0000-0000-0000C78F0000}"/>
    <cellStyle name="Normal 5 3 7 3 2" xfId="23994" xr:uid="{00000000-0005-0000-0000-0000C88F0000}"/>
    <cellStyle name="Normal 5 3 7 3 3" xfId="37235" xr:uid="{00000000-0005-0000-0000-0000C98F0000}"/>
    <cellStyle name="Normal 5 3 7 4" xfId="17464" xr:uid="{00000000-0005-0000-0000-0000CA8F0000}"/>
    <cellStyle name="Normal 5 3 7 5" xfId="30705" xr:uid="{00000000-0005-0000-0000-0000CB8F0000}"/>
    <cellStyle name="Normal 5 3 8" xfId="13415" xr:uid="{00000000-0005-0000-0000-0000CC8F0000}"/>
    <cellStyle name="Normal 5 3 8 2" xfId="13416" xr:uid="{00000000-0005-0000-0000-0000CD8F0000}"/>
    <cellStyle name="Normal 5 3 8 2 2" xfId="25071" xr:uid="{00000000-0005-0000-0000-0000CE8F0000}"/>
    <cellStyle name="Normal 5 3 8 2 3" xfId="38312" xr:uid="{00000000-0005-0000-0000-0000CF8F0000}"/>
    <cellStyle name="Normal 5 3 8 3" xfId="18316" xr:uid="{00000000-0005-0000-0000-0000D08F0000}"/>
    <cellStyle name="Normal 5 3 8 4" xfId="31557" xr:uid="{00000000-0005-0000-0000-0000D18F0000}"/>
    <cellStyle name="Normal 5 3 9" xfId="13417" xr:uid="{00000000-0005-0000-0000-0000D28F0000}"/>
    <cellStyle name="Normal 5 3 9 2" xfId="21580" xr:uid="{00000000-0005-0000-0000-0000D38F0000}"/>
    <cellStyle name="Normal 5 3 9 3" xfId="34821" xr:uid="{00000000-0005-0000-0000-0000D48F0000}"/>
    <cellStyle name="Normal 5 4" xfId="13418" xr:uid="{00000000-0005-0000-0000-0000D58F0000}"/>
    <cellStyle name="Normal 5 4 10" xfId="28202" xr:uid="{00000000-0005-0000-0000-0000D68F0000}"/>
    <cellStyle name="Normal 5 4 2" xfId="13419" xr:uid="{00000000-0005-0000-0000-0000D78F0000}"/>
    <cellStyle name="Normal 5 4 2 2" xfId="13420" xr:uid="{00000000-0005-0000-0000-0000D88F0000}"/>
    <cellStyle name="Normal 5 4 2 2 2" xfId="13421" xr:uid="{00000000-0005-0000-0000-0000D98F0000}"/>
    <cellStyle name="Normal 5 4 2 2 2 2" xfId="13422" xr:uid="{00000000-0005-0000-0000-0000DA8F0000}"/>
    <cellStyle name="Normal 5 4 2 2 2 2 2" xfId="27172" xr:uid="{00000000-0005-0000-0000-0000DB8F0000}"/>
    <cellStyle name="Normal 5 4 2 2 2 2 3" xfId="40413" xr:uid="{00000000-0005-0000-0000-0000DC8F0000}"/>
    <cellStyle name="Normal 5 4 2 2 2 3" xfId="20417" xr:uid="{00000000-0005-0000-0000-0000DD8F0000}"/>
    <cellStyle name="Normal 5 4 2 2 2 4" xfId="33658" xr:uid="{00000000-0005-0000-0000-0000DE8F0000}"/>
    <cellStyle name="Normal 5 4 2 2 3" xfId="13423" xr:uid="{00000000-0005-0000-0000-0000DF8F0000}"/>
    <cellStyle name="Normal 5 4 2 2 3 2" xfId="23681" xr:uid="{00000000-0005-0000-0000-0000E08F0000}"/>
    <cellStyle name="Normal 5 4 2 2 3 3" xfId="36922" xr:uid="{00000000-0005-0000-0000-0000E18F0000}"/>
    <cellStyle name="Normal 5 4 2 2 4" xfId="17151" xr:uid="{00000000-0005-0000-0000-0000E28F0000}"/>
    <cellStyle name="Normal 5 4 2 2 5" xfId="30392" xr:uid="{00000000-0005-0000-0000-0000E38F0000}"/>
    <cellStyle name="Normal 5 4 2 3" xfId="13424" xr:uid="{00000000-0005-0000-0000-0000E48F0000}"/>
    <cellStyle name="Normal 5 4 2 3 2" xfId="13425" xr:uid="{00000000-0005-0000-0000-0000E58F0000}"/>
    <cellStyle name="Normal 5 4 2 3 2 2" xfId="13426" xr:uid="{00000000-0005-0000-0000-0000E68F0000}"/>
    <cellStyle name="Normal 5 4 2 3 2 2 2" xfId="26368" xr:uid="{00000000-0005-0000-0000-0000E78F0000}"/>
    <cellStyle name="Normal 5 4 2 3 2 2 3" xfId="39609" xr:uid="{00000000-0005-0000-0000-0000E88F0000}"/>
    <cellStyle name="Normal 5 4 2 3 2 3" xfId="19613" xr:uid="{00000000-0005-0000-0000-0000E98F0000}"/>
    <cellStyle name="Normal 5 4 2 3 2 4" xfId="32854" xr:uid="{00000000-0005-0000-0000-0000EA8F0000}"/>
    <cellStyle name="Normal 5 4 2 3 3" xfId="13427" xr:uid="{00000000-0005-0000-0000-0000EB8F0000}"/>
    <cellStyle name="Normal 5 4 2 3 3 2" xfId="22877" xr:uid="{00000000-0005-0000-0000-0000EC8F0000}"/>
    <cellStyle name="Normal 5 4 2 3 3 3" xfId="36118" xr:uid="{00000000-0005-0000-0000-0000ED8F0000}"/>
    <cellStyle name="Normal 5 4 2 3 4" xfId="16347" xr:uid="{00000000-0005-0000-0000-0000EE8F0000}"/>
    <cellStyle name="Normal 5 4 2 3 5" xfId="29588" xr:uid="{00000000-0005-0000-0000-0000EF8F0000}"/>
    <cellStyle name="Normal 5 4 2 4" xfId="13428" xr:uid="{00000000-0005-0000-0000-0000F08F0000}"/>
    <cellStyle name="Normal 5 4 2 4 2" xfId="13429" xr:uid="{00000000-0005-0000-0000-0000F18F0000}"/>
    <cellStyle name="Normal 5 4 2 4 2 2" xfId="13430" xr:uid="{00000000-0005-0000-0000-0000F28F0000}"/>
    <cellStyle name="Normal 5 4 2 4 2 2 2" xfId="28020" xr:uid="{00000000-0005-0000-0000-0000F38F0000}"/>
    <cellStyle name="Normal 5 4 2 4 2 2 3" xfId="41261" xr:uid="{00000000-0005-0000-0000-0000F48F0000}"/>
    <cellStyle name="Normal 5 4 2 4 2 3" xfId="21267" xr:uid="{00000000-0005-0000-0000-0000F58F0000}"/>
    <cellStyle name="Normal 5 4 2 4 2 4" xfId="34508" xr:uid="{00000000-0005-0000-0000-0000F68F0000}"/>
    <cellStyle name="Normal 5 4 2 4 3" xfId="13431" xr:uid="{00000000-0005-0000-0000-0000F78F0000}"/>
    <cellStyle name="Normal 5 4 2 4 3 2" xfId="24531" xr:uid="{00000000-0005-0000-0000-0000F88F0000}"/>
    <cellStyle name="Normal 5 4 2 4 3 3" xfId="37772" xr:uid="{00000000-0005-0000-0000-0000F98F0000}"/>
    <cellStyle name="Normal 5 4 2 4 4" xfId="18001" xr:uid="{00000000-0005-0000-0000-0000FA8F0000}"/>
    <cellStyle name="Normal 5 4 2 4 5" xfId="31242" xr:uid="{00000000-0005-0000-0000-0000FB8F0000}"/>
    <cellStyle name="Normal 5 4 2 5" xfId="13432" xr:uid="{00000000-0005-0000-0000-0000FC8F0000}"/>
    <cellStyle name="Normal 5 4 2 5 2" xfId="13433" xr:uid="{00000000-0005-0000-0000-0000FD8F0000}"/>
    <cellStyle name="Normal 5 4 2 5 2 2" xfId="25384" xr:uid="{00000000-0005-0000-0000-0000FE8F0000}"/>
    <cellStyle name="Normal 5 4 2 5 2 3" xfId="38625" xr:uid="{00000000-0005-0000-0000-0000FF8F0000}"/>
    <cellStyle name="Normal 5 4 2 5 3" xfId="18629" xr:uid="{00000000-0005-0000-0000-000000900000}"/>
    <cellStyle name="Normal 5 4 2 5 4" xfId="31870" xr:uid="{00000000-0005-0000-0000-000001900000}"/>
    <cellStyle name="Normal 5 4 2 6" xfId="13434" xr:uid="{00000000-0005-0000-0000-000002900000}"/>
    <cellStyle name="Normal 5 4 2 6 2" xfId="21893" xr:uid="{00000000-0005-0000-0000-000003900000}"/>
    <cellStyle name="Normal 5 4 2 6 3" xfId="35134" xr:uid="{00000000-0005-0000-0000-000004900000}"/>
    <cellStyle name="Normal 5 4 2 7" xfId="15363" xr:uid="{00000000-0005-0000-0000-000005900000}"/>
    <cellStyle name="Normal 5 4 2 8" xfId="28604" xr:uid="{00000000-0005-0000-0000-000006900000}"/>
    <cellStyle name="Normal 5 4 3" xfId="13435" xr:uid="{00000000-0005-0000-0000-000007900000}"/>
    <cellStyle name="Normal 5 4 3 2" xfId="13436" xr:uid="{00000000-0005-0000-0000-000008900000}"/>
    <cellStyle name="Normal 5 4 3 2 2" xfId="13437" xr:uid="{00000000-0005-0000-0000-000009900000}"/>
    <cellStyle name="Normal 5 4 3 2 2 2" xfId="24849" xr:uid="{00000000-0005-0000-0000-00000A900000}"/>
    <cellStyle name="Normal 5 4 3 2 2 3" xfId="38090" xr:uid="{00000000-0005-0000-0000-00000B900000}"/>
    <cellStyle name="Normal 5 4 3 2 3" xfId="19211" xr:uid="{00000000-0005-0000-0000-00000C900000}"/>
    <cellStyle name="Normal 5 4 3 2 4" xfId="32452" xr:uid="{00000000-0005-0000-0000-00000D900000}"/>
    <cellStyle name="Normal 5 4 3 3" xfId="13438" xr:uid="{00000000-0005-0000-0000-00000E900000}"/>
    <cellStyle name="Normal 5 4 3 3 2" xfId="25966" xr:uid="{00000000-0005-0000-0000-00000F900000}"/>
    <cellStyle name="Normal 5 4 3 3 3" xfId="39207" xr:uid="{00000000-0005-0000-0000-000010900000}"/>
    <cellStyle name="Normal 5 4 3 4" xfId="13439" xr:uid="{00000000-0005-0000-0000-000011900000}"/>
    <cellStyle name="Normal 5 4 3 4 2" xfId="22475" xr:uid="{00000000-0005-0000-0000-000012900000}"/>
    <cellStyle name="Normal 5 4 3 4 3" xfId="35716" xr:uid="{00000000-0005-0000-0000-000013900000}"/>
    <cellStyle name="Normal 5 4 3 5" xfId="15945" xr:uid="{00000000-0005-0000-0000-000014900000}"/>
    <cellStyle name="Normal 5 4 3 6" xfId="29186" xr:uid="{00000000-0005-0000-0000-000015900000}"/>
    <cellStyle name="Normal 5 4 4" xfId="13440" xr:uid="{00000000-0005-0000-0000-000016900000}"/>
    <cellStyle name="Normal 5 4 4 2" xfId="13441" xr:uid="{00000000-0005-0000-0000-000017900000}"/>
    <cellStyle name="Normal 5 4 4 2 2" xfId="13442" xr:uid="{00000000-0005-0000-0000-000018900000}"/>
    <cellStyle name="Normal 5 4 4 2 2 2" xfId="26905" xr:uid="{00000000-0005-0000-0000-000019900000}"/>
    <cellStyle name="Normal 5 4 4 2 2 3" xfId="40146" xr:uid="{00000000-0005-0000-0000-00001A900000}"/>
    <cellStyle name="Normal 5 4 4 2 3" xfId="20150" xr:uid="{00000000-0005-0000-0000-00001B900000}"/>
    <cellStyle name="Normal 5 4 4 2 4" xfId="33391" xr:uid="{00000000-0005-0000-0000-00001C900000}"/>
    <cellStyle name="Normal 5 4 4 3" xfId="13443" xr:uid="{00000000-0005-0000-0000-00001D900000}"/>
    <cellStyle name="Normal 5 4 4 3 2" xfId="23414" xr:uid="{00000000-0005-0000-0000-00001E900000}"/>
    <cellStyle name="Normal 5 4 4 3 3" xfId="36655" xr:uid="{00000000-0005-0000-0000-00001F900000}"/>
    <cellStyle name="Normal 5 4 4 4" xfId="16884" xr:uid="{00000000-0005-0000-0000-000020900000}"/>
    <cellStyle name="Normal 5 4 4 5" xfId="30125" xr:uid="{00000000-0005-0000-0000-000021900000}"/>
    <cellStyle name="Normal 5 4 5" xfId="13444" xr:uid="{00000000-0005-0000-0000-000022900000}"/>
    <cellStyle name="Normal 5 4 5 2" xfId="13445" xr:uid="{00000000-0005-0000-0000-000023900000}"/>
    <cellStyle name="Normal 5 4 5 2 2" xfId="13446" xr:uid="{00000000-0005-0000-0000-000024900000}"/>
    <cellStyle name="Normal 5 4 5 2 2 2" xfId="25876" xr:uid="{00000000-0005-0000-0000-000025900000}"/>
    <cellStyle name="Normal 5 4 5 2 2 3" xfId="39117" xr:uid="{00000000-0005-0000-0000-000026900000}"/>
    <cellStyle name="Normal 5 4 5 2 3" xfId="19121" xr:uid="{00000000-0005-0000-0000-000027900000}"/>
    <cellStyle name="Normal 5 4 5 2 4" xfId="32362" xr:uid="{00000000-0005-0000-0000-000028900000}"/>
    <cellStyle name="Normal 5 4 5 3" xfId="13447" xr:uid="{00000000-0005-0000-0000-000029900000}"/>
    <cellStyle name="Normal 5 4 5 3 2" xfId="22385" xr:uid="{00000000-0005-0000-0000-00002A900000}"/>
    <cellStyle name="Normal 5 4 5 3 3" xfId="35626" xr:uid="{00000000-0005-0000-0000-00002B900000}"/>
    <cellStyle name="Normal 5 4 5 4" xfId="15855" xr:uid="{00000000-0005-0000-0000-00002C900000}"/>
    <cellStyle name="Normal 5 4 5 5" xfId="29096" xr:uid="{00000000-0005-0000-0000-00002D900000}"/>
    <cellStyle name="Normal 5 4 6" xfId="13448" xr:uid="{00000000-0005-0000-0000-00002E900000}"/>
    <cellStyle name="Normal 5 4 6 2" xfId="13449" xr:uid="{00000000-0005-0000-0000-00002F900000}"/>
    <cellStyle name="Normal 5 4 6 2 2" xfId="13450" xr:uid="{00000000-0005-0000-0000-000030900000}"/>
    <cellStyle name="Normal 5 4 6 2 2 2" xfId="27618" xr:uid="{00000000-0005-0000-0000-000031900000}"/>
    <cellStyle name="Normal 5 4 6 2 2 3" xfId="40859" xr:uid="{00000000-0005-0000-0000-000032900000}"/>
    <cellStyle name="Normal 5 4 6 2 3" xfId="20865" xr:uid="{00000000-0005-0000-0000-000033900000}"/>
    <cellStyle name="Normal 5 4 6 2 4" xfId="34106" xr:uid="{00000000-0005-0000-0000-000034900000}"/>
    <cellStyle name="Normal 5 4 6 3" xfId="13451" xr:uid="{00000000-0005-0000-0000-000035900000}"/>
    <cellStyle name="Normal 5 4 6 3 2" xfId="24129" xr:uid="{00000000-0005-0000-0000-000036900000}"/>
    <cellStyle name="Normal 5 4 6 3 3" xfId="37370" xr:uid="{00000000-0005-0000-0000-000037900000}"/>
    <cellStyle name="Normal 5 4 6 4" xfId="17599" xr:uid="{00000000-0005-0000-0000-000038900000}"/>
    <cellStyle name="Normal 5 4 6 5" xfId="30840" xr:uid="{00000000-0005-0000-0000-000039900000}"/>
    <cellStyle name="Normal 5 4 7" xfId="13452" xr:uid="{00000000-0005-0000-0000-00003A900000}"/>
    <cellStyle name="Normal 5 4 7 2" xfId="13453" xr:uid="{00000000-0005-0000-0000-00003B900000}"/>
    <cellStyle name="Normal 5 4 7 2 2" xfId="24982" xr:uid="{00000000-0005-0000-0000-00003C900000}"/>
    <cellStyle name="Normal 5 4 7 2 3" xfId="38223" xr:uid="{00000000-0005-0000-0000-00003D900000}"/>
    <cellStyle name="Normal 5 4 7 3" xfId="18227" xr:uid="{00000000-0005-0000-0000-00003E900000}"/>
    <cellStyle name="Normal 5 4 7 4" xfId="31468" xr:uid="{00000000-0005-0000-0000-00003F900000}"/>
    <cellStyle name="Normal 5 4 8" xfId="13454" xr:uid="{00000000-0005-0000-0000-000040900000}"/>
    <cellStyle name="Normal 5 4 8 2" xfId="21491" xr:uid="{00000000-0005-0000-0000-000041900000}"/>
    <cellStyle name="Normal 5 4 8 3" xfId="34732" xr:uid="{00000000-0005-0000-0000-000042900000}"/>
    <cellStyle name="Normal 5 4 9" xfId="14961" xr:uid="{00000000-0005-0000-0000-000043900000}"/>
    <cellStyle name="Normal 5 5" xfId="13455" xr:uid="{00000000-0005-0000-0000-000044900000}"/>
    <cellStyle name="Normal 5 5 2" xfId="13456" xr:uid="{00000000-0005-0000-0000-000045900000}"/>
    <cellStyle name="Normal 5 5 2 2" xfId="13457" xr:uid="{00000000-0005-0000-0000-000046900000}"/>
    <cellStyle name="Normal 5 5 2 2 2" xfId="13458" xr:uid="{00000000-0005-0000-0000-000047900000}"/>
    <cellStyle name="Normal 5 5 2 2 2 2" xfId="13459" xr:uid="{00000000-0005-0000-0000-000048900000}"/>
    <cellStyle name="Normal 5 5 2 2 2 2 2" xfId="27127" xr:uid="{00000000-0005-0000-0000-000049900000}"/>
    <cellStyle name="Normal 5 5 2 2 2 2 3" xfId="40368" xr:uid="{00000000-0005-0000-0000-00004A900000}"/>
    <cellStyle name="Normal 5 5 2 2 2 3" xfId="20372" xr:uid="{00000000-0005-0000-0000-00004B900000}"/>
    <cellStyle name="Normal 5 5 2 2 2 4" xfId="33613" xr:uid="{00000000-0005-0000-0000-00004C900000}"/>
    <cellStyle name="Normal 5 5 2 2 3" xfId="13460" xr:uid="{00000000-0005-0000-0000-00004D900000}"/>
    <cellStyle name="Normal 5 5 2 2 3 2" xfId="23636" xr:uid="{00000000-0005-0000-0000-00004E900000}"/>
    <cellStyle name="Normal 5 5 2 2 3 3" xfId="36877" xr:uid="{00000000-0005-0000-0000-00004F900000}"/>
    <cellStyle name="Normal 5 5 2 2 4" xfId="17106" xr:uid="{00000000-0005-0000-0000-000050900000}"/>
    <cellStyle name="Normal 5 5 2 2 5" xfId="30347" xr:uid="{00000000-0005-0000-0000-000051900000}"/>
    <cellStyle name="Normal 5 5 2 3" xfId="13461" xr:uid="{00000000-0005-0000-0000-000052900000}"/>
    <cellStyle name="Normal 5 5 2 3 2" xfId="13462" xr:uid="{00000000-0005-0000-0000-000053900000}"/>
    <cellStyle name="Normal 5 5 2 3 2 2" xfId="13463" xr:uid="{00000000-0005-0000-0000-000054900000}"/>
    <cellStyle name="Normal 5 5 2 3 2 2 2" xfId="27974" xr:uid="{00000000-0005-0000-0000-000055900000}"/>
    <cellStyle name="Normal 5 5 2 3 2 2 3" xfId="41215" xr:uid="{00000000-0005-0000-0000-000056900000}"/>
    <cellStyle name="Normal 5 5 2 3 2 3" xfId="21221" xr:uid="{00000000-0005-0000-0000-000057900000}"/>
    <cellStyle name="Normal 5 5 2 3 2 4" xfId="34462" xr:uid="{00000000-0005-0000-0000-000058900000}"/>
    <cellStyle name="Normal 5 5 2 3 3" xfId="13464" xr:uid="{00000000-0005-0000-0000-000059900000}"/>
    <cellStyle name="Normal 5 5 2 3 3 2" xfId="24485" xr:uid="{00000000-0005-0000-0000-00005A900000}"/>
    <cellStyle name="Normal 5 5 2 3 3 3" xfId="37726" xr:uid="{00000000-0005-0000-0000-00005B900000}"/>
    <cellStyle name="Normal 5 5 2 3 4" xfId="17955" xr:uid="{00000000-0005-0000-0000-00005C900000}"/>
    <cellStyle name="Normal 5 5 2 3 5" xfId="31196" xr:uid="{00000000-0005-0000-0000-00005D900000}"/>
    <cellStyle name="Normal 5 5 2 4" xfId="13465" xr:uid="{00000000-0005-0000-0000-00005E900000}"/>
    <cellStyle name="Normal 5 5 2 4 2" xfId="13466" xr:uid="{00000000-0005-0000-0000-00005F900000}"/>
    <cellStyle name="Normal 5 5 2 4 2 2" xfId="26322" xr:uid="{00000000-0005-0000-0000-000060900000}"/>
    <cellStyle name="Normal 5 5 2 4 2 3" xfId="39563" xr:uid="{00000000-0005-0000-0000-000061900000}"/>
    <cellStyle name="Normal 5 5 2 4 3" xfId="19567" xr:uid="{00000000-0005-0000-0000-000062900000}"/>
    <cellStyle name="Normal 5 5 2 4 4" xfId="32808" xr:uid="{00000000-0005-0000-0000-000063900000}"/>
    <cellStyle name="Normal 5 5 2 5" xfId="13467" xr:uid="{00000000-0005-0000-0000-000064900000}"/>
    <cellStyle name="Normal 5 5 2 5 2" xfId="22831" xr:uid="{00000000-0005-0000-0000-000065900000}"/>
    <cellStyle name="Normal 5 5 2 5 3" xfId="36072" xr:uid="{00000000-0005-0000-0000-000066900000}"/>
    <cellStyle name="Normal 5 5 2 6" xfId="16301" xr:uid="{00000000-0005-0000-0000-000067900000}"/>
    <cellStyle name="Normal 5 5 2 7" xfId="29542" xr:uid="{00000000-0005-0000-0000-000068900000}"/>
    <cellStyle name="Normal 5 5 3" xfId="13468" xr:uid="{00000000-0005-0000-0000-000069900000}"/>
    <cellStyle name="Normal 5 5 3 2" xfId="13469" xr:uid="{00000000-0005-0000-0000-00006A900000}"/>
    <cellStyle name="Normal 5 5 3 2 2" xfId="13470" xr:uid="{00000000-0005-0000-0000-00006B900000}"/>
    <cellStyle name="Normal 5 5 3 2 2 2" xfId="26726" xr:uid="{00000000-0005-0000-0000-00006C900000}"/>
    <cellStyle name="Normal 5 5 3 2 2 3" xfId="39967" xr:uid="{00000000-0005-0000-0000-00006D900000}"/>
    <cellStyle name="Normal 5 5 3 2 3" xfId="19971" xr:uid="{00000000-0005-0000-0000-00006E900000}"/>
    <cellStyle name="Normal 5 5 3 2 4" xfId="33212" xr:uid="{00000000-0005-0000-0000-00006F900000}"/>
    <cellStyle name="Normal 5 5 3 3" xfId="13471" xr:uid="{00000000-0005-0000-0000-000070900000}"/>
    <cellStyle name="Normal 5 5 3 3 2" xfId="23235" xr:uid="{00000000-0005-0000-0000-000071900000}"/>
    <cellStyle name="Normal 5 5 3 3 3" xfId="36476" xr:uid="{00000000-0005-0000-0000-000072900000}"/>
    <cellStyle name="Normal 5 5 3 4" xfId="16705" xr:uid="{00000000-0005-0000-0000-000073900000}"/>
    <cellStyle name="Normal 5 5 3 5" xfId="29946" xr:uid="{00000000-0005-0000-0000-000074900000}"/>
    <cellStyle name="Normal 5 5 4" xfId="13472" xr:uid="{00000000-0005-0000-0000-000075900000}"/>
    <cellStyle name="Normal 5 5 4 2" xfId="13473" xr:uid="{00000000-0005-0000-0000-000076900000}"/>
    <cellStyle name="Normal 5 5 4 2 2" xfId="13474" xr:uid="{00000000-0005-0000-0000-000077900000}"/>
    <cellStyle name="Normal 5 5 4 2 2 2" xfId="25697" xr:uid="{00000000-0005-0000-0000-000078900000}"/>
    <cellStyle name="Normal 5 5 4 2 2 3" xfId="38938" xr:uid="{00000000-0005-0000-0000-000079900000}"/>
    <cellStyle name="Normal 5 5 4 2 3" xfId="18942" xr:uid="{00000000-0005-0000-0000-00007A900000}"/>
    <cellStyle name="Normal 5 5 4 2 4" xfId="32183" xr:uid="{00000000-0005-0000-0000-00007B900000}"/>
    <cellStyle name="Normal 5 5 4 3" xfId="13475" xr:uid="{00000000-0005-0000-0000-00007C900000}"/>
    <cellStyle name="Normal 5 5 4 3 2" xfId="22206" xr:uid="{00000000-0005-0000-0000-00007D900000}"/>
    <cellStyle name="Normal 5 5 4 3 3" xfId="35447" xr:uid="{00000000-0005-0000-0000-00007E900000}"/>
    <cellStyle name="Normal 5 5 4 4" xfId="15676" xr:uid="{00000000-0005-0000-0000-00007F900000}"/>
    <cellStyle name="Normal 5 5 4 5" xfId="28917" xr:uid="{00000000-0005-0000-0000-000080900000}"/>
    <cellStyle name="Normal 5 5 5" xfId="13476" xr:uid="{00000000-0005-0000-0000-000081900000}"/>
    <cellStyle name="Normal 5 5 5 2" xfId="13477" xr:uid="{00000000-0005-0000-0000-000082900000}"/>
    <cellStyle name="Normal 5 5 5 2 2" xfId="13478" xr:uid="{00000000-0005-0000-0000-000083900000}"/>
    <cellStyle name="Normal 5 5 5 2 2 2" xfId="27574" xr:uid="{00000000-0005-0000-0000-000084900000}"/>
    <cellStyle name="Normal 5 5 5 2 2 3" xfId="40815" xr:uid="{00000000-0005-0000-0000-000085900000}"/>
    <cellStyle name="Normal 5 5 5 2 3" xfId="20819" xr:uid="{00000000-0005-0000-0000-000086900000}"/>
    <cellStyle name="Normal 5 5 5 2 4" xfId="34060" xr:uid="{00000000-0005-0000-0000-000087900000}"/>
    <cellStyle name="Normal 5 5 5 3" xfId="13479" xr:uid="{00000000-0005-0000-0000-000088900000}"/>
    <cellStyle name="Normal 5 5 5 3 2" xfId="24083" xr:uid="{00000000-0005-0000-0000-000089900000}"/>
    <cellStyle name="Normal 5 5 5 3 3" xfId="37324" xr:uid="{00000000-0005-0000-0000-00008A900000}"/>
    <cellStyle name="Normal 5 5 5 4" xfId="17553" xr:uid="{00000000-0005-0000-0000-00008B900000}"/>
    <cellStyle name="Normal 5 5 5 5" xfId="30794" xr:uid="{00000000-0005-0000-0000-00008C900000}"/>
    <cellStyle name="Normal 5 5 6" xfId="13480" xr:uid="{00000000-0005-0000-0000-00008D900000}"/>
    <cellStyle name="Normal 5 5 6 2" xfId="13481" xr:uid="{00000000-0005-0000-0000-00008E900000}"/>
    <cellStyle name="Normal 5 5 6 2 2" xfId="25338" xr:uid="{00000000-0005-0000-0000-00008F900000}"/>
    <cellStyle name="Normal 5 5 6 2 3" xfId="38579" xr:uid="{00000000-0005-0000-0000-000090900000}"/>
    <cellStyle name="Normal 5 5 6 3" xfId="18583" xr:uid="{00000000-0005-0000-0000-000091900000}"/>
    <cellStyle name="Normal 5 5 6 4" xfId="31824" xr:uid="{00000000-0005-0000-0000-000092900000}"/>
    <cellStyle name="Normal 5 5 7" xfId="13482" xr:uid="{00000000-0005-0000-0000-000093900000}"/>
    <cellStyle name="Normal 5 5 7 2" xfId="21847" xr:uid="{00000000-0005-0000-0000-000094900000}"/>
    <cellStyle name="Normal 5 5 7 3" xfId="35088" xr:uid="{00000000-0005-0000-0000-000095900000}"/>
    <cellStyle name="Normal 5 5 8" xfId="15317" xr:uid="{00000000-0005-0000-0000-000096900000}"/>
    <cellStyle name="Normal 5 5 9" xfId="28558" xr:uid="{00000000-0005-0000-0000-000097900000}"/>
    <cellStyle name="Normal 5 6" xfId="13483" xr:uid="{00000000-0005-0000-0000-000098900000}"/>
    <cellStyle name="Normal 5 6 2" xfId="13484" xr:uid="{00000000-0005-0000-0000-000099900000}"/>
    <cellStyle name="Normal 5 6 2 2" xfId="13485" xr:uid="{00000000-0005-0000-0000-00009A900000}"/>
    <cellStyle name="Normal 5 6 2 2 2" xfId="13486" xr:uid="{00000000-0005-0000-0000-00009B900000}"/>
    <cellStyle name="Normal 5 6 2 2 2 2" xfId="26949" xr:uid="{00000000-0005-0000-0000-00009C900000}"/>
    <cellStyle name="Normal 5 6 2 2 2 3" xfId="40190" xr:uid="{00000000-0005-0000-0000-00009D900000}"/>
    <cellStyle name="Normal 5 6 2 2 3" xfId="20194" xr:uid="{00000000-0005-0000-0000-00009E900000}"/>
    <cellStyle name="Normal 5 6 2 2 4" xfId="33435" xr:uid="{00000000-0005-0000-0000-00009F900000}"/>
    <cellStyle name="Normal 5 6 2 3" xfId="13487" xr:uid="{00000000-0005-0000-0000-0000A0900000}"/>
    <cellStyle name="Normal 5 6 2 3 2" xfId="23458" xr:uid="{00000000-0005-0000-0000-0000A1900000}"/>
    <cellStyle name="Normal 5 6 2 3 3" xfId="36699" xr:uid="{00000000-0005-0000-0000-0000A2900000}"/>
    <cellStyle name="Normal 5 6 2 4" xfId="16928" xr:uid="{00000000-0005-0000-0000-0000A3900000}"/>
    <cellStyle name="Normal 5 6 2 5" xfId="30169" xr:uid="{00000000-0005-0000-0000-0000A4900000}"/>
    <cellStyle name="Normal 5 6 3" xfId="13488" xr:uid="{00000000-0005-0000-0000-0000A5900000}"/>
    <cellStyle name="Normal 5 6 3 2" xfId="13489" xr:uid="{00000000-0005-0000-0000-0000A6900000}"/>
    <cellStyle name="Normal 5 6 3 2 2" xfId="13490" xr:uid="{00000000-0005-0000-0000-0000A7900000}"/>
    <cellStyle name="Normal 5 6 3 2 2 2" xfId="26144" xr:uid="{00000000-0005-0000-0000-0000A8900000}"/>
    <cellStyle name="Normal 5 6 3 2 2 3" xfId="39385" xr:uid="{00000000-0005-0000-0000-0000A9900000}"/>
    <cellStyle name="Normal 5 6 3 2 3" xfId="19389" xr:uid="{00000000-0005-0000-0000-0000AA900000}"/>
    <cellStyle name="Normal 5 6 3 2 4" xfId="32630" xr:uid="{00000000-0005-0000-0000-0000AB900000}"/>
    <cellStyle name="Normal 5 6 3 3" xfId="13491" xr:uid="{00000000-0005-0000-0000-0000AC900000}"/>
    <cellStyle name="Normal 5 6 3 3 2" xfId="22653" xr:uid="{00000000-0005-0000-0000-0000AD900000}"/>
    <cellStyle name="Normal 5 6 3 3 3" xfId="35894" xr:uid="{00000000-0005-0000-0000-0000AE900000}"/>
    <cellStyle name="Normal 5 6 3 4" xfId="16123" xr:uid="{00000000-0005-0000-0000-0000AF900000}"/>
    <cellStyle name="Normal 5 6 3 5" xfId="29364" xr:uid="{00000000-0005-0000-0000-0000B0900000}"/>
    <cellStyle name="Normal 5 6 4" xfId="13492" xr:uid="{00000000-0005-0000-0000-0000B1900000}"/>
    <cellStyle name="Normal 5 6 4 2" xfId="13493" xr:uid="{00000000-0005-0000-0000-0000B2900000}"/>
    <cellStyle name="Normal 5 6 4 2 2" xfId="13494" xr:uid="{00000000-0005-0000-0000-0000B3900000}"/>
    <cellStyle name="Normal 5 6 4 2 2 2" xfId="27796" xr:uid="{00000000-0005-0000-0000-0000B4900000}"/>
    <cellStyle name="Normal 5 6 4 2 2 3" xfId="41037" xr:uid="{00000000-0005-0000-0000-0000B5900000}"/>
    <cellStyle name="Normal 5 6 4 2 3" xfId="21043" xr:uid="{00000000-0005-0000-0000-0000B6900000}"/>
    <cellStyle name="Normal 5 6 4 2 4" xfId="34284" xr:uid="{00000000-0005-0000-0000-0000B7900000}"/>
    <cellStyle name="Normal 5 6 4 3" xfId="13495" xr:uid="{00000000-0005-0000-0000-0000B8900000}"/>
    <cellStyle name="Normal 5 6 4 3 2" xfId="24307" xr:uid="{00000000-0005-0000-0000-0000B9900000}"/>
    <cellStyle name="Normal 5 6 4 3 3" xfId="37548" xr:uid="{00000000-0005-0000-0000-0000BA900000}"/>
    <cellStyle name="Normal 5 6 4 4" xfId="17777" xr:uid="{00000000-0005-0000-0000-0000BB900000}"/>
    <cellStyle name="Normal 5 6 4 5" xfId="31018" xr:uid="{00000000-0005-0000-0000-0000BC900000}"/>
    <cellStyle name="Normal 5 6 5" xfId="13496" xr:uid="{00000000-0005-0000-0000-0000BD900000}"/>
    <cellStyle name="Normal 5 6 5 2" xfId="13497" xr:uid="{00000000-0005-0000-0000-0000BE900000}"/>
    <cellStyle name="Normal 5 6 5 2 2" xfId="25160" xr:uid="{00000000-0005-0000-0000-0000BF900000}"/>
    <cellStyle name="Normal 5 6 5 2 3" xfId="38401" xr:uid="{00000000-0005-0000-0000-0000C0900000}"/>
    <cellStyle name="Normal 5 6 5 3" xfId="18405" xr:uid="{00000000-0005-0000-0000-0000C1900000}"/>
    <cellStyle name="Normal 5 6 5 4" xfId="31646" xr:uid="{00000000-0005-0000-0000-0000C2900000}"/>
    <cellStyle name="Normal 5 6 6" xfId="13498" xr:uid="{00000000-0005-0000-0000-0000C3900000}"/>
    <cellStyle name="Normal 5 6 6 2" xfId="21669" xr:uid="{00000000-0005-0000-0000-0000C4900000}"/>
    <cellStyle name="Normal 5 6 6 3" xfId="34910" xr:uid="{00000000-0005-0000-0000-0000C5900000}"/>
    <cellStyle name="Normal 5 6 7" xfId="15139" xr:uid="{00000000-0005-0000-0000-0000C6900000}"/>
    <cellStyle name="Normal 5 6 8" xfId="28380" xr:uid="{00000000-0005-0000-0000-0000C7900000}"/>
    <cellStyle name="Normal 5 7" xfId="13499" xr:uid="{00000000-0005-0000-0000-0000C8900000}"/>
    <cellStyle name="Normal 5 7 2" xfId="13500" xr:uid="{00000000-0005-0000-0000-0000C9900000}"/>
    <cellStyle name="Normal 5 7 2 2" xfId="13501" xr:uid="{00000000-0005-0000-0000-0000CA900000}"/>
    <cellStyle name="Normal 5 7 2 2 2" xfId="24838" xr:uid="{00000000-0005-0000-0000-0000CB900000}"/>
    <cellStyle name="Normal 5 7 2 2 3" xfId="38079" xr:uid="{00000000-0005-0000-0000-0000CC900000}"/>
    <cellStyle name="Normal 5 7 2 3" xfId="19166" xr:uid="{00000000-0005-0000-0000-0000CD900000}"/>
    <cellStyle name="Normal 5 7 2 4" xfId="32407" xr:uid="{00000000-0005-0000-0000-0000CE900000}"/>
    <cellStyle name="Normal 5 7 3" xfId="13502" xr:uid="{00000000-0005-0000-0000-0000CF900000}"/>
    <cellStyle name="Normal 5 7 3 2" xfId="25921" xr:uid="{00000000-0005-0000-0000-0000D0900000}"/>
    <cellStyle name="Normal 5 7 3 3" xfId="39162" xr:uid="{00000000-0005-0000-0000-0000D1900000}"/>
    <cellStyle name="Normal 5 7 4" xfId="13503" xr:uid="{00000000-0005-0000-0000-0000D2900000}"/>
    <cellStyle name="Normal 5 7 4 2" xfId="22430" xr:uid="{00000000-0005-0000-0000-0000D3900000}"/>
    <cellStyle name="Normal 5 7 4 3" xfId="35671" xr:uid="{00000000-0005-0000-0000-0000D4900000}"/>
    <cellStyle name="Normal 5 7 5" xfId="15900" xr:uid="{00000000-0005-0000-0000-0000D5900000}"/>
    <cellStyle name="Normal 5 7 6" xfId="29141" xr:uid="{00000000-0005-0000-0000-0000D6900000}"/>
    <cellStyle name="Normal 5 8" xfId="13504" xr:uid="{00000000-0005-0000-0000-0000D7900000}"/>
    <cellStyle name="Normal 5 8 2" xfId="13505" xr:uid="{00000000-0005-0000-0000-0000D8900000}"/>
    <cellStyle name="Normal 5 8 2 2" xfId="13506" xr:uid="{00000000-0005-0000-0000-0000D9900000}"/>
    <cellStyle name="Normal 5 8 2 2 2" xfId="26593" xr:uid="{00000000-0005-0000-0000-0000DA900000}"/>
    <cellStyle name="Normal 5 8 2 2 3" xfId="39834" xr:uid="{00000000-0005-0000-0000-0000DB900000}"/>
    <cellStyle name="Normal 5 8 2 3" xfId="19838" xr:uid="{00000000-0005-0000-0000-0000DC900000}"/>
    <cellStyle name="Normal 5 8 2 4" xfId="33079" xr:uid="{00000000-0005-0000-0000-0000DD900000}"/>
    <cellStyle name="Normal 5 8 3" xfId="13507" xr:uid="{00000000-0005-0000-0000-0000DE900000}"/>
    <cellStyle name="Normal 5 8 3 2" xfId="23102" xr:uid="{00000000-0005-0000-0000-0000DF900000}"/>
    <cellStyle name="Normal 5 8 3 3" xfId="36343" xr:uid="{00000000-0005-0000-0000-0000E0900000}"/>
    <cellStyle name="Normal 5 8 4" xfId="16572" xr:uid="{00000000-0005-0000-0000-0000E1900000}"/>
    <cellStyle name="Normal 5 8 5" xfId="29813" xr:uid="{00000000-0005-0000-0000-0000E2900000}"/>
    <cellStyle name="Normal 5 9" xfId="13508" xr:uid="{00000000-0005-0000-0000-0000E3900000}"/>
    <cellStyle name="Normal 5 9 2" xfId="13509" xr:uid="{00000000-0005-0000-0000-0000E4900000}"/>
    <cellStyle name="Normal 5 9 2 2" xfId="13510" xr:uid="{00000000-0005-0000-0000-0000E5900000}"/>
    <cellStyle name="Normal 5 9 2 2 2" xfId="25563" xr:uid="{00000000-0005-0000-0000-0000E6900000}"/>
    <cellStyle name="Normal 5 9 2 2 3" xfId="38804" xr:uid="{00000000-0005-0000-0000-0000E7900000}"/>
    <cellStyle name="Normal 5 9 2 3" xfId="18808" xr:uid="{00000000-0005-0000-0000-0000E8900000}"/>
    <cellStyle name="Normal 5 9 2 4" xfId="32049" xr:uid="{00000000-0005-0000-0000-0000E9900000}"/>
    <cellStyle name="Normal 5 9 3" xfId="13511" xr:uid="{00000000-0005-0000-0000-0000EA900000}"/>
    <cellStyle name="Normal 5 9 3 2" xfId="22072" xr:uid="{00000000-0005-0000-0000-0000EB900000}"/>
    <cellStyle name="Normal 5 9 3 3" xfId="35313" xr:uid="{00000000-0005-0000-0000-0000EC900000}"/>
    <cellStyle name="Normal 5 9 4" xfId="15542" xr:uid="{00000000-0005-0000-0000-0000ED900000}"/>
    <cellStyle name="Normal 5 9 5" xfId="28783" xr:uid="{00000000-0005-0000-0000-0000EE900000}"/>
    <cellStyle name="Normal 50" xfId="13512" xr:uid="{00000000-0005-0000-0000-0000EF900000}"/>
    <cellStyle name="Normal 51" xfId="13513" xr:uid="{00000000-0005-0000-0000-0000F0900000}"/>
    <cellStyle name="Normal 51 2" xfId="13514" xr:uid="{00000000-0005-0000-0000-0000F1900000}"/>
    <cellStyle name="Normal 51 2 2" xfId="13515" xr:uid="{00000000-0005-0000-0000-0000F2900000}"/>
    <cellStyle name="Normal 51 2 2 2" xfId="24712" xr:uid="{00000000-0005-0000-0000-0000F3900000}"/>
    <cellStyle name="Normal 51 2 2 3" xfId="37953" xr:uid="{00000000-0005-0000-0000-0000F4900000}"/>
    <cellStyle name="Normal 51 2 3" xfId="18939" xr:uid="{00000000-0005-0000-0000-0000F5900000}"/>
    <cellStyle name="Normal 51 2 4" xfId="32180" xr:uid="{00000000-0005-0000-0000-0000F6900000}"/>
    <cellStyle name="Normal 51 3" xfId="13516" xr:uid="{00000000-0005-0000-0000-0000F7900000}"/>
    <cellStyle name="Normal 51 3 2" xfId="25694" xr:uid="{00000000-0005-0000-0000-0000F8900000}"/>
    <cellStyle name="Normal 51 3 3" xfId="38935" xr:uid="{00000000-0005-0000-0000-0000F9900000}"/>
    <cellStyle name="Normal 51 4" xfId="13517" xr:uid="{00000000-0005-0000-0000-0000FA900000}"/>
    <cellStyle name="Normal 51 4 2" xfId="22203" xr:uid="{00000000-0005-0000-0000-0000FB900000}"/>
    <cellStyle name="Normal 51 4 3" xfId="35444" xr:uid="{00000000-0005-0000-0000-0000FC900000}"/>
    <cellStyle name="Normal 51 5" xfId="15673" xr:uid="{00000000-0005-0000-0000-0000FD900000}"/>
    <cellStyle name="Normal 51 6" xfId="28914" xr:uid="{00000000-0005-0000-0000-0000FE900000}"/>
    <cellStyle name="Normal 52" xfId="13518" xr:uid="{00000000-0005-0000-0000-0000FF900000}"/>
    <cellStyle name="Normal 52 2" xfId="13519" xr:uid="{00000000-0005-0000-0000-000000910000}"/>
    <cellStyle name="Normal 52 2 2" xfId="13520" xr:uid="{00000000-0005-0000-0000-000001910000}"/>
    <cellStyle name="Normal 52 2 2 2" xfId="24793" xr:uid="{00000000-0005-0000-0000-000002910000}"/>
    <cellStyle name="Normal 52 2 2 3" xfId="38034" xr:uid="{00000000-0005-0000-0000-000003910000}"/>
    <cellStyle name="Normal 52 2 3" xfId="19163" xr:uid="{00000000-0005-0000-0000-000004910000}"/>
    <cellStyle name="Normal 52 2 4" xfId="32404" xr:uid="{00000000-0005-0000-0000-000005910000}"/>
    <cellStyle name="Normal 52 3" xfId="13521" xr:uid="{00000000-0005-0000-0000-000006910000}"/>
    <cellStyle name="Normal 52 3 2" xfId="25918" xr:uid="{00000000-0005-0000-0000-000007910000}"/>
    <cellStyle name="Normal 52 3 3" xfId="39159" xr:uid="{00000000-0005-0000-0000-000008910000}"/>
    <cellStyle name="Normal 52 4" xfId="13522" xr:uid="{00000000-0005-0000-0000-000009910000}"/>
    <cellStyle name="Normal 52 4 2" xfId="22427" xr:uid="{00000000-0005-0000-0000-00000A910000}"/>
    <cellStyle name="Normal 52 4 3" xfId="35668" xr:uid="{00000000-0005-0000-0000-00000B910000}"/>
    <cellStyle name="Normal 52 5" xfId="15897" xr:uid="{00000000-0005-0000-0000-00000C910000}"/>
    <cellStyle name="Normal 52 6" xfId="29138" xr:uid="{00000000-0005-0000-0000-00000D910000}"/>
    <cellStyle name="Normal 53" xfId="13523" xr:uid="{00000000-0005-0000-0000-00000E910000}"/>
    <cellStyle name="Normal 54" xfId="13524" xr:uid="{00000000-0005-0000-0000-00000F910000}"/>
    <cellStyle name="Normal 55" xfId="13525" xr:uid="{00000000-0005-0000-0000-000010910000}"/>
    <cellStyle name="Normal 56" xfId="13526" xr:uid="{00000000-0005-0000-0000-000011910000}"/>
    <cellStyle name="Normal 57" xfId="13527" xr:uid="{00000000-0005-0000-0000-000012910000}"/>
    <cellStyle name="Normal 57 2" xfId="13528" xr:uid="{00000000-0005-0000-0000-000013910000}"/>
    <cellStyle name="Normal 58" xfId="13529" xr:uid="{00000000-0005-0000-0000-000014910000}"/>
    <cellStyle name="Normal 58 2" xfId="13530" xr:uid="{00000000-0005-0000-0000-000015910000}"/>
    <cellStyle name="Normal 59" xfId="13531" xr:uid="{00000000-0005-0000-0000-000016910000}"/>
    <cellStyle name="Normal 59 2" xfId="13532" xr:uid="{00000000-0005-0000-0000-000017910000}"/>
    <cellStyle name="Normal 6" xfId="247" xr:uid="{00000000-0005-0000-0000-000018910000}"/>
    <cellStyle name="Normal 6 10" xfId="13533" xr:uid="{00000000-0005-0000-0000-000019910000}"/>
    <cellStyle name="Normal 6 10 2" xfId="13534" xr:uid="{00000000-0005-0000-0000-00001A910000}"/>
    <cellStyle name="Normal 6 10 2 2" xfId="13535" xr:uid="{00000000-0005-0000-0000-00001B910000}"/>
    <cellStyle name="Normal 6 10 2 2 2" xfId="27397" xr:uid="{00000000-0005-0000-0000-00001C910000}"/>
    <cellStyle name="Normal 6 10 2 2 3" xfId="40638" xr:uid="{00000000-0005-0000-0000-00001D910000}"/>
    <cellStyle name="Normal 6 10 2 3" xfId="20642" xr:uid="{00000000-0005-0000-0000-00001E910000}"/>
    <cellStyle name="Normal 6 10 2 4" xfId="33883" xr:uid="{00000000-0005-0000-0000-00001F910000}"/>
    <cellStyle name="Normal 6 10 3" xfId="13536" xr:uid="{00000000-0005-0000-0000-000020910000}"/>
    <cellStyle name="Normal 6 10 3 2" xfId="23906" xr:uid="{00000000-0005-0000-0000-000021910000}"/>
    <cellStyle name="Normal 6 10 3 3" xfId="37147" xr:uid="{00000000-0005-0000-0000-000022910000}"/>
    <cellStyle name="Normal 6 10 4" xfId="17376" xr:uid="{00000000-0005-0000-0000-000023910000}"/>
    <cellStyle name="Normal 6 10 5" xfId="30617" xr:uid="{00000000-0005-0000-0000-000024910000}"/>
    <cellStyle name="Normal 6 11" xfId="13537" xr:uid="{00000000-0005-0000-0000-000025910000}"/>
    <cellStyle name="Normal 6 11 2" xfId="13538" xr:uid="{00000000-0005-0000-0000-000026910000}"/>
    <cellStyle name="Normal 6 11 2 2" xfId="24938" xr:uid="{00000000-0005-0000-0000-000027910000}"/>
    <cellStyle name="Normal 6 11 2 3" xfId="38179" xr:uid="{00000000-0005-0000-0000-000028910000}"/>
    <cellStyle name="Normal 6 11 3" xfId="18183" xr:uid="{00000000-0005-0000-0000-000029910000}"/>
    <cellStyle name="Normal 6 11 4" xfId="31424" xr:uid="{00000000-0005-0000-0000-00002A910000}"/>
    <cellStyle name="Normal 6 12" xfId="13539" xr:uid="{00000000-0005-0000-0000-00002B910000}"/>
    <cellStyle name="Normal 6 12 2" xfId="21447" xr:uid="{00000000-0005-0000-0000-00002C910000}"/>
    <cellStyle name="Normal 6 12 3" xfId="34688" xr:uid="{00000000-0005-0000-0000-00002D910000}"/>
    <cellStyle name="Normal 6 13" xfId="14917" xr:uid="{00000000-0005-0000-0000-00002E910000}"/>
    <cellStyle name="Normal 6 14" xfId="28158" xr:uid="{00000000-0005-0000-0000-00002F910000}"/>
    <cellStyle name="Normal 6 15" xfId="41416" xr:uid="{00000000-0005-0000-0000-000030910000}"/>
    <cellStyle name="Normal 6 16" xfId="41480" xr:uid="{00000000-0005-0000-0000-000031910000}"/>
    <cellStyle name="Normal 6 2" xfId="13540" xr:uid="{00000000-0005-0000-0000-000032910000}"/>
    <cellStyle name="Normal 6 2 10" xfId="13541" xr:uid="{00000000-0005-0000-0000-000033910000}"/>
    <cellStyle name="Normal 6 2 10 2" xfId="21573" xr:uid="{00000000-0005-0000-0000-000034910000}"/>
    <cellStyle name="Normal 6 2 10 3" xfId="34814" xr:uid="{00000000-0005-0000-0000-000035910000}"/>
    <cellStyle name="Normal 6 2 11" xfId="15043" xr:uid="{00000000-0005-0000-0000-000036910000}"/>
    <cellStyle name="Normal 6 2 12" xfId="28284" xr:uid="{00000000-0005-0000-0000-000037910000}"/>
    <cellStyle name="Normal 6 2 2" xfId="13542" xr:uid="{00000000-0005-0000-0000-000038910000}"/>
    <cellStyle name="Normal 6 2 2 10" xfId="15133" xr:uid="{00000000-0005-0000-0000-000039910000}"/>
    <cellStyle name="Normal 6 2 2 11" xfId="28374" xr:uid="{00000000-0005-0000-0000-00003A910000}"/>
    <cellStyle name="Normal 6 2 2 2" xfId="13543" xr:uid="{00000000-0005-0000-0000-00003B910000}"/>
    <cellStyle name="Normal 6 2 2 2 2" xfId="13544" xr:uid="{00000000-0005-0000-0000-00003C910000}"/>
    <cellStyle name="Normal 6 2 2 2 2 2" xfId="13545" xr:uid="{00000000-0005-0000-0000-00003D910000}"/>
    <cellStyle name="Normal 6 2 2 2 2 2 2" xfId="13546" xr:uid="{00000000-0005-0000-0000-00003E910000}"/>
    <cellStyle name="Normal 6 2 2 2 2 2 2 2" xfId="13547" xr:uid="{00000000-0005-0000-0000-00003F910000}"/>
    <cellStyle name="Normal 6 2 2 2 2 2 2 2 2" xfId="27390" xr:uid="{00000000-0005-0000-0000-000040910000}"/>
    <cellStyle name="Normal 6 2 2 2 2 2 2 2 3" xfId="40631" xr:uid="{00000000-0005-0000-0000-000041910000}"/>
    <cellStyle name="Normal 6 2 2 2 2 2 2 3" xfId="20635" xr:uid="{00000000-0005-0000-0000-000042910000}"/>
    <cellStyle name="Normal 6 2 2 2 2 2 2 4" xfId="33876" xr:uid="{00000000-0005-0000-0000-000043910000}"/>
    <cellStyle name="Normal 6 2 2 2 2 2 3" xfId="13548" xr:uid="{00000000-0005-0000-0000-000044910000}"/>
    <cellStyle name="Normal 6 2 2 2 2 2 3 2" xfId="23899" xr:uid="{00000000-0005-0000-0000-000045910000}"/>
    <cellStyle name="Normal 6 2 2 2 2 2 3 3" xfId="37140" xr:uid="{00000000-0005-0000-0000-000046910000}"/>
    <cellStyle name="Normal 6 2 2 2 2 2 4" xfId="17369" xr:uid="{00000000-0005-0000-0000-000047910000}"/>
    <cellStyle name="Normal 6 2 2 2 2 2 5" xfId="30610" xr:uid="{00000000-0005-0000-0000-000048910000}"/>
    <cellStyle name="Normal 6 2 2 2 2 3" xfId="13549" xr:uid="{00000000-0005-0000-0000-000049910000}"/>
    <cellStyle name="Normal 6 2 2 2 2 3 2" xfId="13550" xr:uid="{00000000-0005-0000-0000-00004A910000}"/>
    <cellStyle name="Normal 6 2 2 2 2 3 2 2" xfId="21439" xr:uid="{00000000-0005-0000-0000-00004B910000}"/>
    <cellStyle name="Normal 6 2 2 2 2 3 2 3" xfId="34680" xr:uid="{00000000-0005-0000-0000-00004C910000}"/>
    <cellStyle name="Normal 6 2 2 2 2 3 3" xfId="13551" xr:uid="{00000000-0005-0000-0000-00004D910000}"/>
    <cellStyle name="Normal 6 2 2 2 2 3 3 2" xfId="24703" xr:uid="{00000000-0005-0000-0000-00004E910000}"/>
    <cellStyle name="Normal 6 2 2 2 2 3 3 3" xfId="37944" xr:uid="{00000000-0005-0000-0000-00004F910000}"/>
    <cellStyle name="Normal 6 2 2 2 2 3 4" xfId="18173" xr:uid="{00000000-0005-0000-0000-000050910000}"/>
    <cellStyle name="Normal 6 2 2 2 2 3 5" xfId="31414" xr:uid="{00000000-0005-0000-0000-000051910000}"/>
    <cellStyle name="Normal 6 2 2 2 2 4" xfId="13552" xr:uid="{00000000-0005-0000-0000-000052910000}"/>
    <cellStyle name="Normal 6 2 2 2 2 4 2" xfId="13553" xr:uid="{00000000-0005-0000-0000-000053910000}"/>
    <cellStyle name="Normal 6 2 2 2 2 4 2 2" xfId="26586" xr:uid="{00000000-0005-0000-0000-000054910000}"/>
    <cellStyle name="Normal 6 2 2 2 2 4 2 3" xfId="39827" xr:uid="{00000000-0005-0000-0000-000055910000}"/>
    <cellStyle name="Normal 6 2 2 2 2 4 3" xfId="19831" xr:uid="{00000000-0005-0000-0000-000056910000}"/>
    <cellStyle name="Normal 6 2 2 2 2 4 4" xfId="33072" xr:uid="{00000000-0005-0000-0000-000057910000}"/>
    <cellStyle name="Normal 6 2 2 2 2 5" xfId="13554" xr:uid="{00000000-0005-0000-0000-000058910000}"/>
    <cellStyle name="Normal 6 2 2 2 2 5 2" xfId="23095" xr:uid="{00000000-0005-0000-0000-000059910000}"/>
    <cellStyle name="Normal 6 2 2 2 2 5 3" xfId="36336" xr:uid="{00000000-0005-0000-0000-00005A910000}"/>
    <cellStyle name="Normal 6 2 2 2 2 6" xfId="16565" xr:uid="{00000000-0005-0000-0000-00005B910000}"/>
    <cellStyle name="Normal 6 2 2 2 2 7" xfId="29806" xr:uid="{00000000-0005-0000-0000-00005C910000}"/>
    <cellStyle name="Normal 6 2 2 2 3" xfId="13555" xr:uid="{00000000-0005-0000-0000-00005D910000}"/>
    <cellStyle name="Normal 6 2 2 2 3 2" xfId="13556" xr:uid="{00000000-0005-0000-0000-00005E910000}"/>
    <cellStyle name="Normal 6 2 2 2 3 2 2" xfId="13557" xr:uid="{00000000-0005-0000-0000-00005F910000}"/>
    <cellStyle name="Normal 6 2 2 2 3 2 2 2" xfId="27344" xr:uid="{00000000-0005-0000-0000-000060910000}"/>
    <cellStyle name="Normal 6 2 2 2 3 2 2 3" xfId="40585" xr:uid="{00000000-0005-0000-0000-000061910000}"/>
    <cellStyle name="Normal 6 2 2 2 3 2 3" xfId="20589" xr:uid="{00000000-0005-0000-0000-000062910000}"/>
    <cellStyle name="Normal 6 2 2 2 3 2 4" xfId="33830" xr:uid="{00000000-0005-0000-0000-000063910000}"/>
    <cellStyle name="Normal 6 2 2 2 3 3" xfId="13558" xr:uid="{00000000-0005-0000-0000-000064910000}"/>
    <cellStyle name="Normal 6 2 2 2 3 3 2" xfId="23853" xr:uid="{00000000-0005-0000-0000-000065910000}"/>
    <cellStyle name="Normal 6 2 2 2 3 3 3" xfId="37094" xr:uid="{00000000-0005-0000-0000-000066910000}"/>
    <cellStyle name="Normal 6 2 2 2 3 4" xfId="17323" xr:uid="{00000000-0005-0000-0000-000067910000}"/>
    <cellStyle name="Normal 6 2 2 2 3 5" xfId="30564" xr:uid="{00000000-0005-0000-0000-000068910000}"/>
    <cellStyle name="Normal 6 2 2 2 4" xfId="13559" xr:uid="{00000000-0005-0000-0000-000069910000}"/>
    <cellStyle name="Normal 6 2 2 2 4 2" xfId="13560" xr:uid="{00000000-0005-0000-0000-00006A910000}"/>
    <cellStyle name="Normal 6 2 2 2 4 2 2" xfId="13561" xr:uid="{00000000-0005-0000-0000-00006B910000}"/>
    <cellStyle name="Normal 6 2 2 2 4 2 2 2" xfId="26540" xr:uid="{00000000-0005-0000-0000-00006C910000}"/>
    <cellStyle name="Normal 6 2 2 2 4 2 2 3" xfId="39781" xr:uid="{00000000-0005-0000-0000-00006D910000}"/>
    <cellStyle name="Normal 6 2 2 2 4 2 3" xfId="19785" xr:uid="{00000000-0005-0000-0000-00006E910000}"/>
    <cellStyle name="Normal 6 2 2 2 4 2 4" xfId="33026" xr:uid="{00000000-0005-0000-0000-00006F910000}"/>
    <cellStyle name="Normal 6 2 2 2 4 3" xfId="13562" xr:uid="{00000000-0005-0000-0000-000070910000}"/>
    <cellStyle name="Normal 6 2 2 2 4 3 2" xfId="23049" xr:uid="{00000000-0005-0000-0000-000071910000}"/>
    <cellStyle name="Normal 6 2 2 2 4 3 3" xfId="36290" xr:uid="{00000000-0005-0000-0000-000072910000}"/>
    <cellStyle name="Normal 6 2 2 2 4 4" xfId="16519" xr:uid="{00000000-0005-0000-0000-000073910000}"/>
    <cellStyle name="Normal 6 2 2 2 4 5" xfId="29760" xr:uid="{00000000-0005-0000-0000-000074910000}"/>
    <cellStyle name="Normal 6 2 2 2 5" xfId="13563" xr:uid="{00000000-0005-0000-0000-000075910000}"/>
    <cellStyle name="Normal 6 2 2 2 5 2" xfId="13564" xr:uid="{00000000-0005-0000-0000-000076910000}"/>
    <cellStyle name="Normal 6 2 2 2 5 2 2" xfId="13565" xr:uid="{00000000-0005-0000-0000-000077910000}"/>
    <cellStyle name="Normal 6 2 2 2 5 2 2 2" xfId="27790" xr:uid="{00000000-0005-0000-0000-000078910000}"/>
    <cellStyle name="Normal 6 2 2 2 5 2 2 3" xfId="41031" xr:uid="{00000000-0005-0000-0000-000079910000}"/>
    <cellStyle name="Normal 6 2 2 2 5 2 3" xfId="21037" xr:uid="{00000000-0005-0000-0000-00007A910000}"/>
    <cellStyle name="Normal 6 2 2 2 5 2 4" xfId="34278" xr:uid="{00000000-0005-0000-0000-00007B910000}"/>
    <cellStyle name="Normal 6 2 2 2 5 3" xfId="13566" xr:uid="{00000000-0005-0000-0000-00007C910000}"/>
    <cellStyle name="Normal 6 2 2 2 5 3 2" xfId="24301" xr:uid="{00000000-0005-0000-0000-00007D910000}"/>
    <cellStyle name="Normal 6 2 2 2 5 3 3" xfId="37542" xr:uid="{00000000-0005-0000-0000-00007E910000}"/>
    <cellStyle name="Normal 6 2 2 2 5 4" xfId="17771" xr:uid="{00000000-0005-0000-0000-00007F910000}"/>
    <cellStyle name="Normal 6 2 2 2 5 5" xfId="31012" xr:uid="{00000000-0005-0000-0000-000080910000}"/>
    <cellStyle name="Normal 6 2 2 2 6" xfId="13567" xr:uid="{00000000-0005-0000-0000-000081910000}"/>
    <cellStyle name="Normal 6 2 2 2 6 2" xfId="13568" xr:uid="{00000000-0005-0000-0000-000082910000}"/>
    <cellStyle name="Normal 6 2 2 2 6 2 2" xfId="25556" xr:uid="{00000000-0005-0000-0000-000083910000}"/>
    <cellStyle name="Normal 6 2 2 2 6 2 3" xfId="38797" xr:uid="{00000000-0005-0000-0000-000084910000}"/>
    <cellStyle name="Normal 6 2 2 2 6 3" xfId="18801" xr:uid="{00000000-0005-0000-0000-000085910000}"/>
    <cellStyle name="Normal 6 2 2 2 6 4" xfId="32042" xr:uid="{00000000-0005-0000-0000-000086910000}"/>
    <cellStyle name="Normal 6 2 2 2 7" xfId="13569" xr:uid="{00000000-0005-0000-0000-000087910000}"/>
    <cellStyle name="Normal 6 2 2 2 7 2" xfId="22065" xr:uid="{00000000-0005-0000-0000-000088910000}"/>
    <cellStyle name="Normal 6 2 2 2 7 3" xfId="35306" xr:uid="{00000000-0005-0000-0000-000089910000}"/>
    <cellStyle name="Normal 6 2 2 2 8" xfId="15535" xr:uid="{00000000-0005-0000-0000-00008A910000}"/>
    <cellStyle name="Normal 6 2 2 2 9" xfId="28776" xr:uid="{00000000-0005-0000-0000-00008B910000}"/>
    <cellStyle name="Normal 6 2 2 3" xfId="13570" xr:uid="{00000000-0005-0000-0000-00008C910000}"/>
    <cellStyle name="Normal 6 2 2 3 2" xfId="13571" xr:uid="{00000000-0005-0000-0000-00008D910000}"/>
    <cellStyle name="Normal 6 2 2 3 2 2" xfId="13572" xr:uid="{00000000-0005-0000-0000-00008E910000}"/>
    <cellStyle name="Normal 6 2 2 3 2 2 2" xfId="13573" xr:uid="{00000000-0005-0000-0000-00008F910000}"/>
    <cellStyle name="Normal 6 2 2 3 2 2 2 2" xfId="27121" xr:uid="{00000000-0005-0000-0000-000090910000}"/>
    <cellStyle name="Normal 6 2 2 3 2 2 2 3" xfId="40362" xr:uid="{00000000-0005-0000-0000-000091910000}"/>
    <cellStyle name="Normal 6 2 2 3 2 2 3" xfId="20366" xr:uid="{00000000-0005-0000-0000-000092910000}"/>
    <cellStyle name="Normal 6 2 2 3 2 2 4" xfId="33607" xr:uid="{00000000-0005-0000-0000-000093910000}"/>
    <cellStyle name="Normal 6 2 2 3 2 3" xfId="13574" xr:uid="{00000000-0005-0000-0000-000094910000}"/>
    <cellStyle name="Normal 6 2 2 3 2 3 2" xfId="23630" xr:uid="{00000000-0005-0000-0000-000095910000}"/>
    <cellStyle name="Normal 6 2 2 3 2 3 3" xfId="36871" xr:uid="{00000000-0005-0000-0000-000096910000}"/>
    <cellStyle name="Normal 6 2 2 3 2 4" xfId="17100" xr:uid="{00000000-0005-0000-0000-000097910000}"/>
    <cellStyle name="Normal 6 2 2 3 2 5" xfId="30341" xr:uid="{00000000-0005-0000-0000-000098910000}"/>
    <cellStyle name="Normal 6 2 2 3 3" xfId="13575" xr:uid="{00000000-0005-0000-0000-000099910000}"/>
    <cellStyle name="Normal 6 2 2 3 3 2" xfId="13576" xr:uid="{00000000-0005-0000-0000-00009A910000}"/>
    <cellStyle name="Normal 6 2 2 3 3 2 2" xfId="13577" xr:uid="{00000000-0005-0000-0000-00009B910000}"/>
    <cellStyle name="Normal 6 2 2 3 3 2 2 2" xfId="26316" xr:uid="{00000000-0005-0000-0000-00009C910000}"/>
    <cellStyle name="Normal 6 2 2 3 3 2 2 3" xfId="39557" xr:uid="{00000000-0005-0000-0000-00009D910000}"/>
    <cellStyle name="Normal 6 2 2 3 3 2 3" xfId="19561" xr:uid="{00000000-0005-0000-0000-00009E910000}"/>
    <cellStyle name="Normal 6 2 2 3 3 2 4" xfId="32802" xr:uid="{00000000-0005-0000-0000-00009F910000}"/>
    <cellStyle name="Normal 6 2 2 3 3 3" xfId="13578" xr:uid="{00000000-0005-0000-0000-0000A0910000}"/>
    <cellStyle name="Normal 6 2 2 3 3 3 2" xfId="22825" xr:uid="{00000000-0005-0000-0000-0000A1910000}"/>
    <cellStyle name="Normal 6 2 2 3 3 3 3" xfId="36066" xr:uid="{00000000-0005-0000-0000-0000A2910000}"/>
    <cellStyle name="Normal 6 2 2 3 3 4" xfId="16295" xr:uid="{00000000-0005-0000-0000-0000A3910000}"/>
    <cellStyle name="Normal 6 2 2 3 3 5" xfId="29536" xr:uid="{00000000-0005-0000-0000-0000A4910000}"/>
    <cellStyle name="Normal 6 2 2 3 4" xfId="13579" xr:uid="{00000000-0005-0000-0000-0000A5910000}"/>
    <cellStyle name="Normal 6 2 2 3 4 2" xfId="13580" xr:uid="{00000000-0005-0000-0000-0000A6910000}"/>
    <cellStyle name="Normal 6 2 2 3 4 2 2" xfId="13581" xr:uid="{00000000-0005-0000-0000-0000A7910000}"/>
    <cellStyle name="Normal 6 2 2 3 4 2 2 2" xfId="27968" xr:uid="{00000000-0005-0000-0000-0000A8910000}"/>
    <cellStyle name="Normal 6 2 2 3 4 2 2 3" xfId="41209" xr:uid="{00000000-0005-0000-0000-0000A9910000}"/>
    <cellStyle name="Normal 6 2 2 3 4 2 3" xfId="21215" xr:uid="{00000000-0005-0000-0000-0000AA910000}"/>
    <cellStyle name="Normal 6 2 2 3 4 2 4" xfId="34456" xr:uid="{00000000-0005-0000-0000-0000AB910000}"/>
    <cellStyle name="Normal 6 2 2 3 4 3" xfId="13582" xr:uid="{00000000-0005-0000-0000-0000AC910000}"/>
    <cellStyle name="Normal 6 2 2 3 4 3 2" xfId="24479" xr:uid="{00000000-0005-0000-0000-0000AD910000}"/>
    <cellStyle name="Normal 6 2 2 3 4 3 3" xfId="37720" xr:uid="{00000000-0005-0000-0000-0000AE910000}"/>
    <cellStyle name="Normal 6 2 2 3 4 4" xfId="17949" xr:uid="{00000000-0005-0000-0000-0000AF910000}"/>
    <cellStyle name="Normal 6 2 2 3 4 5" xfId="31190" xr:uid="{00000000-0005-0000-0000-0000B0910000}"/>
    <cellStyle name="Normal 6 2 2 3 5" xfId="13583" xr:uid="{00000000-0005-0000-0000-0000B1910000}"/>
    <cellStyle name="Normal 6 2 2 3 5 2" xfId="13584" xr:uid="{00000000-0005-0000-0000-0000B2910000}"/>
    <cellStyle name="Normal 6 2 2 3 5 2 2" xfId="25332" xr:uid="{00000000-0005-0000-0000-0000B3910000}"/>
    <cellStyle name="Normal 6 2 2 3 5 2 3" xfId="38573" xr:uid="{00000000-0005-0000-0000-0000B4910000}"/>
    <cellStyle name="Normal 6 2 2 3 5 3" xfId="18577" xr:uid="{00000000-0005-0000-0000-0000B5910000}"/>
    <cellStyle name="Normal 6 2 2 3 5 4" xfId="31818" xr:uid="{00000000-0005-0000-0000-0000B6910000}"/>
    <cellStyle name="Normal 6 2 2 3 6" xfId="13585" xr:uid="{00000000-0005-0000-0000-0000B7910000}"/>
    <cellStyle name="Normal 6 2 2 3 6 2" xfId="21841" xr:uid="{00000000-0005-0000-0000-0000B8910000}"/>
    <cellStyle name="Normal 6 2 2 3 6 3" xfId="35082" xr:uid="{00000000-0005-0000-0000-0000B9910000}"/>
    <cellStyle name="Normal 6 2 2 3 7" xfId="15311" xr:uid="{00000000-0005-0000-0000-0000BA910000}"/>
    <cellStyle name="Normal 6 2 2 3 8" xfId="28552" xr:uid="{00000000-0005-0000-0000-0000BB910000}"/>
    <cellStyle name="Normal 6 2 2 4" xfId="13586" xr:uid="{00000000-0005-0000-0000-0000BC910000}"/>
    <cellStyle name="Normal 6 2 2 4 2" xfId="13587" xr:uid="{00000000-0005-0000-0000-0000BD910000}"/>
    <cellStyle name="Normal 6 2 2 4 2 2" xfId="13588" xr:uid="{00000000-0005-0000-0000-0000BE910000}"/>
    <cellStyle name="Normal 6 2 2 4 2 2 2" xfId="24783" xr:uid="{00000000-0005-0000-0000-0000BF910000}"/>
    <cellStyle name="Normal 6 2 2 4 2 2 3" xfId="38024" xr:uid="{00000000-0005-0000-0000-0000C0910000}"/>
    <cellStyle name="Normal 6 2 2 4 2 3" xfId="19383" xr:uid="{00000000-0005-0000-0000-0000C1910000}"/>
    <cellStyle name="Normal 6 2 2 4 2 4" xfId="32624" xr:uid="{00000000-0005-0000-0000-0000C2910000}"/>
    <cellStyle name="Normal 6 2 2 4 3" xfId="13589" xr:uid="{00000000-0005-0000-0000-0000C3910000}"/>
    <cellStyle name="Normal 6 2 2 4 3 2" xfId="26138" xr:uid="{00000000-0005-0000-0000-0000C4910000}"/>
    <cellStyle name="Normal 6 2 2 4 3 3" xfId="39379" xr:uid="{00000000-0005-0000-0000-0000C5910000}"/>
    <cellStyle name="Normal 6 2 2 4 4" xfId="13590" xr:uid="{00000000-0005-0000-0000-0000C6910000}"/>
    <cellStyle name="Normal 6 2 2 4 4 2" xfId="22647" xr:uid="{00000000-0005-0000-0000-0000C7910000}"/>
    <cellStyle name="Normal 6 2 2 4 4 3" xfId="35888" xr:uid="{00000000-0005-0000-0000-0000C8910000}"/>
    <cellStyle name="Normal 6 2 2 4 5" xfId="16117" xr:uid="{00000000-0005-0000-0000-0000C9910000}"/>
    <cellStyle name="Normal 6 2 2 4 6" xfId="29358" xr:uid="{00000000-0005-0000-0000-0000CA910000}"/>
    <cellStyle name="Normal 6 2 2 5" xfId="13591" xr:uid="{00000000-0005-0000-0000-0000CB910000}"/>
    <cellStyle name="Normal 6 2 2 5 2" xfId="13592" xr:uid="{00000000-0005-0000-0000-0000CC910000}"/>
    <cellStyle name="Normal 6 2 2 5 2 2" xfId="13593" xr:uid="{00000000-0005-0000-0000-0000CD910000}"/>
    <cellStyle name="Normal 6 2 2 5 2 2 2" xfId="26898" xr:uid="{00000000-0005-0000-0000-0000CE910000}"/>
    <cellStyle name="Normal 6 2 2 5 2 2 3" xfId="40139" xr:uid="{00000000-0005-0000-0000-0000CF910000}"/>
    <cellStyle name="Normal 6 2 2 5 2 3" xfId="20143" xr:uid="{00000000-0005-0000-0000-0000D0910000}"/>
    <cellStyle name="Normal 6 2 2 5 2 4" xfId="33384" xr:uid="{00000000-0005-0000-0000-0000D1910000}"/>
    <cellStyle name="Normal 6 2 2 5 3" xfId="13594" xr:uid="{00000000-0005-0000-0000-0000D2910000}"/>
    <cellStyle name="Normal 6 2 2 5 3 2" xfId="23407" xr:uid="{00000000-0005-0000-0000-0000D3910000}"/>
    <cellStyle name="Normal 6 2 2 5 3 3" xfId="36648" xr:uid="{00000000-0005-0000-0000-0000D4910000}"/>
    <cellStyle name="Normal 6 2 2 5 4" xfId="16877" xr:uid="{00000000-0005-0000-0000-0000D5910000}"/>
    <cellStyle name="Normal 6 2 2 5 5" xfId="30118" xr:uid="{00000000-0005-0000-0000-0000D6910000}"/>
    <cellStyle name="Normal 6 2 2 6" xfId="13595" xr:uid="{00000000-0005-0000-0000-0000D7910000}"/>
    <cellStyle name="Normal 6 2 2 6 2" xfId="13596" xr:uid="{00000000-0005-0000-0000-0000D8910000}"/>
    <cellStyle name="Normal 6 2 2 6 2 2" xfId="13597" xr:uid="{00000000-0005-0000-0000-0000D9910000}"/>
    <cellStyle name="Normal 6 2 2 6 2 2 2" xfId="25869" xr:uid="{00000000-0005-0000-0000-0000DA910000}"/>
    <cellStyle name="Normal 6 2 2 6 2 2 3" xfId="39110" xr:uid="{00000000-0005-0000-0000-0000DB910000}"/>
    <cellStyle name="Normal 6 2 2 6 2 3" xfId="19114" xr:uid="{00000000-0005-0000-0000-0000DC910000}"/>
    <cellStyle name="Normal 6 2 2 6 2 4" xfId="32355" xr:uid="{00000000-0005-0000-0000-0000DD910000}"/>
    <cellStyle name="Normal 6 2 2 6 3" xfId="13598" xr:uid="{00000000-0005-0000-0000-0000DE910000}"/>
    <cellStyle name="Normal 6 2 2 6 3 2" xfId="22378" xr:uid="{00000000-0005-0000-0000-0000DF910000}"/>
    <cellStyle name="Normal 6 2 2 6 3 3" xfId="35619" xr:uid="{00000000-0005-0000-0000-0000E0910000}"/>
    <cellStyle name="Normal 6 2 2 6 4" xfId="15848" xr:uid="{00000000-0005-0000-0000-0000E1910000}"/>
    <cellStyle name="Normal 6 2 2 6 5" xfId="29089" xr:uid="{00000000-0005-0000-0000-0000E2910000}"/>
    <cellStyle name="Normal 6 2 2 7" xfId="13599" xr:uid="{00000000-0005-0000-0000-0000E3910000}"/>
    <cellStyle name="Normal 6 2 2 7 2" xfId="13600" xr:uid="{00000000-0005-0000-0000-0000E4910000}"/>
    <cellStyle name="Normal 6 2 2 7 2 2" xfId="13601" xr:uid="{00000000-0005-0000-0000-0000E5910000}"/>
    <cellStyle name="Normal 6 2 2 7 2 2 2" xfId="27568" xr:uid="{00000000-0005-0000-0000-0000E6910000}"/>
    <cellStyle name="Normal 6 2 2 7 2 2 3" xfId="40809" xr:uid="{00000000-0005-0000-0000-0000E7910000}"/>
    <cellStyle name="Normal 6 2 2 7 2 3" xfId="20813" xr:uid="{00000000-0005-0000-0000-0000E8910000}"/>
    <cellStyle name="Normal 6 2 2 7 2 4" xfId="34054" xr:uid="{00000000-0005-0000-0000-0000E9910000}"/>
    <cellStyle name="Normal 6 2 2 7 3" xfId="13602" xr:uid="{00000000-0005-0000-0000-0000EA910000}"/>
    <cellStyle name="Normal 6 2 2 7 3 2" xfId="24077" xr:uid="{00000000-0005-0000-0000-0000EB910000}"/>
    <cellStyle name="Normal 6 2 2 7 3 3" xfId="37318" xr:uid="{00000000-0005-0000-0000-0000EC910000}"/>
    <cellStyle name="Normal 6 2 2 7 4" xfId="17547" xr:uid="{00000000-0005-0000-0000-0000ED910000}"/>
    <cellStyle name="Normal 6 2 2 7 5" xfId="30788" xr:uid="{00000000-0005-0000-0000-0000EE910000}"/>
    <cellStyle name="Normal 6 2 2 8" xfId="13603" xr:uid="{00000000-0005-0000-0000-0000EF910000}"/>
    <cellStyle name="Normal 6 2 2 8 2" xfId="13604" xr:uid="{00000000-0005-0000-0000-0000F0910000}"/>
    <cellStyle name="Normal 6 2 2 8 2 2" xfId="25154" xr:uid="{00000000-0005-0000-0000-0000F1910000}"/>
    <cellStyle name="Normal 6 2 2 8 2 3" xfId="38395" xr:uid="{00000000-0005-0000-0000-0000F2910000}"/>
    <cellStyle name="Normal 6 2 2 8 3" xfId="18399" xr:uid="{00000000-0005-0000-0000-0000F3910000}"/>
    <cellStyle name="Normal 6 2 2 8 4" xfId="31640" xr:uid="{00000000-0005-0000-0000-0000F4910000}"/>
    <cellStyle name="Normal 6 2 2 9" xfId="13605" xr:uid="{00000000-0005-0000-0000-0000F5910000}"/>
    <cellStyle name="Normal 6 2 2 9 2" xfId="21663" xr:uid="{00000000-0005-0000-0000-0000F6910000}"/>
    <cellStyle name="Normal 6 2 2 9 3" xfId="34904" xr:uid="{00000000-0005-0000-0000-0000F7910000}"/>
    <cellStyle name="Normal 6 2 3" xfId="13606" xr:uid="{00000000-0005-0000-0000-0000F8910000}"/>
    <cellStyle name="Normal 6 2 3 2" xfId="13607" xr:uid="{00000000-0005-0000-0000-0000F9910000}"/>
    <cellStyle name="Normal 6 2 3 2 2" xfId="13608" xr:uid="{00000000-0005-0000-0000-0000FA910000}"/>
    <cellStyle name="Normal 6 2 3 2 2 2" xfId="13609" xr:uid="{00000000-0005-0000-0000-0000FB910000}"/>
    <cellStyle name="Normal 6 2 3 2 2 2 2" xfId="13610" xr:uid="{00000000-0005-0000-0000-0000FC910000}"/>
    <cellStyle name="Normal 6 2 3 2 2 2 2 2" xfId="27254" xr:uid="{00000000-0005-0000-0000-0000FD910000}"/>
    <cellStyle name="Normal 6 2 3 2 2 2 2 3" xfId="40495" xr:uid="{00000000-0005-0000-0000-0000FE910000}"/>
    <cellStyle name="Normal 6 2 3 2 2 2 3" xfId="20499" xr:uid="{00000000-0005-0000-0000-0000FF910000}"/>
    <cellStyle name="Normal 6 2 3 2 2 2 4" xfId="33740" xr:uid="{00000000-0005-0000-0000-000000920000}"/>
    <cellStyle name="Normal 6 2 3 2 2 3" xfId="13611" xr:uid="{00000000-0005-0000-0000-000001920000}"/>
    <cellStyle name="Normal 6 2 3 2 2 3 2" xfId="23763" xr:uid="{00000000-0005-0000-0000-000002920000}"/>
    <cellStyle name="Normal 6 2 3 2 2 3 3" xfId="37004" xr:uid="{00000000-0005-0000-0000-000003920000}"/>
    <cellStyle name="Normal 6 2 3 2 2 4" xfId="17233" xr:uid="{00000000-0005-0000-0000-000004920000}"/>
    <cellStyle name="Normal 6 2 3 2 2 5" xfId="30474" xr:uid="{00000000-0005-0000-0000-000005920000}"/>
    <cellStyle name="Normal 6 2 3 2 3" xfId="13612" xr:uid="{00000000-0005-0000-0000-000006920000}"/>
    <cellStyle name="Normal 6 2 3 2 3 2" xfId="13613" xr:uid="{00000000-0005-0000-0000-000007920000}"/>
    <cellStyle name="Normal 6 2 3 2 3 2 2" xfId="13614" xr:uid="{00000000-0005-0000-0000-000008920000}"/>
    <cellStyle name="Normal 6 2 3 2 3 2 2 2" xfId="28102" xr:uid="{00000000-0005-0000-0000-000009920000}"/>
    <cellStyle name="Normal 6 2 3 2 3 2 2 3" xfId="41343" xr:uid="{00000000-0005-0000-0000-00000A920000}"/>
    <cellStyle name="Normal 6 2 3 2 3 2 3" xfId="21349" xr:uid="{00000000-0005-0000-0000-00000B920000}"/>
    <cellStyle name="Normal 6 2 3 2 3 2 4" xfId="34590" xr:uid="{00000000-0005-0000-0000-00000C920000}"/>
    <cellStyle name="Normal 6 2 3 2 3 3" xfId="13615" xr:uid="{00000000-0005-0000-0000-00000D920000}"/>
    <cellStyle name="Normal 6 2 3 2 3 3 2" xfId="24613" xr:uid="{00000000-0005-0000-0000-00000E920000}"/>
    <cellStyle name="Normal 6 2 3 2 3 3 3" xfId="37854" xr:uid="{00000000-0005-0000-0000-00000F920000}"/>
    <cellStyle name="Normal 6 2 3 2 3 4" xfId="18083" xr:uid="{00000000-0005-0000-0000-000010920000}"/>
    <cellStyle name="Normal 6 2 3 2 3 5" xfId="31324" xr:uid="{00000000-0005-0000-0000-000011920000}"/>
    <cellStyle name="Normal 6 2 3 2 4" xfId="13616" xr:uid="{00000000-0005-0000-0000-000012920000}"/>
    <cellStyle name="Normal 6 2 3 2 4 2" xfId="13617" xr:uid="{00000000-0005-0000-0000-000013920000}"/>
    <cellStyle name="Normal 6 2 3 2 4 2 2" xfId="26450" xr:uid="{00000000-0005-0000-0000-000014920000}"/>
    <cellStyle name="Normal 6 2 3 2 4 2 3" xfId="39691" xr:uid="{00000000-0005-0000-0000-000015920000}"/>
    <cellStyle name="Normal 6 2 3 2 4 3" xfId="19695" xr:uid="{00000000-0005-0000-0000-000016920000}"/>
    <cellStyle name="Normal 6 2 3 2 4 4" xfId="32936" xr:uid="{00000000-0005-0000-0000-000017920000}"/>
    <cellStyle name="Normal 6 2 3 2 5" xfId="13618" xr:uid="{00000000-0005-0000-0000-000018920000}"/>
    <cellStyle name="Normal 6 2 3 2 5 2" xfId="22959" xr:uid="{00000000-0005-0000-0000-000019920000}"/>
    <cellStyle name="Normal 6 2 3 2 5 3" xfId="36200" xr:uid="{00000000-0005-0000-0000-00001A920000}"/>
    <cellStyle name="Normal 6 2 3 2 6" xfId="16429" xr:uid="{00000000-0005-0000-0000-00001B920000}"/>
    <cellStyle name="Normal 6 2 3 2 7" xfId="29670" xr:uid="{00000000-0005-0000-0000-00001C920000}"/>
    <cellStyle name="Normal 6 2 3 3" xfId="13619" xr:uid="{00000000-0005-0000-0000-00001D920000}"/>
    <cellStyle name="Normal 6 2 3 3 2" xfId="13620" xr:uid="{00000000-0005-0000-0000-00001E920000}"/>
    <cellStyle name="Normal 6 2 3 3 2 2" xfId="13621" xr:uid="{00000000-0005-0000-0000-00001F920000}"/>
    <cellStyle name="Normal 6 2 3 3 2 2 2" xfId="26808" xr:uid="{00000000-0005-0000-0000-000020920000}"/>
    <cellStyle name="Normal 6 2 3 3 2 2 3" xfId="40049" xr:uid="{00000000-0005-0000-0000-000021920000}"/>
    <cellStyle name="Normal 6 2 3 3 2 3" xfId="20053" xr:uid="{00000000-0005-0000-0000-000022920000}"/>
    <cellStyle name="Normal 6 2 3 3 2 4" xfId="33294" xr:uid="{00000000-0005-0000-0000-000023920000}"/>
    <cellStyle name="Normal 6 2 3 3 3" xfId="13622" xr:uid="{00000000-0005-0000-0000-000024920000}"/>
    <cellStyle name="Normal 6 2 3 3 3 2" xfId="23317" xr:uid="{00000000-0005-0000-0000-000025920000}"/>
    <cellStyle name="Normal 6 2 3 3 3 3" xfId="36558" xr:uid="{00000000-0005-0000-0000-000026920000}"/>
    <cellStyle name="Normal 6 2 3 3 4" xfId="16787" xr:uid="{00000000-0005-0000-0000-000027920000}"/>
    <cellStyle name="Normal 6 2 3 3 5" xfId="30028" xr:uid="{00000000-0005-0000-0000-000028920000}"/>
    <cellStyle name="Normal 6 2 3 4" xfId="13623" xr:uid="{00000000-0005-0000-0000-000029920000}"/>
    <cellStyle name="Normal 6 2 3 4 2" xfId="13624" xr:uid="{00000000-0005-0000-0000-00002A920000}"/>
    <cellStyle name="Normal 6 2 3 4 2 2" xfId="13625" xr:uid="{00000000-0005-0000-0000-00002B920000}"/>
    <cellStyle name="Normal 6 2 3 4 2 2 2" xfId="25779" xr:uid="{00000000-0005-0000-0000-00002C920000}"/>
    <cellStyle name="Normal 6 2 3 4 2 2 3" xfId="39020" xr:uid="{00000000-0005-0000-0000-00002D920000}"/>
    <cellStyle name="Normal 6 2 3 4 2 3" xfId="19024" xr:uid="{00000000-0005-0000-0000-00002E920000}"/>
    <cellStyle name="Normal 6 2 3 4 2 4" xfId="32265" xr:uid="{00000000-0005-0000-0000-00002F920000}"/>
    <cellStyle name="Normal 6 2 3 4 3" xfId="13626" xr:uid="{00000000-0005-0000-0000-000030920000}"/>
    <cellStyle name="Normal 6 2 3 4 3 2" xfId="22288" xr:uid="{00000000-0005-0000-0000-000031920000}"/>
    <cellStyle name="Normal 6 2 3 4 3 3" xfId="35529" xr:uid="{00000000-0005-0000-0000-000032920000}"/>
    <cellStyle name="Normal 6 2 3 4 4" xfId="15758" xr:uid="{00000000-0005-0000-0000-000033920000}"/>
    <cellStyle name="Normal 6 2 3 4 5" xfId="28999" xr:uid="{00000000-0005-0000-0000-000034920000}"/>
    <cellStyle name="Normal 6 2 3 5" xfId="13627" xr:uid="{00000000-0005-0000-0000-000035920000}"/>
    <cellStyle name="Normal 6 2 3 5 2" xfId="13628" xr:uid="{00000000-0005-0000-0000-000036920000}"/>
    <cellStyle name="Normal 6 2 3 5 2 2" xfId="13629" xr:uid="{00000000-0005-0000-0000-000037920000}"/>
    <cellStyle name="Normal 6 2 3 5 2 2 2" xfId="27700" xr:uid="{00000000-0005-0000-0000-000038920000}"/>
    <cellStyle name="Normal 6 2 3 5 2 2 3" xfId="40941" xr:uid="{00000000-0005-0000-0000-000039920000}"/>
    <cellStyle name="Normal 6 2 3 5 2 3" xfId="20947" xr:uid="{00000000-0005-0000-0000-00003A920000}"/>
    <cellStyle name="Normal 6 2 3 5 2 4" xfId="34188" xr:uid="{00000000-0005-0000-0000-00003B920000}"/>
    <cellStyle name="Normal 6 2 3 5 3" xfId="13630" xr:uid="{00000000-0005-0000-0000-00003C920000}"/>
    <cellStyle name="Normal 6 2 3 5 3 2" xfId="24211" xr:uid="{00000000-0005-0000-0000-00003D920000}"/>
    <cellStyle name="Normal 6 2 3 5 3 3" xfId="37452" xr:uid="{00000000-0005-0000-0000-00003E920000}"/>
    <cellStyle name="Normal 6 2 3 5 4" xfId="17681" xr:uid="{00000000-0005-0000-0000-00003F920000}"/>
    <cellStyle name="Normal 6 2 3 5 5" xfId="30922" xr:uid="{00000000-0005-0000-0000-000040920000}"/>
    <cellStyle name="Normal 6 2 3 6" xfId="13631" xr:uid="{00000000-0005-0000-0000-000041920000}"/>
    <cellStyle name="Normal 6 2 3 6 2" xfId="13632" xr:uid="{00000000-0005-0000-0000-000042920000}"/>
    <cellStyle name="Normal 6 2 3 6 2 2" xfId="25466" xr:uid="{00000000-0005-0000-0000-000043920000}"/>
    <cellStyle name="Normal 6 2 3 6 2 3" xfId="38707" xr:uid="{00000000-0005-0000-0000-000044920000}"/>
    <cellStyle name="Normal 6 2 3 6 3" xfId="18711" xr:uid="{00000000-0005-0000-0000-000045920000}"/>
    <cellStyle name="Normal 6 2 3 6 4" xfId="31952" xr:uid="{00000000-0005-0000-0000-000046920000}"/>
    <cellStyle name="Normal 6 2 3 7" xfId="13633" xr:uid="{00000000-0005-0000-0000-000047920000}"/>
    <cellStyle name="Normal 6 2 3 7 2" xfId="21975" xr:uid="{00000000-0005-0000-0000-000048920000}"/>
    <cellStyle name="Normal 6 2 3 7 3" xfId="35216" xr:uid="{00000000-0005-0000-0000-000049920000}"/>
    <cellStyle name="Normal 6 2 3 8" xfId="15445" xr:uid="{00000000-0005-0000-0000-00004A920000}"/>
    <cellStyle name="Normal 6 2 3 9" xfId="28686" xr:uid="{00000000-0005-0000-0000-00004B920000}"/>
    <cellStyle name="Normal 6 2 4" xfId="13634" xr:uid="{00000000-0005-0000-0000-00004C920000}"/>
    <cellStyle name="Normal 6 2 4 2" xfId="13635" xr:uid="{00000000-0005-0000-0000-00004D920000}"/>
    <cellStyle name="Normal 6 2 4 2 2" xfId="13636" xr:uid="{00000000-0005-0000-0000-00004E920000}"/>
    <cellStyle name="Normal 6 2 4 2 2 2" xfId="13637" xr:uid="{00000000-0005-0000-0000-00004F920000}"/>
    <cellStyle name="Normal 6 2 4 2 2 2 2" xfId="27031" xr:uid="{00000000-0005-0000-0000-000050920000}"/>
    <cellStyle name="Normal 6 2 4 2 2 2 3" xfId="40272" xr:uid="{00000000-0005-0000-0000-000051920000}"/>
    <cellStyle name="Normal 6 2 4 2 2 3" xfId="20276" xr:uid="{00000000-0005-0000-0000-000052920000}"/>
    <cellStyle name="Normal 6 2 4 2 2 4" xfId="33517" xr:uid="{00000000-0005-0000-0000-000053920000}"/>
    <cellStyle name="Normal 6 2 4 2 3" xfId="13638" xr:uid="{00000000-0005-0000-0000-000054920000}"/>
    <cellStyle name="Normal 6 2 4 2 3 2" xfId="23540" xr:uid="{00000000-0005-0000-0000-000055920000}"/>
    <cellStyle name="Normal 6 2 4 2 3 3" xfId="36781" xr:uid="{00000000-0005-0000-0000-000056920000}"/>
    <cellStyle name="Normal 6 2 4 2 4" xfId="17010" xr:uid="{00000000-0005-0000-0000-000057920000}"/>
    <cellStyle name="Normal 6 2 4 2 5" xfId="30251" xr:uid="{00000000-0005-0000-0000-000058920000}"/>
    <cellStyle name="Normal 6 2 4 3" xfId="13639" xr:uid="{00000000-0005-0000-0000-000059920000}"/>
    <cellStyle name="Normal 6 2 4 3 2" xfId="13640" xr:uid="{00000000-0005-0000-0000-00005A920000}"/>
    <cellStyle name="Normal 6 2 4 3 2 2" xfId="13641" xr:uid="{00000000-0005-0000-0000-00005B920000}"/>
    <cellStyle name="Normal 6 2 4 3 2 2 2" xfId="26226" xr:uid="{00000000-0005-0000-0000-00005C920000}"/>
    <cellStyle name="Normal 6 2 4 3 2 2 3" xfId="39467" xr:uid="{00000000-0005-0000-0000-00005D920000}"/>
    <cellStyle name="Normal 6 2 4 3 2 3" xfId="19471" xr:uid="{00000000-0005-0000-0000-00005E920000}"/>
    <cellStyle name="Normal 6 2 4 3 2 4" xfId="32712" xr:uid="{00000000-0005-0000-0000-00005F920000}"/>
    <cellStyle name="Normal 6 2 4 3 3" xfId="13642" xr:uid="{00000000-0005-0000-0000-000060920000}"/>
    <cellStyle name="Normal 6 2 4 3 3 2" xfId="22735" xr:uid="{00000000-0005-0000-0000-000061920000}"/>
    <cellStyle name="Normal 6 2 4 3 3 3" xfId="35976" xr:uid="{00000000-0005-0000-0000-000062920000}"/>
    <cellStyle name="Normal 6 2 4 3 4" xfId="16205" xr:uid="{00000000-0005-0000-0000-000063920000}"/>
    <cellStyle name="Normal 6 2 4 3 5" xfId="29446" xr:uid="{00000000-0005-0000-0000-000064920000}"/>
    <cellStyle name="Normal 6 2 4 4" xfId="13643" xr:uid="{00000000-0005-0000-0000-000065920000}"/>
    <cellStyle name="Normal 6 2 4 4 2" xfId="13644" xr:uid="{00000000-0005-0000-0000-000066920000}"/>
    <cellStyle name="Normal 6 2 4 4 2 2" xfId="13645" xr:uid="{00000000-0005-0000-0000-000067920000}"/>
    <cellStyle name="Normal 6 2 4 4 2 2 2" xfId="27878" xr:uid="{00000000-0005-0000-0000-000068920000}"/>
    <cellStyle name="Normal 6 2 4 4 2 2 3" xfId="41119" xr:uid="{00000000-0005-0000-0000-000069920000}"/>
    <cellStyle name="Normal 6 2 4 4 2 3" xfId="21125" xr:uid="{00000000-0005-0000-0000-00006A920000}"/>
    <cellStyle name="Normal 6 2 4 4 2 4" xfId="34366" xr:uid="{00000000-0005-0000-0000-00006B920000}"/>
    <cellStyle name="Normal 6 2 4 4 3" xfId="13646" xr:uid="{00000000-0005-0000-0000-00006C920000}"/>
    <cellStyle name="Normal 6 2 4 4 3 2" xfId="24389" xr:uid="{00000000-0005-0000-0000-00006D920000}"/>
    <cellStyle name="Normal 6 2 4 4 3 3" xfId="37630" xr:uid="{00000000-0005-0000-0000-00006E920000}"/>
    <cellStyle name="Normal 6 2 4 4 4" xfId="17859" xr:uid="{00000000-0005-0000-0000-00006F920000}"/>
    <cellStyle name="Normal 6 2 4 4 5" xfId="31100" xr:uid="{00000000-0005-0000-0000-000070920000}"/>
    <cellStyle name="Normal 6 2 4 5" xfId="13647" xr:uid="{00000000-0005-0000-0000-000071920000}"/>
    <cellStyle name="Normal 6 2 4 5 2" xfId="13648" xr:uid="{00000000-0005-0000-0000-000072920000}"/>
    <cellStyle name="Normal 6 2 4 5 2 2" xfId="25242" xr:uid="{00000000-0005-0000-0000-000073920000}"/>
    <cellStyle name="Normal 6 2 4 5 2 3" xfId="38483" xr:uid="{00000000-0005-0000-0000-000074920000}"/>
    <cellStyle name="Normal 6 2 4 5 3" xfId="18487" xr:uid="{00000000-0005-0000-0000-000075920000}"/>
    <cellStyle name="Normal 6 2 4 5 4" xfId="31728" xr:uid="{00000000-0005-0000-0000-000076920000}"/>
    <cellStyle name="Normal 6 2 4 6" xfId="13649" xr:uid="{00000000-0005-0000-0000-000077920000}"/>
    <cellStyle name="Normal 6 2 4 6 2" xfId="21751" xr:uid="{00000000-0005-0000-0000-000078920000}"/>
    <cellStyle name="Normal 6 2 4 6 3" xfId="34992" xr:uid="{00000000-0005-0000-0000-000079920000}"/>
    <cellStyle name="Normal 6 2 4 7" xfId="15221" xr:uid="{00000000-0005-0000-0000-00007A920000}"/>
    <cellStyle name="Normal 6 2 4 8" xfId="28462" xr:uid="{00000000-0005-0000-0000-00007B920000}"/>
    <cellStyle name="Normal 6 2 5" xfId="13650" xr:uid="{00000000-0005-0000-0000-00007C920000}"/>
    <cellStyle name="Normal 6 2 5 2" xfId="13651" xr:uid="{00000000-0005-0000-0000-00007D920000}"/>
    <cellStyle name="Normal 6 2 5 2 2" xfId="13652" xr:uid="{00000000-0005-0000-0000-00007E920000}"/>
    <cellStyle name="Normal 6 2 5 2 2 2" xfId="24782" xr:uid="{00000000-0005-0000-0000-00007F920000}"/>
    <cellStyle name="Normal 6 2 5 2 2 3" xfId="38023" xr:uid="{00000000-0005-0000-0000-000080920000}"/>
    <cellStyle name="Normal 6 2 5 2 3" xfId="19293" xr:uid="{00000000-0005-0000-0000-000081920000}"/>
    <cellStyle name="Normal 6 2 5 2 4" xfId="32534" xr:uid="{00000000-0005-0000-0000-000082920000}"/>
    <cellStyle name="Normal 6 2 5 3" xfId="13653" xr:uid="{00000000-0005-0000-0000-000083920000}"/>
    <cellStyle name="Normal 6 2 5 3 2" xfId="26048" xr:uid="{00000000-0005-0000-0000-000084920000}"/>
    <cellStyle name="Normal 6 2 5 3 3" xfId="39289" xr:uid="{00000000-0005-0000-0000-000085920000}"/>
    <cellStyle name="Normal 6 2 5 4" xfId="13654" xr:uid="{00000000-0005-0000-0000-000086920000}"/>
    <cellStyle name="Normal 6 2 5 4 2" xfId="22557" xr:uid="{00000000-0005-0000-0000-000087920000}"/>
    <cellStyle name="Normal 6 2 5 4 3" xfId="35798" xr:uid="{00000000-0005-0000-0000-000088920000}"/>
    <cellStyle name="Normal 6 2 5 5" xfId="16027" xr:uid="{00000000-0005-0000-0000-000089920000}"/>
    <cellStyle name="Normal 6 2 5 6" xfId="29268" xr:uid="{00000000-0005-0000-0000-00008A920000}"/>
    <cellStyle name="Normal 6 2 6" xfId="13655" xr:uid="{00000000-0005-0000-0000-00008B920000}"/>
    <cellStyle name="Normal 6 2 6 2" xfId="13656" xr:uid="{00000000-0005-0000-0000-00008C920000}"/>
    <cellStyle name="Normal 6 2 6 2 2" xfId="13657" xr:uid="{00000000-0005-0000-0000-00008D920000}"/>
    <cellStyle name="Normal 6 2 6 2 2 2" xfId="26717" xr:uid="{00000000-0005-0000-0000-00008E920000}"/>
    <cellStyle name="Normal 6 2 6 2 2 3" xfId="39958" xr:uid="{00000000-0005-0000-0000-00008F920000}"/>
    <cellStyle name="Normal 6 2 6 2 3" xfId="19962" xr:uid="{00000000-0005-0000-0000-000090920000}"/>
    <cellStyle name="Normal 6 2 6 2 4" xfId="33203" xr:uid="{00000000-0005-0000-0000-000091920000}"/>
    <cellStyle name="Normal 6 2 6 3" xfId="13658" xr:uid="{00000000-0005-0000-0000-000092920000}"/>
    <cellStyle name="Normal 6 2 6 3 2" xfId="23226" xr:uid="{00000000-0005-0000-0000-000093920000}"/>
    <cellStyle name="Normal 6 2 6 3 3" xfId="36467" xr:uid="{00000000-0005-0000-0000-000094920000}"/>
    <cellStyle name="Normal 6 2 6 4" xfId="16696" xr:uid="{00000000-0005-0000-0000-000095920000}"/>
    <cellStyle name="Normal 6 2 6 5" xfId="29937" xr:uid="{00000000-0005-0000-0000-000096920000}"/>
    <cellStyle name="Normal 6 2 7" xfId="13659" xr:uid="{00000000-0005-0000-0000-000097920000}"/>
    <cellStyle name="Normal 6 2 7 2" xfId="13660" xr:uid="{00000000-0005-0000-0000-000098920000}"/>
    <cellStyle name="Normal 6 2 7 2 2" xfId="13661" xr:uid="{00000000-0005-0000-0000-000099920000}"/>
    <cellStyle name="Normal 6 2 7 2 2 2" xfId="25687" xr:uid="{00000000-0005-0000-0000-00009A920000}"/>
    <cellStyle name="Normal 6 2 7 2 2 3" xfId="38928" xr:uid="{00000000-0005-0000-0000-00009B920000}"/>
    <cellStyle name="Normal 6 2 7 2 3" xfId="18932" xr:uid="{00000000-0005-0000-0000-00009C920000}"/>
    <cellStyle name="Normal 6 2 7 2 4" xfId="32173" xr:uid="{00000000-0005-0000-0000-00009D920000}"/>
    <cellStyle name="Normal 6 2 7 3" xfId="13662" xr:uid="{00000000-0005-0000-0000-00009E920000}"/>
    <cellStyle name="Normal 6 2 7 3 2" xfId="22196" xr:uid="{00000000-0005-0000-0000-00009F920000}"/>
    <cellStyle name="Normal 6 2 7 3 3" xfId="35437" xr:uid="{00000000-0005-0000-0000-0000A0920000}"/>
    <cellStyle name="Normal 6 2 7 4" xfId="15666" xr:uid="{00000000-0005-0000-0000-0000A1920000}"/>
    <cellStyle name="Normal 6 2 7 5" xfId="28907" xr:uid="{00000000-0005-0000-0000-0000A2920000}"/>
    <cellStyle name="Normal 6 2 8" xfId="13663" xr:uid="{00000000-0005-0000-0000-0000A3920000}"/>
    <cellStyle name="Normal 6 2 8 2" xfId="13664" xr:uid="{00000000-0005-0000-0000-0000A4920000}"/>
    <cellStyle name="Normal 6 2 8 2 2" xfId="13665" xr:uid="{00000000-0005-0000-0000-0000A5920000}"/>
    <cellStyle name="Normal 6 2 8 2 2 2" xfId="27478" xr:uid="{00000000-0005-0000-0000-0000A6920000}"/>
    <cellStyle name="Normal 6 2 8 2 2 3" xfId="40719" xr:uid="{00000000-0005-0000-0000-0000A7920000}"/>
    <cellStyle name="Normal 6 2 8 2 3" xfId="20723" xr:uid="{00000000-0005-0000-0000-0000A8920000}"/>
    <cellStyle name="Normal 6 2 8 2 4" xfId="33964" xr:uid="{00000000-0005-0000-0000-0000A9920000}"/>
    <cellStyle name="Normal 6 2 8 3" xfId="13666" xr:uid="{00000000-0005-0000-0000-0000AA920000}"/>
    <cellStyle name="Normal 6 2 8 3 2" xfId="23987" xr:uid="{00000000-0005-0000-0000-0000AB920000}"/>
    <cellStyle name="Normal 6 2 8 3 3" xfId="37228" xr:uid="{00000000-0005-0000-0000-0000AC920000}"/>
    <cellStyle name="Normal 6 2 8 4" xfId="17457" xr:uid="{00000000-0005-0000-0000-0000AD920000}"/>
    <cellStyle name="Normal 6 2 8 5" xfId="30698" xr:uid="{00000000-0005-0000-0000-0000AE920000}"/>
    <cellStyle name="Normal 6 2 9" xfId="13667" xr:uid="{00000000-0005-0000-0000-0000AF920000}"/>
    <cellStyle name="Normal 6 2 9 2" xfId="13668" xr:uid="{00000000-0005-0000-0000-0000B0920000}"/>
    <cellStyle name="Normal 6 2 9 2 2" xfId="25064" xr:uid="{00000000-0005-0000-0000-0000B1920000}"/>
    <cellStyle name="Normal 6 2 9 2 3" xfId="38305" xr:uid="{00000000-0005-0000-0000-0000B2920000}"/>
    <cellStyle name="Normal 6 2 9 3" xfId="18309" xr:uid="{00000000-0005-0000-0000-0000B3920000}"/>
    <cellStyle name="Normal 6 2 9 4" xfId="31550" xr:uid="{00000000-0005-0000-0000-0000B4920000}"/>
    <cellStyle name="Normal 6 3" xfId="13669" xr:uid="{00000000-0005-0000-0000-0000B5920000}"/>
    <cellStyle name="Normal 6 3 10" xfId="15051" xr:uid="{00000000-0005-0000-0000-0000B6920000}"/>
    <cellStyle name="Normal 6 3 11" xfId="28292" xr:uid="{00000000-0005-0000-0000-0000B7920000}"/>
    <cellStyle name="Normal 6 3 2" xfId="13670" xr:uid="{00000000-0005-0000-0000-0000B8920000}"/>
    <cellStyle name="Normal 6 3 2 2" xfId="13671" xr:uid="{00000000-0005-0000-0000-0000B9920000}"/>
    <cellStyle name="Normal 6 3 2 2 2" xfId="13672" xr:uid="{00000000-0005-0000-0000-0000BA920000}"/>
    <cellStyle name="Normal 6 3 2 2 2 2" xfId="13673" xr:uid="{00000000-0005-0000-0000-0000BB920000}"/>
    <cellStyle name="Normal 6 3 2 2 2 2 2" xfId="13674" xr:uid="{00000000-0005-0000-0000-0000BC920000}"/>
    <cellStyle name="Normal 6 3 2 2 2 2 2 2" xfId="27262" xr:uid="{00000000-0005-0000-0000-0000BD920000}"/>
    <cellStyle name="Normal 6 3 2 2 2 2 2 3" xfId="40503" xr:uid="{00000000-0005-0000-0000-0000BE920000}"/>
    <cellStyle name="Normal 6 3 2 2 2 2 3" xfId="20507" xr:uid="{00000000-0005-0000-0000-0000BF920000}"/>
    <cellStyle name="Normal 6 3 2 2 2 2 4" xfId="33748" xr:uid="{00000000-0005-0000-0000-0000C0920000}"/>
    <cellStyle name="Normal 6 3 2 2 2 3" xfId="13675" xr:uid="{00000000-0005-0000-0000-0000C1920000}"/>
    <cellStyle name="Normal 6 3 2 2 2 3 2" xfId="23771" xr:uid="{00000000-0005-0000-0000-0000C2920000}"/>
    <cellStyle name="Normal 6 3 2 2 2 3 3" xfId="37012" xr:uid="{00000000-0005-0000-0000-0000C3920000}"/>
    <cellStyle name="Normal 6 3 2 2 2 4" xfId="17241" xr:uid="{00000000-0005-0000-0000-0000C4920000}"/>
    <cellStyle name="Normal 6 3 2 2 2 5" xfId="30482" xr:uid="{00000000-0005-0000-0000-0000C5920000}"/>
    <cellStyle name="Normal 6 3 2 2 3" xfId="13676" xr:uid="{00000000-0005-0000-0000-0000C6920000}"/>
    <cellStyle name="Normal 6 3 2 2 3 2" xfId="13677" xr:uid="{00000000-0005-0000-0000-0000C7920000}"/>
    <cellStyle name="Normal 6 3 2 2 3 2 2" xfId="13678" xr:uid="{00000000-0005-0000-0000-0000C8920000}"/>
    <cellStyle name="Normal 6 3 2 2 3 2 2 2" xfId="28109" xr:uid="{00000000-0005-0000-0000-0000C9920000}"/>
    <cellStyle name="Normal 6 3 2 2 3 2 2 3" xfId="41350" xr:uid="{00000000-0005-0000-0000-0000CA920000}"/>
    <cellStyle name="Normal 6 3 2 2 3 2 3" xfId="21357" xr:uid="{00000000-0005-0000-0000-0000CB920000}"/>
    <cellStyle name="Normal 6 3 2 2 3 2 4" xfId="34598" xr:uid="{00000000-0005-0000-0000-0000CC920000}"/>
    <cellStyle name="Normal 6 3 2 2 3 3" xfId="13679" xr:uid="{00000000-0005-0000-0000-0000CD920000}"/>
    <cellStyle name="Normal 6 3 2 2 3 3 2" xfId="24621" xr:uid="{00000000-0005-0000-0000-0000CE920000}"/>
    <cellStyle name="Normal 6 3 2 2 3 3 3" xfId="37862" xr:uid="{00000000-0005-0000-0000-0000CF920000}"/>
    <cellStyle name="Normal 6 3 2 2 3 4" xfId="18091" xr:uid="{00000000-0005-0000-0000-0000D0920000}"/>
    <cellStyle name="Normal 6 3 2 2 3 5" xfId="31332" xr:uid="{00000000-0005-0000-0000-0000D1920000}"/>
    <cellStyle name="Normal 6 3 2 2 4" xfId="13680" xr:uid="{00000000-0005-0000-0000-0000D2920000}"/>
    <cellStyle name="Normal 6 3 2 2 4 2" xfId="13681" xr:uid="{00000000-0005-0000-0000-0000D3920000}"/>
    <cellStyle name="Normal 6 3 2 2 4 2 2" xfId="26458" xr:uid="{00000000-0005-0000-0000-0000D4920000}"/>
    <cellStyle name="Normal 6 3 2 2 4 2 3" xfId="39699" xr:uid="{00000000-0005-0000-0000-0000D5920000}"/>
    <cellStyle name="Normal 6 3 2 2 4 3" xfId="19703" xr:uid="{00000000-0005-0000-0000-0000D6920000}"/>
    <cellStyle name="Normal 6 3 2 2 4 4" xfId="32944" xr:uid="{00000000-0005-0000-0000-0000D7920000}"/>
    <cellStyle name="Normal 6 3 2 2 5" xfId="13682" xr:uid="{00000000-0005-0000-0000-0000D8920000}"/>
    <cellStyle name="Normal 6 3 2 2 5 2" xfId="22967" xr:uid="{00000000-0005-0000-0000-0000D9920000}"/>
    <cellStyle name="Normal 6 3 2 2 5 3" xfId="36208" xr:uid="{00000000-0005-0000-0000-0000DA920000}"/>
    <cellStyle name="Normal 6 3 2 2 6" xfId="16437" xr:uid="{00000000-0005-0000-0000-0000DB920000}"/>
    <cellStyle name="Normal 6 3 2 2 7" xfId="29678" xr:uid="{00000000-0005-0000-0000-0000DC920000}"/>
    <cellStyle name="Normal 6 3 2 3" xfId="13683" xr:uid="{00000000-0005-0000-0000-0000DD920000}"/>
    <cellStyle name="Normal 6 3 2 3 2" xfId="13684" xr:uid="{00000000-0005-0000-0000-0000DE920000}"/>
    <cellStyle name="Normal 6 3 2 3 2 2" xfId="13685" xr:uid="{00000000-0005-0000-0000-0000DF920000}"/>
    <cellStyle name="Normal 6 3 2 3 2 2 2" xfId="26816" xr:uid="{00000000-0005-0000-0000-0000E0920000}"/>
    <cellStyle name="Normal 6 3 2 3 2 2 3" xfId="40057" xr:uid="{00000000-0005-0000-0000-0000E1920000}"/>
    <cellStyle name="Normal 6 3 2 3 2 3" xfId="20061" xr:uid="{00000000-0005-0000-0000-0000E2920000}"/>
    <cellStyle name="Normal 6 3 2 3 2 4" xfId="33302" xr:uid="{00000000-0005-0000-0000-0000E3920000}"/>
    <cellStyle name="Normal 6 3 2 3 3" xfId="13686" xr:uid="{00000000-0005-0000-0000-0000E4920000}"/>
    <cellStyle name="Normal 6 3 2 3 3 2" xfId="23325" xr:uid="{00000000-0005-0000-0000-0000E5920000}"/>
    <cellStyle name="Normal 6 3 2 3 3 3" xfId="36566" xr:uid="{00000000-0005-0000-0000-0000E6920000}"/>
    <cellStyle name="Normal 6 3 2 3 4" xfId="16795" xr:uid="{00000000-0005-0000-0000-0000E7920000}"/>
    <cellStyle name="Normal 6 3 2 3 5" xfId="30036" xr:uid="{00000000-0005-0000-0000-0000E8920000}"/>
    <cellStyle name="Normal 6 3 2 4" xfId="13687" xr:uid="{00000000-0005-0000-0000-0000E9920000}"/>
    <cellStyle name="Normal 6 3 2 4 2" xfId="13688" xr:uid="{00000000-0005-0000-0000-0000EA920000}"/>
    <cellStyle name="Normal 6 3 2 4 2 2" xfId="13689" xr:uid="{00000000-0005-0000-0000-0000EB920000}"/>
    <cellStyle name="Normal 6 3 2 4 2 2 2" xfId="25787" xr:uid="{00000000-0005-0000-0000-0000EC920000}"/>
    <cellStyle name="Normal 6 3 2 4 2 2 3" xfId="39028" xr:uid="{00000000-0005-0000-0000-0000ED920000}"/>
    <cellStyle name="Normal 6 3 2 4 2 3" xfId="19032" xr:uid="{00000000-0005-0000-0000-0000EE920000}"/>
    <cellStyle name="Normal 6 3 2 4 2 4" xfId="32273" xr:uid="{00000000-0005-0000-0000-0000EF920000}"/>
    <cellStyle name="Normal 6 3 2 4 3" xfId="13690" xr:uid="{00000000-0005-0000-0000-0000F0920000}"/>
    <cellStyle name="Normal 6 3 2 4 3 2" xfId="22296" xr:uid="{00000000-0005-0000-0000-0000F1920000}"/>
    <cellStyle name="Normal 6 3 2 4 3 3" xfId="35537" xr:uid="{00000000-0005-0000-0000-0000F2920000}"/>
    <cellStyle name="Normal 6 3 2 4 4" xfId="15766" xr:uid="{00000000-0005-0000-0000-0000F3920000}"/>
    <cellStyle name="Normal 6 3 2 4 5" xfId="29007" xr:uid="{00000000-0005-0000-0000-0000F4920000}"/>
    <cellStyle name="Normal 6 3 2 5" xfId="13691" xr:uid="{00000000-0005-0000-0000-0000F5920000}"/>
    <cellStyle name="Normal 6 3 2 5 2" xfId="13692" xr:uid="{00000000-0005-0000-0000-0000F6920000}"/>
    <cellStyle name="Normal 6 3 2 5 2 2" xfId="13693" xr:uid="{00000000-0005-0000-0000-0000F7920000}"/>
    <cellStyle name="Normal 6 3 2 5 2 2 2" xfId="27708" xr:uid="{00000000-0005-0000-0000-0000F8920000}"/>
    <cellStyle name="Normal 6 3 2 5 2 2 3" xfId="40949" xr:uid="{00000000-0005-0000-0000-0000F9920000}"/>
    <cellStyle name="Normal 6 3 2 5 2 3" xfId="20955" xr:uid="{00000000-0005-0000-0000-0000FA920000}"/>
    <cellStyle name="Normal 6 3 2 5 2 4" xfId="34196" xr:uid="{00000000-0005-0000-0000-0000FB920000}"/>
    <cellStyle name="Normal 6 3 2 5 3" xfId="13694" xr:uid="{00000000-0005-0000-0000-0000FC920000}"/>
    <cellStyle name="Normal 6 3 2 5 3 2" xfId="24219" xr:uid="{00000000-0005-0000-0000-0000FD920000}"/>
    <cellStyle name="Normal 6 3 2 5 3 3" xfId="37460" xr:uid="{00000000-0005-0000-0000-0000FE920000}"/>
    <cellStyle name="Normal 6 3 2 5 4" xfId="17689" xr:uid="{00000000-0005-0000-0000-0000FF920000}"/>
    <cellStyle name="Normal 6 3 2 5 5" xfId="30930" xr:uid="{00000000-0005-0000-0000-000000930000}"/>
    <cellStyle name="Normal 6 3 2 6" xfId="13695" xr:uid="{00000000-0005-0000-0000-000001930000}"/>
    <cellStyle name="Normal 6 3 2 6 2" xfId="13696" xr:uid="{00000000-0005-0000-0000-000002930000}"/>
    <cellStyle name="Normal 6 3 2 6 2 2" xfId="25474" xr:uid="{00000000-0005-0000-0000-000003930000}"/>
    <cellStyle name="Normal 6 3 2 6 2 3" xfId="38715" xr:uid="{00000000-0005-0000-0000-000004930000}"/>
    <cellStyle name="Normal 6 3 2 6 3" xfId="18719" xr:uid="{00000000-0005-0000-0000-000005930000}"/>
    <cellStyle name="Normal 6 3 2 6 4" xfId="31960" xr:uid="{00000000-0005-0000-0000-000006930000}"/>
    <cellStyle name="Normal 6 3 2 7" xfId="13697" xr:uid="{00000000-0005-0000-0000-000007930000}"/>
    <cellStyle name="Normal 6 3 2 7 2" xfId="21983" xr:uid="{00000000-0005-0000-0000-000008930000}"/>
    <cellStyle name="Normal 6 3 2 7 3" xfId="35224" xr:uid="{00000000-0005-0000-0000-000009930000}"/>
    <cellStyle name="Normal 6 3 2 8" xfId="15453" xr:uid="{00000000-0005-0000-0000-00000A930000}"/>
    <cellStyle name="Normal 6 3 2 9" xfId="28694" xr:uid="{00000000-0005-0000-0000-00000B930000}"/>
    <cellStyle name="Normal 6 3 3" xfId="13698" xr:uid="{00000000-0005-0000-0000-00000C930000}"/>
    <cellStyle name="Normal 6 3 3 2" xfId="13699" xr:uid="{00000000-0005-0000-0000-00000D930000}"/>
    <cellStyle name="Normal 6 3 3 2 2" xfId="13700" xr:uid="{00000000-0005-0000-0000-00000E930000}"/>
    <cellStyle name="Normal 6 3 3 2 2 2" xfId="13701" xr:uid="{00000000-0005-0000-0000-00000F930000}"/>
    <cellStyle name="Normal 6 3 3 2 2 2 2" xfId="27039" xr:uid="{00000000-0005-0000-0000-000010930000}"/>
    <cellStyle name="Normal 6 3 3 2 2 2 3" xfId="40280" xr:uid="{00000000-0005-0000-0000-000011930000}"/>
    <cellStyle name="Normal 6 3 3 2 2 3" xfId="20284" xr:uid="{00000000-0005-0000-0000-000012930000}"/>
    <cellStyle name="Normal 6 3 3 2 2 4" xfId="33525" xr:uid="{00000000-0005-0000-0000-000013930000}"/>
    <cellStyle name="Normal 6 3 3 2 3" xfId="13702" xr:uid="{00000000-0005-0000-0000-000014930000}"/>
    <cellStyle name="Normal 6 3 3 2 3 2" xfId="23548" xr:uid="{00000000-0005-0000-0000-000015930000}"/>
    <cellStyle name="Normal 6 3 3 2 3 3" xfId="36789" xr:uid="{00000000-0005-0000-0000-000016930000}"/>
    <cellStyle name="Normal 6 3 3 2 4" xfId="17018" xr:uid="{00000000-0005-0000-0000-000017930000}"/>
    <cellStyle name="Normal 6 3 3 2 5" xfId="30259" xr:uid="{00000000-0005-0000-0000-000018930000}"/>
    <cellStyle name="Normal 6 3 3 3" xfId="13703" xr:uid="{00000000-0005-0000-0000-000019930000}"/>
    <cellStyle name="Normal 6 3 3 3 2" xfId="13704" xr:uid="{00000000-0005-0000-0000-00001A930000}"/>
    <cellStyle name="Normal 6 3 3 3 2 2" xfId="13705" xr:uid="{00000000-0005-0000-0000-00001B930000}"/>
    <cellStyle name="Normal 6 3 3 3 2 2 2" xfId="26234" xr:uid="{00000000-0005-0000-0000-00001C930000}"/>
    <cellStyle name="Normal 6 3 3 3 2 2 3" xfId="39475" xr:uid="{00000000-0005-0000-0000-00001D930000}"/>
    <cellStyle name="Normal 6 3 3 3 2 3" xfId="19479" xr:uid="{00000000-0005-0000-0000-00001E930000}"/>
    <cellStyle name="Normal 6 3 3 3 2 4" xfId="32720" xr:uid="{00000000-0005-0000-0000-00001F930000}"/>
    <cellStyle name="Normal 6 3 3 3 3" xfId="13706" xr:uid="{00000000-0005-0000-0000-000020930000}"/>
    <cellStyle name="Normal 6 3 3 3 3 2" xfId="22743" xr:uid="{00000000-0005-0000-0000-000021930000}"/>
    <cellStyle name="Normal 6 3 3 3 3 3" xfId="35984" xr:uid="{00000000-0005-0000-0000-000022930000}"/>
    <cellStyle name="Normal 6 3 3 3 4" xfId="16213" xr:uid="{00000000-0005-0000-0000-000023930000}"/>
    <cellStyle name="Normal 6 3 3 3 5" xfId="29454" xr:uid="{00000000-0005-0000-0000-000024930000}"/>
    <cellStyle name="Normal 6 3 3 4" xfId="13707" xr:uid="{00000000-0005-0000-0000-000025930000}"/>
    <cellStyle name="Normal 6 3 3 4 2" xfId="13708" xr:uid="{00000000-0005-0000-0000-000026930000}"/>
    <cellStyle name="Normal 6 3 3 4 2 2" xfId="13709" xr:uid="{00000000-0005-0000-0000-000027930000}"/>
    <cellStyle name="Normal 6 3 3 4 2 2 2" xfId="27886" xr:uid="{00000000-0005-0000-0000-000028930000}"/>
    <cellStyle name="Normal 6 3 3 4 2 2 3" xfId="41127" xr:uid="{00000000-0005-0000-0000-000029930000}"/>
    <cellStyle name="Normal 6 3 3 4 2 3" xfId="21133" xr:uid="{00000000-0005-0000-0000-00002A930000}"/>
    <cellStyle name="Normal 6 3 3 4 2 4" xfId="34374" xr:uid="{00000000-0005-0000-0000-00002B930000}"/>
    <cellStyle name="Normal 6 3 3 4 3" xfId="13710" xr:uid="{00000000-0005-0000-0000-00002C930000}"/>
    <cellStyle name="Normal 6 3 3 4 3 2" xfId="24397" xr:uid="{00000000-0005-0000-0000-00002D930000}"/>
    <cellStyle name="Normal 6 3 3 4 3 3" xfId="37638" xr:uid="{00000000-0005-0000-0000-00002E930000}"/>
    <cellStyle name="Normal 6 3 3 4 4" xfId="17867" xr:uid="{00000000-0005-0000-0000-00002F930000}"/>
    <cellStyle name="Normal 6 3 3 4 5" xfId="31108" xr:uid="{00000000-0005-0000-0000-000030930000}"/>
    <cellStyle name="Normal 6 3 3 5" xfId="13711" xr:uid="{00000000-0005-0000-0000-000031930000}"/>
    <cellStyle name="Normal 6 3 3 5 2" xfId="13712" xr:uid="{00000000-0005-0000-0000-000032930000}"/>
    <cellStyle name="Normal 6 3 3 5 2 2" xfId="25250" xr:uid="{00000000-0005-0000-0000-000033930000}"/>
    <cellStyle name="Normal 6 3 3 5 2 3" xfId="38491" xr:uid="{00000000-0005-0000-0000-000034930000}"/>
    <cellStyle name="Normal 6 3 3 5 3" xfId="18495" xr:uid="{00000000-0005-0000-0000-000035930000}"/>
    <cellStyle name="Normal 6 3 3 5 4" xfId="31736" xr:uid="{00000000-0005-0000-0000-000036930000}"/>
    <cellStyle name="Normal 6 3 3 6" xfId="13713" xr:uid="{00000000-0005-0000-0000-000037930000}"/>
    <cellStyle name="Normal 6 3 3 6 2" xfId="21759" xr:uid="{00000000-0005-0000-0000-000038930000}"/>
    <cellStyle name="Normal 6 3 3 6 3" xfId="35000" xr:uid="{00000000-0005-0000-0000-000039930000}"/>
    <cellStyle name="Normal 6 3 3 7" xfId="15229" xr:uid="{00000000-0005-0000-0000-00003A930000}"/>
    <cellStyle name="Normal 6 3 3 8" xfId="28470" xr:uid="{00000000-0005-0000-0000-00003B930000}"/>
    <cellStyle name="Normal 6 3 4" xfId="13714" xr:uid="{00000000-0005-0000-0000-00003C930000}"/>
    <cellStyle name="Normal 6 3 4 2" xfId="13715" xr:uid="{00000000-0005-0000-0000-00003D930000}"/>
    <cellStyle name="Normal 6 3 4 2 2" xfId="13716" xr:uid="{00000000-0005-0000-0000-00003E930000}"/>
    <cellStyle name="Normal 6 3 4 2 2 2" xfId="24890" xr:uid="{00000000-0005-0000-0000-00003F930000}"/>
    <cellStyle name="Normal 6 3 4 2 2 3" xfId="38131" xr:uid="{00000000-0005-0000-0000-000040930000}"/>
    <cellStyle name="Normal 6 3 4 2 3" xfId="19301" xr:uid="{00000000-0005-0000-0000-000041930000}"/>
    <cellStyle name="Normal 6 3 4 2 4" xfId="32542" xr:uid="{00000000-0005-0000-0000-000042930000}"/>
    <cellStyle name="Normal 6 3 4 3" xfId="13717" xr:uid="{00000000-0005-0000-0000-000043930000}"/>
    <cellStyle name="Normal 6 3 4 3 2" xfId="26056" xr:uid="{00000000-0005-0000-0000-000044930000}"/>
    <cellStyle name="Normal 6 3 4 3 3" xfId="39297" xr:uid="{00000000-0005-0000-0000-000045930000}"/>
    <cellStyle name="Normal 6 3 4 4" xfId="13718" xr:uid="{00000000-0005-0000-0000-000046930000}"/>
    <cellStyle name="Normal 6 3 4 4 2" xfId="22565" xr:uid="{00000000-0005-0000-0000-000047930000}"/>
    <cellStyle name="Normal 6 3 4 4 3" xfId="35806" xr:uid="{00000000-0005-0000-0000-000048930000}"/>
    <cellStyle name="Normal 6 3 4 5" xfId="16035" xr:uid="{00000000-0005-0000-0000-000049930000}"/>
    <cellStyle name="Normal 6 3 4 6" xfId="29276" xr:uid="{00000000-0005-0000-0000-00004A930000}"/>
    <cellStyle name="Normal 6 3 5" xfId="13719" xr:uid="{00000000-0005-0000-0000-00004B930000}"/>
    <cellStyle name="Normal 6 3 5 2" xfId="13720" xr:uid="{00000000-0005-0000-0000-00004C930000}"/>
    <cellStyle name="Normal 6 3 5 2 2" xfId="13721" xr:uid="{00000000-0005-0000-0000-00004D930000}"/>
    <cellStyle name="Normal 6 3 5 2 2 2" xfId="26716" xr:uid="{00000000-0005-0000-0000-00004E930000}"/>
    <cellStyle name="Normal 6 3 5 2 2 3" xfId="39957" xr:uid="{00000000-0005-0000-0000-00004F930000}"/>
    <cellStyle name="Normal 6 3 5 2 3" xfId="19961" xr:uid="{00000000-0005-0000-0000-000050930000}"/>
    <cellStyle name="Normal 6 3 5 2 4" xfId="33202" xr:uid="{00000000-0005-0000-0000-000051930000}"/>
    <cellStyle name="Normal 6 3 5 3" xfId="13722" xr:uid="{00000000-0005-0000-0000-000052930000}"/>
    <cellStyle name="Normal 6 3 5 3 2" xfId="23225" xr:uid="{00000000-0005-0000-0000-000053930000}"/>
    <cellStyle name="Normal 6 3 5 3 3" xfId="36466" xr:uid="{00000000-0005-0000-0000-000054930000}"/>
    <cellStyle name="Normal 6 3 5 4" xfId="16695" xr:uid="{00000000-0005-0000-0000-000055930000}"/>
    <cellStyle name="Normal 6 3 5 5" xfId="29936" xr:uid="{00000000-0005-0000-0000-000056930000}"/>
    <cellStyle name="Normal 6 3 6" xfId="13723" xr:uid="{00000000-0005-0000-0000-000057930000}"/>
    <cellStyle name="Normal 6 3 6 2" xfId="13724" xr:uid="{00000000-0005-0000-0000-000058930000}"/>
    <cellStyle name="Normal 6 3 6 2 2" xfId="13725" xr:uid="{00000000-0005-0000-0000-000059930000}"/>
    <cellStyle name="Normal 6 3 6 2 2 2" xfId="25686" xr:uid="{00000000-0005-0000-0000-00005A930000}"/>
    <cellStyle name="Normal 6 3 6 2 2 3" xfId="38927" xr:uid="{00000000-0005-0000-0000-00005B930000}"/>
    <cellStyle name="Normal 6 3 6 2 3" xfId="18931" xr:uid="{00000000-0005-0000-0000-00005C930000}"/>
    <cellStyle name="Normal 6 3 6 2 4" xfId="32172" xr:uid="{00000000-0005-0000-0000-00005D930000}"/>
    <cellStyle name="Normal 6 3 6 3" xfId="13726" xr:uid="{00000000-0005-0000-0000-00005E930000}"/>
    <cellStyle name="Normal 6 3 6 3 2" xfId="22195" xr:uid="{00000000-0005-0000-0000-00005F930000}"/>
    <cellStyle name="Normal 6 3 6 3 3" xfId="35436" xr:uid="{00000000-0005-0000-0000-000060930000}"/>
    <cellStyle name="Normal 6 3 6 4" xfId="15665" xr:uid="{00000000-0005-0000-0000-000061930000}"/>
    <cellStyle name="Normal 6 3 6 5" xfId="28906" xr:uid="{00000000-0005-0000-0000-000062930000}"/>
    <cellStyle name="Normal 6 3 7" xfId="13727" xr:uid="{00000000-0005-0000-0000-000063930000}"/>
    <cellStyle name="Normal 6 3 7 2" xfId="13728" xr:uid="{00000000-0005-0000-0000-000064930000}"/>
    <cellStyle name="Normal 6 3 7 2 2" xfId="13729" xr:uid="{00000000-0005-0000-0000-000065930000}"/>
    <cellStyle name="Normal 6 3 7 2 2 2" xfId="27486" xr:uid="{00000000-0005-0000-0000-000066930000}"/>
    <cellStyle name="Normal 6 3 7 2 2 3" xfId="40727" xr:uid="{00000000-0005-0000-0000-000067930000}"/>
    <cellStyle name="Normal 6 3 7 2 3" xfId="20731" xr:uid="{00000000-0005-0000-0000-000068930000}"/>
    <cellStyle name="Normal 6 3 7 2 4" xfId="33972" xr:uid="{00000000-0005-0000-0000-000069930000}"/>
    <cellStyle name="Normal 6 3 7 3" xfId="13730" xr:uid="{00000000-0005-0000-0000-00006A930000}"/>
    <cellStyle name="Normal 6 3 7 3 2" xfId="23995" xr:uid="{00000000-0005-0000-0000-00006B930000}"/>
    <cellStyle name="Normal 6 3 7 3 3" xfId="37236" xr:uid="{00000000-0005-0000-0000-00006C930000}"/>
    <cellStyle name="Normal 6 3 7 4" xfId="17465" xr:uid="{00000000-0005-0000-0000-00006D930000}"/>
    <cellStyle name="Normal 6 3 7 5" xfId="30706" xr:uid="{00000000-0005-0000-0000-00006E930000}"/>
    <cellStyle name="Normal 6 3 8" xfId="13731" xr:uid="{00000000-0005-0000-0000-00006F930000}"/>
    <cellStyle name="Normal 6 3 8 2" xfId="13732" xr:uid="{00000000-0005-0000-0000-000070930000}"/>
    <cellStyle name="Normal 6 3 8 2 2" xfId="25072" xr:uid="{00000000-0005-0000-0000-000071930000}"/>
    <cellStyle name="Normal 6 3 8 2 3" xfId="38313" xr:uid="{00000000-0005-0000-0000-000072930000}"/>
    <cellStyle name="Normal 6 3 8 3" xfId="18317" xr:uid="{00000000-0005-0000-0000-000073930000}"/>
    <cellStyle name="Normal 6 3 8 4" xfId="31558" xr:uid="{00000000-0005-0000-0000-000074930000}"/>
    <cellStyle name="Normal 6 3 9" xfId="13733" xr:uid="{00000000-0005-0000-0000-000075930000}"/>
    <cellStyle name="Normal 6 3 9 2" xfId="21581" xr:uid="{00000000-0005-0000-0000-000076930000}"/>
    <cellStyle name="Normal 6 3 9 3" xfId="34822" xr:uid="{00000000-0005-0000-0000-000077930000}"/>
    <cellStyle name="Normal 6 4" xfId="13734" xr:uid="{00000000-0005-0000-0000-000078930000}"/>
    <cellStyle name="Normal 6 4 10" xfId="28203" xr:uid="{00000000-0005-0000-0000-000079930000}"/>
    <cellStyle name="Normal 6 4 2" xfId="13735" xr:uid="{00000000-0005-0000-0000-00007A930000}"/>
    <cellStyle name="Normal 6 4 2 2" xfId="13736" xr:uid="{00000000-0005-0000-0000-00007B930000}"/>
    <cellStyle name="Normal 6 4 2 2 2" xfId="13737" xr:uid="{00000000-0005-0000-0000-00007C930000}"/>
    <cellStyle name="Normal 6 4 2 2 2 2" xfId="13738" xr:uid="{00000000-0005-0000-0000-00007D930000}"/>
    <cellStyle name="Normal 6 4 2 2 2 2 2" xfId="27173" xr:uid="{00000000-0005-0000-0000-00007E930000}"/>
    <cellStyle name="Normal 6 4 2 2 2 2 3" xfId="40414" xr:uid="{00000000-0005-0000-0000-00007F930000}"/>
    <cellStyle name="Normal 6 4 2 2 2 3" xfId="20418" xr:uid="{00000000-0005-0000-0000-000080930000}"/>
    <cellStyle name="Normal 6 4 2 2 2 4" xfId="33659" xr:uid="{00000000-0005-0000-0000-000081930000}"/>
    <cellStyle name="Normal 6 4 2 2 3" xfId="13739" xr:uid="{00000000-0005-0000-0000-000082930000}"/>
    <cellStyle name="Normal 6 4 2 2 3 2" xfId="23682" xr:uid="{00000000-0005-0000-0000-000083930000}"/>
    <cellStyle name="Normal 6 4 2 2 3 3" xfId="36923" xr:uid="{00000000-0005-0000-0000-000084930000}"/>
    <cellStyle name="Normal 6 4 2 2 4" xfId="17152" xr:uid="{00000000-0005-0000-0000-000085930000}"/>
    <cellStyle name="Normal 6 4 2 2 5" xfId="30393" xr:uid="{00000000-0005-0000-0000-000086930000}"/>
    <cellStyle name="Normal 6 4 2 3" xfId="13740" xr:uid="{00000000-0005-0000-0000-000087930000}"/>
    <cellStyle name="Normal 6 4 2 3 2" xfId="13741" xr:uid="{00000000-0005-0000-0000-000088930000}"/>
    <cellStyle name="Normal 6 4 2 3 2 2" xfId="13742" xr:uid="{00000000-0005-0000-0000-000089930000}"/>
    <cellStyle name="Normal 6 4 2 3 2 2 2" xfId="26369" xr:uid="{00000000-0005-0000-0000-00008A930000}"/>
    <cellStyle name="Normal 6 4 2 3 2 2 3" xfId="39610" xr:uid="{00000000-0005-0000-0000-00008B930000}"/>
    <cellStyle name="Normal 6 4 2 3 2 3" xfId="19614" xr:uid="{00000000-0005-0000-0000-00008C930000}"/>
    <cellStyle name="Normal 6 4 2 3 2 4" xfId="32855" xr:uid="{00000000-0005-0000-0000-00008D930000}"/>
    <cellStyle name="Normal 6 4 2 3 3" xfId="13743" xr:uid="{00000000-0005-0000-0000-00008E930000}"/>
    <cellStyle name="Normal 6 4 2 3 3 2" xfId="22878" xr:uid="{00000000-0005-0000-0000-00008F930000}"/>
    <cellStyle name="Normal 6 4 2 3 3 3" xfId="36119" xr:uid="{00000000-0005-0000-0000-000090930000}"/>
    <cellStyle name="Normal 6 4 2 3 4" xfId="16348" xr:uid="{00000000-0005-0000-0000-000091930000}"/>
    <cellStyle name="Normal 6 4 2 3 5" xfId="29589" xr:uid="{00000000-0005-0000-0000-000092930000}"/>
    <cellStyle name="Normal 6 4 2 4" xfId="13744" xr:uid="{00000000-0005-0000-0000-000093930000}"/>
    <cellStyle name="Normal 6 4 2 4 2" xfId="13745" xr:uid="{00000000-0005-0000-0000-000094930000}"/>
    <cellStyle name="Normal 6 4 2 4 2 2" xfId="13746" xr:uid="{00000000-0005-0000-0000-000095930000}"/>
    <cellStyle name="Normal 6 4 2 4 2 2 2" xfId="28021" xr:uid="{00000000-0005-0000-0000-000096930000}"/>
    <cellStyle name="Normal 6 4 2 4 2 2 3" xfId="41262" xr:uid="{00000000-0005-0000-0000-000097930000}"/>
    <cellStyle name="Normal 6 4 2 4 2 3" xfId="21268" xr:uid="{00000000-0005-0000-0000-000098930000}"/>
    <cellStyle name="Normal 6 4 2 4 2 4" xfId="34509" xr:uid="{00000000-0005-0000-0000-000099930000}"/>
    <cellStyle name="Normal 6 4 2 4 3" xfId="13747" xr:uid="{00000000-0005-0000-0000-00009A930000}"/>
    <cellStyle name="Normal 6 4 2 4 3 2" xfId="24532" xr:uid="{00000000-0005-0000-0000-00009B930000}"/>
    <cellStyle name="Normal 6 4 2 4 3 3" xfId="37773" xr:uid="{00000000-0005-0000-0000-00009C930000}"/>
    <cellStyle name="Normal 6 4 2 4 4" xfId="18002" xr:uid="{00000000-0005-0000-0000-00009D930000}"/>
    <cellStyle name="Normal 6 4 2 4 5" xfId="31243" xr:uid="{00000000-0005-0000-0000-00009E930000}"/>
    <cellStyle name="Normal 6 4 2 5" xfId="13748" xr:uid="{00000000-0005-0000-0000-00009F930000}"/>
    <cellStyle name="Normal 6 4 2 5 2" xfId="13749" xr:uid="{00000000-0005-0000-0000-0000A0930000}"/>
    <cellStyle name="Normal 6 4 2 5 2 2" xfId="25385" xr:uid="{00000000-0005-0000-0000-0000A1930000}"/>
    <cellStyle name="Normal 6 4 2 5 2 3" xfId="38626" xr:uid="{00000000-0005-0000-0000-0000A2930000}"/>
    <cellStyle name="Normal 6 4 2 5 3" xfId="18630" xr:uid="{00000000-0005-0000-0000-0000A3930000}"/>
    <cellStyle name="Normal 6 4 2 5 4" xfId="31871" xr:uid="{00000000-0005-0000-0000-0000A4930000}"/>
    <cellStyle name="Normal 6 4 2 6" xfId="13750" xr:uid="{00000000-0005-0000-0000-0000A5930000}"/>
    <cellStyle name="Normal 6 4 2 6 2" xfId="21894" xr:uid="{00000000-0005-0000-0000-0000A6930000}"/>
    <cellStyle name="Normal 6 4 2 6 3" xfId="35135" xr:uid="{00000000-0005-0000-0000-0000A7930000}"/>
    <cellStyle name="Normal 6 4 2 7" xfId="15364" xr:uid="{00000000-0005-0000-0000-0000A8930000}"/>
    <cellStyle name="Normal 6 4 2 8" xfId="28605" xr:uid="{00000000-0005-0000-0000-0000A9930000}"/>
    <cellStyle name="Normal 6 4 3" xfId="13751" xr:uid="{00000000-0005-0000-0000-0000AA930000}"/>
    <cellStyle name="Normal 6 4 3 2" xfId="13752" xr:uid="{00000000-0005-0000-0000-0000AB930000}"/>
    <cellStyle name="Normal 6 4 3 2 2" xfId="13753" xr:uid="{00000000-0005-0000-0000-0000AC930000}"/>
    <cellStyle name="Normal 6 4 3 2 2 2" xfId="24738" xr:uid="{00000000-0005-0000-0000-0000AD930000}"/>
    <cellStyle name="Normal 6 4 3 2 2 3" xfId="37979" xr:uid="{00000000-0005-0000-0000-0000AE930000}"/>
    <cellStyle name="Normal 6 4 3 2 3" xfId="19212" xr:uid="{00000000-0005-0000-0000-0000AF930000}"/>
    <cellStyle name="Normal 6 4 3 2 4" xfId="32453" xr:uid="{00000000-0005-0000-0000-0000B0930000}"/>
    <cellStyle name="Normal 6 4 3 3" xfId="13754" xr:uid="{00000000-0005-0000-0000-0000B1930000}"/>
    <cellStyle name="Normal 6 4 3 3 2" xfId="25967" xr:uid="{00000000-0005-0000-0000-0000B2930000}"/>
    <cellStyle name="Normal 6 4 3 3 3" xfId="39208" xr:uid="{00000000-0005-0000-0000-0000B3930000}"/>
    <cellStyle name="Normal 6 4 3 4" xfId="13755" xr:uid="{00000000-0005-0000-0000-0000B4930000}"/>
    <cellStyle name="Normal 6 4 3 4 2" xfId="22476" xr:uid="{00000000-0005-0000-0000-0000B5930000}"/>
    <cellStyle name="Normal 6 4 3 4 3" xfId="35717" xr:uid="{00000000-0005-0000-0000-0000B6930000}"/>
    <cellStyle name="Normal 6 4 3 5" xfId="15946" xr:uid="{00000000-0005-0000-0000-0000B7930000}"/>
    <cellStyle name="Normal 6 4 3 6" xfId="29187" xr:uid="{00000000-0005-0000-0000-0000B8930000}"/>
    <cellStyle name="Normal 6 4 4" xfId="13756" xr:uid="{00000000-0005-0000-0000-0000B9930000}"/>
    <cellStyle name="Normal 6 4 4 2" xfId="13757" xr:uid="{00000000-0005-0000-0000-0000BA930000}"/>
    <cellStyle name="Normal 6 4 4 2 2" xfId="13758" xr:uid="{00000000-0005-0000-0000-0000BB930000}"/>
    <cellStyle name="Normal 6 4 4 2 2 2" xfId="26906" xr:uid="{00000000-0005-0000-0000-0000BC930000}"/>
    <cellStyle name="Normal 6 4 4 2 2 3" xfId="40147" xr:uid="{00000000-0005-0000-0000-0000BD930000}"/>
    <cellStyle name="Normal 6 4 4 2 3" xfId="20151" xr:uid="{00000000-0005-0000-0000-0000BE930000}"/>
    <cellStyle name="Normal 6 4 4 2 4" xfId="33392" xr:uid="{00000000-0005-0000-0000-0000BF930000}"/>
    <cellStyle name="Normal 6 4 4 3" xfId="13759" xr:uid="{00000000-0005-0000-0000-0000C0930000}"/>
    <cellStyle name="Normal 6 4 4 3 2" xfId="23415" xr:uid="{00000000-0005-0000-0000-0000C1930000}"/>
    <cellStyle name="Normal 6 4 4 3 3" xfId="36656" xr:uid="{00000000-0005-0000-0000-0000C2930000}"/>
    <cellStyle name="Normal 6 4 4 4" xfId="16885" xr:uid="{00000000-0005-0000-0000-0000C3930000}"/>
    <cellStyle name="Normal 6 4 4 5" xfId="30126" xr:uid="{00000000-0005-0000-0000-0000C4930000}"/>
    <cellStyle name="Normal 6 4 5" xfId="13760" xr:uid="{00000000-0005-0000-0000-0000C5930000}"/>
    <cellStyle name="Normal 6 4 5 2" xfId="13761" xr:uid="{00000000-0005-0000-0000-0000C6930000}"/>
    <cellStyle name="Normal 6 4 5 2 2" xfId="13762" xr:uid="{00000000-0005-0000-0000-0000C7930000}"/>
    <cellStyle name="Normal 6 4 5 2 2 2" xfId="25877" xr:uid="{00000000-0005-0000-0000-0000C8930000}"/>
    <cellStyle name="Normal 6 4 5 2 2 3" xfId="39118" xr:uid="{00000000-0005-0000-0000-0000C9930000}"/>
    <cellStyle name="Normal 6 4 5 2 3" xfId="19122" xr:uid="{00000000-0005-0000-0000-0000CA930000}"/>
    <cellStyle name="Normal 6 4 5 2 4" xfId="32363" xr:uid="{00000000-0005-0000-0000-0000CB930000}"/>
    <cellStyle name="Normal 6 4 5 3" xfId="13763" xr:uid="{00000000-0005-0000-0000-0000CC930000}"/>
    <cellStyle name="Normal 6 4 5 3 2" xfId="22386" xr:uid="{00000000-0005-0000-0000-0000CD930000}"/>
    <cellStyle name="Normal 6 4 5 3 3" xfId="35627" xr:uid="{00000000-0005-0000-0000-0000CE930000}"/>
    <cellStyle name="Normal 6 4 5 4" xfId="15856" xr:uid="{00000000-0005-0000-0000-0000CF930000}"/>
    <cellStyle name="Normal 6 4 5 5" xfId="29097" xr:uid="{00000000-0005-0000-0000-0000D0930000}"/>
    <cellStyle name="Normal 6 4 6" xfId="13764" xr:uid="{00000000-0005-0000-0000-0000D1930000}"/>
    <cellStyle name="Normal 6 4 6 2" xfId="13765" xr:uid="{00000000-0005-0000-0000-0000D2930000}"/>
    <cellStyle name="Normal 6 4 6 2 2" xfId="13766" xr:uid="{00000000-0005-0000-0000-0000D3930000}"/>
    <cellStyle name="Normal 6 4 6 2 2 2" xfId="27619" xr:uid="{00000000-0005-0000-0000-0000D4930000}"/>
    <cellStyle name="Normal 6 4 6 2 2 3" xfId="40860" xr:uid="{00000000-0005-0000-0000-0000D5930000}"/>
    <cellStyle name="Normal 6 4 6 2 3" xfId="20866" xr:uid="{00000000-0005-0000-0000-0000D6930000}"/>
    <cellStyle name="Normal 6 4 6 2 4" xfId="34107" xr:uid="{00000000-0005-0000-0000-0000D7930000}"/>
    <cellStyle name="Normal 6 4 6 3" xfId="13767" xr:uid="{00000000-0005-0000-0000-0000D8930000}"/>
    <cellStyle name="Normal 6 4 6 3 2" xfId="24130" xr:uid="{00000000-0005-0000-0000-0000D9930000}"/>
    <cellStyle name="Normal 6 4 6 3 3" xfId="37371" xr:uid="{00000000-0005-0000-0000-0000DA930000}"/>
    <cellStyle name="Normal 6 4 6 4" xfId="17600" xr:uid="{00000000-0005-0000-0000-0000DB930000}"/>
    <cellStyle name="Normal 6 4 6 5" xfId="30841" xr:uid="{00000000-0005-0000-0000-0000DC930000}"/>
    <cellStyle name="Normal 6 4 7" xfId="13768" xr:uid="{00000000-0005-0000-0000-0000DD930000}"/>
    <cellStyle name="Normal 6 4 7 2" xfId="13769" xr:uid="{00000000-0005-0000-0000-0000DE930000}"/>
    <cellStyle name="Normal 6 4 7 2 2" xfId="24983" xr:uid="{00000000-0005-0000-0000-0000DF930000}"/>
    <cellStyle name="Normal 6 4 7 2 3" xfId="38224" xr:uid="{00000000-0005-0000-0000-0000E0930000}"/>
    <cellStyle name="Normal 6 4 7 3" xfId="18228" xr:uid="{00000000-0005-0000-0000-0000E1930000}"/>
    <cellStyle name="Normal 6 4 7 4" xfId="31469" xr:uid="{00000000-0005-0000-0000-0000E2930000}"/>
    <cellStyle name="Normal 6 4 8" xfId="13770" xr:uid="{00000000-0005-0000-0000-0000E3930000}"/>
    <cellStyle name="Normal 6 4 8 2" xfId="21492" xr:uid="{00000000-0005-0000-0000-0000E4930000}"/>
    <cellStyle name="Normal 6 4 8 3" xfId="34733" xr:uid="{00000000-0005-0000-0000-0000E5930000}"/>
    <cellStyle name="Normal 6 4 9" xfId="14962" xr:uid="{00000000-0005-0000-0000-0000E6930000}"/>
    <cellStyle name="Normal 6 5" xfId="13771" xr:uid="{00000000-0005-0000-0000-0000E7930000}"/>
    <cellStyle name="Normal 6 5 2" xfId="13772" xr:uid="{00000000-0005-0000-0000-0000E8930000}"/>
    <cellStyle name="Normal 6 5 2 2" xfId="13773" xr:uid="{00000000-0005-0000-0000-0000E9930000}"/>
    <cellStyle name="Normal 6 5 2 2 2" xfId="13774" xr:uid="{00000000-0005-0000-0000-0000EA930000}"/>
    <cellStyle name="Normal 6 5 2 2 2 2" xfId="13775" xr:uid="{00000000-0005-0000-0000-0000EB930000}"/>
    <cellStyle name="Normal 6 5 2 2 2 2 2" xfId="27128" xr:uid="{00000000-0005-0000-0000-0000EC930000}"/>
    <cellStyle name="Normal 6 5 2 2 2 2 3" xfId="40369" xr:uid="{00000000-0005-0000-0000-0000ED930000}"/>
    <cellStyle name="Normal 6 5 2 2 2 3" xfId="20373" xr:uid="{00000000-0005-0000-0000-0000EE930000}"/>
    <cellStyle name="Normal 6 5 2 2 2 4" xfId="33614" xr:uid="{00000000-0005-0000-0000-0000EF930000}"/>
    <cellStyle name="Normal 6 5 2 2 3" xfId="13776" xr:uid="{00000000-0005-0000-0000-0000F0930000}"/>
    <cellStyle name="Normal 6 5 2 2 3 2" xfId="23637" xr:uid="{00000000-0005-0000-0000-0000F1930000}"/>
    <cellStyle name="Normal 6 5 2 2 3 3" xfId="36878" xr:uid="{00000000-0005-0000-0000-0000F2930000}"/>
    <cellStyle name="Normal 6 5 2 2 4" xfId="17107" xr:uid="{00000000-0005-0000-0000-0000F3930000}"/>
    <cellStyle name="Normal 6 5 2 2 5" xfId="30348" xr:uid="{00000000-0005-0000-0000-0000F4930000}"/>
    <cellStyle name="Normal 6 5 2 3" xfId="13777" xr:uid="{00000000-0005-0000-0000-0000F5930000}"/>
    <cellStyle name="Normal 6 5 2 3 2" xfId="13778" xr:uid="{00000000-0005-0000-0000-0000F6930000}"/>
    <cellStyle name="Normal 6 5 2 3 2 2" xfId="13779" xr:uid="{00000000-0005-0000-0000-0000F7930000}"/>
    <cellStyle name="Normal 6 5 2 3 2 2 2" xfId="27975" xr:uid="{00000000-0005-0000-0000-0000F8930000}"/>
    <cellStyle name="Normal 6 5 2 3 2 2 3" xfId="41216" xr:uid="{00000000-0005-0000-0000-0000F9930000}"/>
    <cellStyle name="Normal 6 5 2 3 2 3" xfId="21222" xr:uid="{00000000-0005-0000-0000-0000FA930000}"/>
    <cellStyle name="Normal 6 5 2 3 2 4" xfId="34463" xr:uid="{00000000-0005-0000-0000-0000FB930000}"/>
    <cellStyle name="Normal 6 5 2 3 3" xfId="13780" xr:uid="{00000000-0005-0000-0000-0000FC930000}"/>
    <cellStyle name="Normal 6 5 2 3 3 2" xfId="24486" xr:uid="{00000000-0005-0000-0000-0000FD930000}"/>
    <cellStyle name="Normal 6 5 2 3 3 3" xfId="37727" xr:uid="{00000000-0005-0000-0000-0000FE930000}"/>
    <cellStyle name="Normal 6 5 2 3 4" xfId="17956" xr:uid="{00000000-0005-0000-0000-0000FF930000}"/>
    <cellStyle name="Normal 6 5 2 3 5" xfId="31197" xr:uid="{00000000-0005-0000-0000-000000940000}"/>
    <cellStyle name="Normal 6 5 2 4" xfId="13781" xr:uid="{00000000-0005-0000-0000-000001940000}"/>
    <cellStyle name="Normal 6 5 2 4 2" xfId="13782" xr:uid="{00000000-0005-0000-0000-000002940000}"/>
    <cellStyle name="Normal 6 5 2 4 2 2" xfId="26323" xr:uid="{00000000-0005-0000-0000-000003940000}"/>
    <cellStyle name="Normal 6 5 2 4 2 3" xfId="39564" xr:uid="{00000000-0005-0000-0000-000004940000}"/>
    <cellStyle name="Normal 6 5 2 4 3" xfId="19568" xr:uid="{00000000-0005-0000-0000-000005940000}"/>
    <cellStyle name="Normal 6 5 2 4 4" xfId="32809" xr:uid="{00000000-0005-0000-0000-000006940000}"/>
    <cellStyle name="Normal 6 5 2 5" xfId="13783" xr:uid="{00000000-0005-0000-0000-000007940000}"/>
    <cellStyle name="Normal 6 5 2 5 2" xfId="22832" xr:uid="{00000000-0005-0000-0000-000008940000}"/>
    <cellStyle name="Normal 6 5 2 5 3" xfId="36073" xr:uid="{00000000-0005-0000-0000-000009940000}"/>
    <cellStyle name="Normal 6 5 2 6" xfId="16302" xr:uid="{00000000-0005-0000-0000-00000A940000}"/>
    <cellStyle name="Normal 6 5 2 7" xfId="29543" xr:uid="{00000000-0005-0000-0000-00000B940000}"/>
    <cellStyle name="Normal 6 5 3" xfId="13784" xr:uid="{00000000-0005-0000-0000-00000C940000}"/>
    <cellStyle name="Normal 6 5 3 2" xfId="13785" xr:uid="{00000000-0005-0000-0000-00000D940000}"/>
    <cellStyle name="Normal 6 5 3 2 2" xfId="13786" xr:uid="{00000000-0005-0000-0000-00000E940000}"/>
    <cellStyle name="Normal 6 5 3 2 2 2" xfId="26727" xr:uid="{00000000-0005-0000-0000-00000F940000}"/>
    <cellStyle name="Normal 6 5 3 2 2 3" xfId="39968" xr:uid="{00000000-0005-0000-0000-000010940000}"/>
    <cellStyle name="Normal 6 5 3 2 3" xfId="19972" xr:uid="{00000000-0005-0000-0000-000011940000}"/>
    <cellStyle name="Normal 6 5 3 2 4" xfId="33213" xr:uid="{00000000-0005-0000-0000-000012940000}"/>
    <cellStyle name="Normal 6 5 3 3" xfId="13787" xr:uid="{00000000-0005-0000-0000-000013940000}"/>
    <cellStyle name="Normal 6 5 3 3 2" xfId="23236" xr:uid="{00000000-0005-0000-0000-000014940000}"/>
    <cellStyle name="Normal 6 5 3 3 3" xfId="36477" xr:uid="{00000000-0005-0000-0000-000015940000}"/>
    <cellStyle name="Normal 6 5 3 4" xfId="16706" xr:uid="{00000000-0005-0000-0000-000016940000}"/>
    <cellStyle name="Normal 6 5 3 5" xfId="29947" xr:uid="{00000000-0005-0000-0000-000017940000}"/>
    <cellStyle name="Normal 6 5 4" xfId="13788" xr:uid="{00000000-0005-0000-0000-000018940000}"/>
    <cellStyle name="Normal 6 5 4 2" xfId="13789" xr:uid="{00000000-0005-0000-0000-000019940000}"/>
    <cellStyle name="Normal 6 5 4 2 2" xfId="13790" xr:uid="{00000000-0005-0000-0000-00001A940000}"/>
    <cellStyle name="Normal 6 5 4 2 2 2" xfId="25698" xr:uid="{00000000-0005-0000-0000-00001B940000}"/>
    <cellStyle name="Normal 6 5 4 2 2 3" xfId="38939" xr:uid="{00000000-0005-0000-0000-00001C940000}"/>
    <cellStyle name="Normal 6 5 4 2 3" xfId="18943" xr:uid="{00000000-0005-0000-0000-00001D940000}"/>
    <cellStyle name="Normal 6 5 4 2 4" xfId="32184" xr:uid="{00000000-0005-0000-0000-00001E940000}"/>
    <cellStyle name="Normal 6 5 4 3" xfId="13791" xr:uid="{00000000-0005-0000-0000-00001F940000}"/>
    <cellStyle name="Normal 6 5 4 3 2" xfId="22207" xr:uid="{00000000-0005-0000-0000-000020940000}"/>
    <cellStyle name="Normal 6 5 4 3 3" xfId="35448" xr:uid="{00000000-0005-0000-0000-000021940000}"/>
    <cellStyle name="Normal 6 5 4 4" xfId="15677" xr:uid="{00000000-0005-0000-0000-000022940000}"/>
    <cellStyle name="Normal 6 5 4 5" xfId="28918" xr:uid="{00000000-0005-0000-0000-000023940000}"/>
    <cellStyle name="Normal 6 5 5" xfId="13792" xr:uid="{00000000-0005-0000-0000-000024940000}"/>
    <cellStyle name="Normal 6 5 5 2" xfId="13793" xr:uid="{00000000-0005-0000-0000-000025940000}"/>
    <cellStyle name="Normal 6 5 5 2 2" xfId="13794" xr:uid="{00000000-0005-0000-0000-000026940000}"/>
    <cellStyle name="Normal 6 5 5 2 2 2" xfId="27575" xr:uid="{00000000-0005-0000-0000-000027940000}"/>
    <cellStyle name="Normal 6 5 5 2 2 3" xfId="40816" xr:uid="{00000000-0005-0000-0000-000028940000}"/>
    <cellStyle name="Normal 6 5 5 2 3" xfId="20820" xr:uid="{00000000-0005-0000-0000-000029940000}"/>
    <cellStyle name="Normal 6 5 5 2 4" xfId="34061" xr:uid="{00000000-0005-0000-0000-00002A940000}"/>
    <cellStyle name="Normal 6 5 5 3" xfId="13795" xr:uid="{00000000-0005-0000-0000-00002B940000}"/>
    <cellStyle name="Normal 6 5 5 3 2" xfId="24084" xr:uid="{00000000-0005-0000-0000-00002C940000}"/>
    <cellStyle name="Normal 6 5 5 3 3" xfId="37325" xr:uid="{00000000-0005-0000-0000-00002D940000}"/>
    <cellStyle name="Normal 6 5 5 4" xfId="17554" xr:uid="{00000000-0005-0000-0000-00002E940000}"/>
    <cellStyle name="Normal 6 5 5 5" xfId="30795" xr:uid="{00000000-0005-0000-0000-00002F940000}"/>
    <cellStyle name="Normal 6 5 6" xfId="13796" xr:uid="{00000000-0005-0000-0000-000030940000}"/>
    <cellStyle name="Normal 6 5 6 2" xfId="13797" xr:uid="{00000000-0005-0000-0000-000031940000}"/>
    <cellStyle name="Normal 6 5 6 2 2" xfId="25339" xr:uid="{00000000-0005-0000-0000-000032940000}"/>
    <cellStyle name="Normal 6 5 6 2 3" xfId="38580" xr:uid="{00000000-0005-0000-0000-000033940000}"/>
    <cellStyle name="Normal 6 5 6 3" xfId="18584" xr:uid="{00000000-0005-0000-0000-000034940000}"/>
    <cellStyle name="Normal 6 5 6 4" xfId="31825" xr:uid="{00000000-0005-0000-0000-000035940000}"/>
    <cellStyle name="Normal 6 5 7" xfId="13798" xr:uid="{00000000-0005-0000-0000-000036940000}"/>
    <cellStyle name="Normal 6 5 7 2" xfId="21848" xr:uid="{00000000-0005-0000-0000-000037940000}"/>
    <cellStyle name="Normal 6 5 7 3" xfId="35089" xr:uid="{00000000-0005-0000-0000-000038940000}"/>
    <cellStyle name="Normal 6 5 8" xfId="15318" xr:uid="{00000000-0005-0000-0000-000039940000}"/>
    <cellStyle name="Normal 6 5 9" xfId="28559" xr:uid="{00000000-0005-0000-0000-00003A940000}"/>
    <cellStyle name="Normal 6 6" xfId="13799" xr:uid="{00000000-0005-0000-0000-00003B940000}"/>
    <cellStyle name="Normal 6 6 2" xfId="13800" xr:uid="{00000000-0005-0000-0000-00003C940000}"/>
    <cellStyle name="Normal 6 6 2 2" xfId="13801" xr:uid="{00000000-0005-0000-0000-00003D940000}"/>
    <cellStyle name="Normal 6 6 2 2 2" xfId="13802" xr:uid="{00000000-0005-0000-0000-00003E940000}"/>
    <cellStyle name="Normal 6 6 2 2 2 2" xfId="26950" xr:uid="{00000000-0005-0000-0000-00003F940000}"/>
    <cellStyle name="Normal 6 6 2 2 2 3" xfId="40191" xr:uid="{00000000-0005-0000-0000-000040940000}"/>
    <cellStyle name="Normal 6 6 2 2 3" xfId="20195" xr:uid="{00000000-0005-0000-0000-000041940000}"/>
    <cellStyle name="Normal 6 6 2 2 4" xfId="33436" xr:uid="{00000000-0005-0000-0000-000042940000}"/>
    <cellStyle name="Normal 6 6 2 3" xfId="13803" xr:uid="{00000000-0005-0000-0000-000043940000}"/>
    <cellStyle name="Normal 6 6 2 3 2" xfId="23459" xr:uid="{00000000-0005-0000-0000-000044940000}"/>
    <cellStyle name="Normal 6 6 2 3 3" xfId="36700" xr:uid="{00000000-0005-0000-0000-000045940000}"/>
    <cellStyle name="Normal 6 6 2 4" xfId="16929" xr:uid="{00000000-0005-0000-0000-000046940000}"/>
    <cellStyle name="Normal 6 6 2 5" xfId="30170" xr:uid="{00000000-0005-0000-0000-000047940000}"/>
    <cellStyle name="Normal 6 6 3" xfId="13804" xr:uid="{00000000-0005-0000-0000-000048940000}"/>
    <cellStyle name="Normal 6 6 3 2" xfId="13805" xr:uid="{00000000-0005-0000-0000-000049940000}"/>
    <cellStyle name="Normal 6 6 3 2 2" xfId="13806" xr:uid="{00000000-0005-0000-0000-00004A940000}"/>
    <cellStyle name="Normal 6 6 3 2 2 2" xfId="26145" xr:uid="{00000000-0005-0000-0000-00004B940000}"/>
    <cellStyle name="Normal 6 6 3 2 2 3" xfId="39386" xr:uid="{00000000-0005-0000-0000-00004C940000}"/>
    <cellStyle name="Normal 6 6 3 2 3" xfId="19390" xr:uid="{00000000-0005-0000-0000-00004D940000}"/>
    <cellStyle name="Normal 6 6 3 2 4" xfId="32631" xr:uid="{00000000-0005-0000-0000-00004E940000}"/>
    <cellStyle name="Normal 6 6 3 3" xfId="13807" xr:uid="{00000000-0005-0000-0000-00004F940000}"/>
    <cellStyle name="Normal 6 6 3 3 2" xfId="22654" xr:uid="{00000000-0005-0000-0000-000050940000}"/>
    <cellStyle name="Normal 6 6 3 3 3" xfId="35895" xr:uid="{00000000-0005-0000-0000-000051940000}"/>
    <cellStyle name="Normal 6 6 3 4" xfId="16124" xr:uid="{00000000-0005-0000-0000-000052940000}"/>
    <cellStyle name="Normal 6 6 3 5" xfId="29365" xr:uid="{00000000-0005-0000-0000-000053940000}"/>
    <cellStyle name="Normal 6 6 4" xfId="13808" xr:uid="{00000000-0005-0000-0000-000054940000}"/>
    <cellStyle name="Normal 6 6 4 2" xfId="13809" xr:uid="{00000000-0005-0000-0000-000055940000}"/>
    <cellStyle name="Normal 6 6 4 2 2" xfId="13810" xr:uid="{00000000-0005-0000-0000-000056940000}"/>
    <cellStyle name="Normal 6 6 4 2 2 2" xfId="27797" xr:uid="{00000000-0005-0000-0000-000057940000}"/>
    <cellStyle name="Normal 6 6 4 2 2 3" xfId="41038" xr:uid="{00000000-0005-0000-0000-000058940000}"/>
    <cellStyle name="Normal 6 6 4 2 3" xfId="21044" xr:uid="{00000000-0005-0000-0000-000059940000}"/>
    <cellStyle name="Normal 6 6 4 2 4" xfId="34285" xr:uid="{00000000-0005-0000-0000-00005A940000}"/>
    <cellStyle name="Normal 6 6 4 3" xfId="13811" xr:uid="{00000000-0005-0000-0000-00005B940000}"/>
    <cellStyle name="Normal 6 6 4 3 2" xfId="24308" xr:uid="{00000000-0005-0000-0000-00005C940000}"/>
    <cellStyle name="Normal 6 6 4 3 3" xfId="37549" xr:uid="{00000000-0005-0000-0000-00005D940000}"/>
    <cellStyle name="Normal 6 6 4 4" xfId="17778" xr:uid="{00000000-0005-0000-0000-00005E940000}"/>
    <cellStyle name="Normal 6 6 4 5" xfId="31019" xr:uid="{00000000-0005-0000-0000-00005F940000}"/>
    <cellStyle name="Normal 6 6 5" xfId="13812" xr:uid="{00000000-0005-0000-0000-000060940000}"/>
    <cellStyle name="Normal 6 6 5 2" xfId="13813" xr:uid="{00000000-0005-0000-0000-000061940000}"/>
    <cellStyle name="Normal 6 6 5 2 2" xfId="25161" xr:uid="{00000000-0005-0000-0000-000062940000}"/>
    <cellStyle name="Normal 6 6 5 2 3" xfId="38402" xr:uid="{00000000-0005-0000-0000-000063940000}"/>
    <cellStyle name="Normal 6 6 5 3" xfId="18406" xr:uid="{00000000-0005-0000-0000-000064940000}"/>
    <cellStyle name="Normal 6 6 5 4" xfId="31647" xr:uid="{00000000-0005-0000-0000-000065940000}"/>
    <cellStyle name="Normal 6 6 6" xfId="13814" xr:uid="{00000000-0005-0000-0000-000066940000}"/>
    <cellStyle name="Normal 6 6 6 2" xfId="21670" xr:uid="{00000000-0005-0000-0000-000067940000}"/>
    <cellStyle name="Normal 6 6 6 3" xfId="34911" xr:uid="{00000000-0005-0000-0000-000068940000}"/>
    <cellStyle name="Normal 6 6 7" xfId="15140" xr:uid="{00000000-0005-0000-0000-000069940000}"/>
    <cellStyle name="Normal 6 6 8" xfId="28381" xr:uid="{00000000-0005-0000-0000-00006A940000}"/>
    <cellStyle name="Normal 6 7" xfId="13815" xr:uid="{00000000-0005-0000-0000-00006B940000}"/>
    <cellStyle name="Normal 6 7 2" xfId="13816" xr:uid="{00000000-0005-0000-0000-00006C940000}"/>
    <cellStyle name="Normal 6 7 2 2" xfId="13817" xr:uid="{00000000-0005-0000-0000-00006D940000}"/>
    <cellStyle name="Normal 6 7 2 2 2" xfId="24715" xr:uid="{00000000-0005-0000-0000-00006E940000}"/>
    <cellStyle name="Normal 6 7 2 2 3" xfId="37956" xr:uid="{00000000-0005-0000-0000-00006F940000}"/>
    <cellStyle name="Normal 6 7 2 3" xfId="19167" xr:uid="{00000000-0005-0000-0000-000070940000}"/>
    <cellStyle name="Normal 6 7 2 4" xfId="32408" xr:uid="{00000000-0005-0000-0000-000071940000}"/>
    <cellStyle name="Normal 6 7 3" xfId="13818" xr:uid="{00000000-0005-0000-0000-000072940000}"/>
    <cellStyle name="Normal 6 7 3 2" xfId="25922" xr:uid="{00000000-0005-0000-0000-000073940000}"/>
    <cellStyle name="Normal 6 7 3 3" xfId="39163" xr:uid="{00000000-0005-0000-0000-000074940000}"/>
    <cellStyle name="Normal 6 7 4" xfId="13819" xr:uid="{00000000-0005-0000-0000-000075940000}"/>
    <cellStyle name="Normal 6 7 4 2" xfId="22431" xr:uid="{00000000-0005-0000-0000-000076940000}"/>
    <cellStyle name="Normal 6 7 4 3" xfId="35672" xr:uid="{00000000-0005-0000-0000-000077940000}"/>
    <cellStyle name="Normal 6 7 5" xfId="15901" xr:uid="{00000000-0005-0000-0000-000078940000}"/>
    <cellStyle name="Normal 6 7 6" xfId="29142" xr:uid="{00000000-0005-0000-0000-000079940000}"/>
    <cellStyle name="Normal 6 8" xfId="13820" xr:uid="{00000000-0005-0000-0000-00007A940000}"/>
    <cellStyle name="Normal 6 8 2" xfId="13821" xr:uid="{00000000-0005-0000-0000-00007B940000}"/>
    <cellStyle name="Normal 6 8 2 2" xfId="13822" xr:uid="{00000000-0005-0000-0000-00007C940000}"/>
    <cellStyle name="Normal 6 8 2 2 2" xfId="26594" xr:uid="{00000000-0005-0000-0000-00007D940000}"/>
    <cellStyle name="Normal 6 8 2 2 3" xfId="39835" xr:uid="{00000000-0005-0000-0000-00007E940000}"/>
    <cellStyle name="Normal 6 8 2 3" xfId="19839" xr:uid="{00000000-0005-0000-0000-00007F940000}"/>
    <cellStyle name="Normal 6 8 2 4" xfId="33080" xr:uid="{00000000-0005-0000-0000-000080940000}"/>
    <cellStyle name="Normal 6 8 3" xfId="13823" xr:uid="{00000000-0005-0000-0000-000081940000}"/>
    <cellStyle name="Normal 6 8 3 2" xfId="23103" xr:uid="{00000000-0005-0000-0000-000082940000}"/>
    <cellStyle name="Normal 6 8 3 3" xfId="36344" xr:uid="{00000000-0005-0000-0000-000083940000}"/>
    <cellStyle name="Normal 6 8 4" xfId="16573" xr:uid="{00000000-0005-0000-0000-000084940000}"/>
    <cellStyle name="Normal 6 8 5" xfId="29814" xr:uid="{00000000-0005-0000-0000-000085940000}"/>
    <cellStyle name="Normal 6 9" xfId="13824" xr:uid="{00000000-0005-0000-0000-000086940000}"/>
    <cellStyle name="Normal 6 9 2" xfId="13825" xr:uid="{00000000-0005-0000-0000-000087940000}"/>
    <cellStyle name="Normal 6 9 2 2" xfId="13826" xr:uid="{00000000-0005-0000-0000-000088940000}"/>
    <cellStyle name="Normal 6 9 2 2 2" xfId="25564" xr:uid="{00000000-0005-0000-0000-000089940000}"/>
    <cellStyle name="Normal 6 9 2 2 3" xfId="38805" xr:uid="{00000000-0005-0000-0000-00008A940000}"/>
    <cellStyle name="Normal 6 9 2 3" xfId="18809" xr:uid="{00000000-0005-0000-0000-00008B940000}"/>
    <cellStyle name="Normal 6 9 2 4" xfId="32050" xr:uid="{00000000-0005-0000-0000-00008C940000}"/>
    <cellStyle name="Normal 6 9 3" xfId="13827" xr:uid="{00000000-0005-0000-0000-00008D940000}"/>
    <cellStyle name="Normal 6 9 3 2" xfId="22073" xr:uid="{00000000-0005-0000-0000-00008E940000}"/>
    <cellStyle name="Normal 6 9 3 3" xfId="35314" xr:uid="{00000000-0005-0000-0000-00008F940000}"/>
    <cellStyle name="Normal 6 9 4" xfId="15543" xr:uid="{00000000-0005-0000-0000-000090940000}"/>
    <cellStyle name="Normal 6 9 5" xfId="28784" xr:uid="{00000000-0005-0000-0000-000091940000}"/>
    <cellStyle name="Normal 60" xfId="13828" xr:uid="{00000000-0005-0000-0000-000092940000}"/>
    <cellStyle name="Normal 60 2" xfId="13829" xr:uid="{00000000-0005-0000-0000-000093940000}"/>
    <cellStyle name="Normal 60 2 2" xfId="13830" xr:uid="{00000000-0005-0000-0000-000094940000}"/>
    <cellStyle name="Normal 60 2 2 2" xfId="26590" xr:uid="{00000000-0005-0000-0000-000095940000}"/>
    <cellStyle name="Normal 60 2 2 3" xfId="39831" xr:uid="{00000000-0005-0000-0000-000096940000}"/>
    <cellStyle name="Normal 60 2 3" xfId="19835" xr:uid="{00000000-0005-0000-0000-000097940000}"/>
    <cellStyle name="Normal 60 2 4" xfId="33076" xr:uid="{00000000-0005-0000-0000-000098940000}"/>
    <cellStyle name="Normal 60 3" xfId="13831" xr:uid="{00000000-0005-0000-0000-000099940000}"/>
    <cellStyle name="Normal 60 3 2" xfId="23099" xr:uid="{00000000-0005-0000-0000-00009A940000}"/>
    <cellStyle name="Normal 60 3 3" xfId="36340" xr:uid="{00000000-0005-0000-0000-00009B940000}"/>
    <cellStyle name="Normal 60 4" xfId="16569" xr:uid="{00000000-0005-0000-0000-00009C940000}"/>
    <cellStyle name="Normal 60 5" xfId="29810" xr:uid="{00000000-0005-0000-0000-00009D940000}"/>
    <cellStyle name="Normal 61" xfId="13832" xr:uid="{00000000-0005-0000-0000-00009E940000}"/>
    <cellStyle name="Normal 61 2" xfId="13833" xr:uid="{00000000-0005-0000-0000-00009F940000}"/>
    <cellStyle name="Normal 62" xfId="13834" xr:uid="{00000000-0005-0000-0000-0000A0940000}"/>
    <cellStyle name="Normal 62 2" xfId="13835" xr:uid="{00000000-0005-0000-0000-0000A1940000}"/>
    <cellStyle name="Normal 62 2 2" xfId="13836" xr:uid="{00000000-0005-0000-0000-0000A2940000}"/>
    <cellStyle name="Normal 62 2 2 2" xfId="25560" xr:uid="{00000000-0005-0000-0000-0000A3940000}"/>
    <cellStyle name="Normal 62 2 2 3" xfId="38801" xr:uid="{00000000-0005-0000-0000-0000A4940000}"/>
    <cellStyle name="Normal 62 2 3" xfId="18805" xr:uid="{00000000-0005-0000-0000-0000A5940000}"/>
    <cellStyle name="Normal 62 2 4" xfId="32046" xr:uid="{00000000-0005-0000-0000-0000A6940000}"/>
    <cellStyle name="Normal 62 3" xfId="13837" xr:uid="{00000000-0005-0000-0000-0000A7940000}"/>
    <cellStyle name="Normal 62 3 2" xfId="22069" xr:uid="{00000000-0005-0000-0000-0000A8940000}"/>
    <cellStyle name="Normal 62 3 3" xfId="35310" xr:uid="{00000000-0005-0000-0000-0000A9940000}"/>
    <cellStyle name="Normal 62 4" xfId="15539" xr:uid="{00000000-0005-0000-0000-0000AA940000}"/>
    <cellStyle name="Normal 62 5" xfId="28780" xr:uid="{00000000-0005-0000-0000-0000AB940000}"/>
    <cellStyle name="Normal 63" xfId="13838" xr:uid="{00000000-0005-0000-0000-0000AC940000}"/>
    <cellStyle name="Normal 64" xfId="13839" xr:uid="{00000000-0005-0000-0000-0000AD940000}"/>
    <cellStyle name="Normal 64 2" xfId="13840" xr:uid="{00000000-0005-0000-0000-0000AE940000}"/>
    <cellStyle name="Normal 64 2 2" xfId="24872" xr:uid="{00000000-0005-0000-0000-0000AF940000}"/>
    <cellStyle name="Normal 64 2 3" xfId="38113" xr:uid="{00000000-0005-0000-0000-0000B0940000}"/>
    <cellStyle name="Normal 65" xfId="13841" xr:uid="{00000000-0005-0000-0000-0000B1940000}"/>
    <cellStyle name="Normal 66" xfId="13842" xr:uid="{00000000-0005-0000-0000-0000B2940000}"/>
    <cellStyle name="Normal 67" xfId="13843" xr:uid="{00000000-0005-0000-0000-0000B3940000}"/>
    <cellStyle name="Normal 68" xfId="13844" xr:uid="{00000000-0005-0000-0000-0000B4940000}"/>
    <cellStyle name="Normal 69" xfId="13845" xr:uid="{00000000-0005-0000-0000-0000B5940000}"/>
    <cellStyle name="Normal 7" xfId="248" xr:uid="{00000000-0005-0000-0000-0000B6940000}"/>
    <cellStyle name="Normal 7 2" xfId="305" xr:uid="{00000000-0005-0000-0000-0000B7940000}"/>
    <cellStyle name="Normal 7 2 10" xfId="13846" xr:uid="{00000000-0005-0000-0000-0000B8940000}"/>
    <cellStyle name="Normal 7 2 10 2" xfId="13847" xr:uid="{00000000-0005-0000-0000-0000B9940000}"/>
    <cellStyle name="Normal 7 2 10 2 2" xfId="13848" xr:uid="{00000000-0005-0000-0000-0000BA940000}"/>
    <cellStyle name="Normal 7 2 10 2 2 2" xfId="25602" xr:uid="{00000000-0005-0000-0000-0000BB940000}"/>
    <cellStyle name="Normal 7 2 10 2 2 3" xfId="38843" xr:uid="{00000000-0005-0000-0000-0000BC940000}"/>
    <cellStyle name="Normal 7 2 10 2 3" xfId="18847" xr:uid="{00000000-0005-0000-0000-0000BD940000}"/>
    <cellStyle name="Normal 7 2 10 2 4" xfId="32088" xr:uid="{00000000-0005-0000-0000-0000BE940000}"/>
    <cellStyle name="Normal 7 2 10 3" xfId="13849" xr:uid="{00000000-0005-0000-0000-0000BF940000}"/>
    <cellStyle name="Normal 7 2 10 3 2" xfId="22111" xr:uid="{00000000-0005-0000-0000-0000C0940000}"/>
    <cellStyle name="Normal 7 2 10 3 3" xfId="35352" xr:uid="{00000000-0005-0000-0000-0000C1940000}"/>
    <cellStyle name="Normal 7 2 10 4" xfId="15581" xr:uid="{00000000-0005-0000-0000-0000C2940000}"/>
    <cellStyle name="Normal 7 2 10 5" xfId="28822" xr:uid="{00000000-0005-0000-0000-0000C3940000}"/>
    <cellStyle name="Normal 7 2 11" xfId="13850" xr:uid="{00000000-0005-0000-0000-0000C4940000}"/>
    <cellStyle name="Normal 7 2 11 2" xfId="13851" xr:uid="{00000000-0005-0000-0000-0000C5940000}"/>
    <cellStyle name="Normal 7 2 11 2 2" xfId="13852" xr:uid="{00000000-0005-0000-0000-0000C6940000}"/>
    <cellStyle name="Normal 7 2 11 2 2 2" xfId="27435" xr:uid="{00000000-0005-0000-0000-0000C7940000}"/>
    <cellStyle name="Normal 7 2 11 2 2 3" xfId="40676" xr:uid="{00000000-0005-0000-0000-0000C8940000}"/>
    <cellStyle name="Normal 7 2 11 2 3" xfId="20680" xr:uid="{00000000-0005-0000-0000-0000C9940000}"/>
    <cellStyle name="Normal 7 2 11 2 4" xfId="33921" xr:uid="{00000000-0005-0000-0000-0000CA940000}"/>
    <cellStyle name="Normal 7 2 11 3" xfId="13853" xr:uid="{00000000-0005-0000-0000-0000CB940000}"/>
    <cellStyle name="Normal 7 2 11 3 2" xfId="23944" xr:uid="{00000000-0005-0000-0000-0000CC940000}"/>
    <cellStyle name="Normal 7 2 11 3 3" xfId="37185" xr:uid="{00000000-0005-0000-0000-0000CD940000}"/>
    <cellStyle name="Normal 7 2 11 4" xfId="17414" xr:uid="{00000000-0005-0000-0000-0000CE940000}"/>
    <cellStyle name="Normal 7 2 11 5" xfId="30655" xr:uid="{00000000-0005-0000-0000-0000CF940000}"/>
    <cellStyle name="Normal 7 2 12" xfId="13854" xr:uid="{00000000-0005-0000-0000-0000D0940000}"/>
    <cellStyle name="Normal 7 2 12 2" xfId="13855" xr:uid="{00000000-0005-0000-0000-0000D1940000}"/>
    <cellStyle name="Normal 7 2 12 2 2" xfId="24976" xr:uid="{00000000-0005-0000-0000-0000D2940000}"/>
    <cellStyle name="Normal 7 2 12 2 3" xfId="38217" xr:uid="{00000000-0005-0000-0000-0000D3940000}"/>
    <cellStyle name="Normal 7 2 12 3" xfId="18177" xr:uid="{00000000-0005-0000-0000-0000D4940000}"/>
    <cellStyle name="Normal 7 2 12 4" xfId="28151" xr:uid="{00000000-0005-0000-0000-0000D5940000}"/>
    <cellStyle name="Normal 7 2 12 4 2" xfId="41481" xr:uid="{00000000-0005-0000-0000-0000D6940000}"/>
    <cellStyle name="Normal 7 2 12 5" xfId="31418" xr:uid="{00000000-0005-0000-0000-0000D7940000}"/>
    <cellStyle name="Normal 7 2 13" xfId="13856" xr:uid="{00000000-0005-0000-0000-0000D8940000}"/>
    <cellStyle name="Normal 7 2 13 2" xfId="18221" xr:uid="{00000000-0005-0000-0000-0000D9940000}"/>
    <cellStyle name="Normal 7 2 13 3" xfId="31462" xr:uid="{00000000-0005-0000-0000-0000DA940000}"/>
    <cellStyle name="Normal 7 2 14" xfId="13857" xr:uid="{00000000-0005-0000-0000-0000DB940000}"/>
    <cellStyle name="Normal 7 2 14 2" xfId="21485" xr:uid="{00000000-0005-0000-0000-0000DC940000}"/>
    <cellStyle name="Normal 7 2 14 3" xfId="34726" xr:uid="{00000000-0005-0000-0000-0000DD940000}"/>
    <cellStyle name="Normal 7 2 15" xfId="14955" xr:uid="{00000000-0005-0000-0000-0000DE940000}"/>
    <cellStyle name="Normal 7 2 16" xfId="28196" xr:uid="{00000000-0005-0000-0000-0000DF940000}"/>
    <cellStyle name="Normal 7 2 17" xfId="41394" xr:uid="{00000000-0005-0000-0000-0000E0940000}"/>
    <cellStyle name="Normal 7 2 17 2" xfId="41412" xr:uid="{00000000-0005-0000-0000-0000E1940000}"/>
    <cellStyle name="Normal 7 2 17 3" xfId="41482" xr:uid="{00000000-0005-0000-0000-0000E2940000}"/>
    <cellStyle name="Normal 7 2 18" xfId="41448" xr:uid="{00000000-0005-0000-0000-0000E3940000}"/>
    <cellStyle name="Normal 7 2 2" xfId="851" xr:uid="{00000000-0005-0000-0000-0000E4940000}"/>
    <cellStyle name="Normal 7 2 2 10" xfId="13858" xr:uid="{00000000-0005-0000-0000-0000E5940000}"/>
    <cellStyle name="Normal 7 2 2 10 2" xfId="13859" xr:uid="{00000000-0005-0000-0000-0000E6940000}"/>
    <cellStyle name="Normal 7 2 2 10 2 2" xfId="13860" xr:uid="{00000000-0005-0000-0000-0000E7940000}"/>
    <cellStyle name="Normal 7 2 2 10 2 2 2" xfId="27436" xr:uid="{00000000-0005-0000-0000-0000E8940000}"/>
    <cellStyle name="Normal 7 2 2 10 2 2 3" xfId="40677" xr:uid="{00000000-0005-0000-0000-0000E9940000}"/>
    <cellStyle name="Normal 7 2 2 10 2 3" xfId="20681" xr:uid="{00000000-0005-0000-0000-0000EA940000}"/>
    <cellStyle name="Normal 7 2 2 10 2 4" xfId="33922" xr:uid="{00000000-0005-0000-0000-0000EB940000}"/>
    <cellStyle name="Normal 7 2 2 10 3" xfId="13861" xr:uid="{00000000-0005-0000-0000-0000EC940000}"/>
    <cellStyle name="Normal 7 2 2 10 3 2" xfId="23945" xr:uid="{00000000-0005-0000-0000-0000ED940000}"/>
    <cellStyle name="Normal 7 2 2 10 3 3" xfId="37186" xr:uid="{00000000-0005-0000-0000-0000EE940000}"/>
    <cellStyle name="Normal 7 2 2 10 4" xfId="17415" xr:uid="{00000000-0005-0000-0000-0000EF940000}"/>
    <cellStyle name="Normal 7 2 2 10 5" xfId="30656" xr:uid="{00000000-0005-0000-0000-0000F0940000}"/>
    <cellStyle name="Normal 7 2 2 11" xfId="13862" xr:uid="{00000000-0005-0000-0000-0000F1940000}"/>
    <cellStyle name="Normal 7 2 2 11 2" xfId="13863" xr:uid="{00000000-0005-0000-0000-0000F2940000}"/>
    <cellStyle name="Normal 7 2 2 11 2 2" xfId="24977" xr:uid="{00000000-0005-0000-0000-0000F3940000}"/>
    <cellStyle name="Normal 7 2 2 11 2 3" xfId="38218" xr:uid="{00000000-0005-0000-0000-0000F4940000}"/>
    <cellStyle name="Normal 7 2 2 11 3" xfId="18179" xr:uid="{00000000-0005-0000-0000-0000F5940000}"/>
    <cellStyle name="Normal 7 2 2 11 4" xfId="31420" xr:uid="{00000000-0005-0000-0000-0000F6940000}"/>
    <cellStyle name="Normal 7 2 2 12" xfId="13864" xr:uid="{00000000-0005-0000-0000-0000F7940000}"/>
    <cellStyle name="Normal 7 2 2 12 2" xfId="18222" xr:uid="{00000000-0005-0000-0000-0000F8940000}"/>
    <cellStyle name="Normal 7 2 2 12 3" xfId="31463" xr:uid="{00000000-0005-0000-0000-0000F9940000}"/>
    <cellStyle name="Normal 7 2 2 13" xfId="13865" xr:uid="{00000000-0005-0000-0000-0000FA940000}"/>
    <cellStyle name="Normal 7 2 2 13 2" xfId="21486" xr:uid="{00000000-0005-0000-0000-0000FB940000}"/>
    <cellStyle name="Normal 7 2 2 13 3" xfId="34727" xr:uid="{00000000-0005-0000-0000-0000FC940000}"/>
    <cellStyle name="Normal 7 2 2 14" xfId="14956" xr:uid="{00000000-0005-0000-0000-0000FD940000}"/>
    <cellStyle name="Normal 7 2 2 15" xfId="28197" xr:uid="{00000000-0005-0000-0000-0000FE940000}"/>
    <cellStyle name="Normal 7 2 2 2" xfId="13866" xr:uid="{00000000-0005-0000-0000-0000FF940000}"/>
    <cellStyle name="Normal 7 2 2 2 10" xfId="13867" xr:uid="{00000000-0005-0000-0000-000000950000}"/>
    <cellStyle name="Normal 7 2 2 2 10 2" xfId="21575" xr:uid="{00000000-0005-0000-0000-000001950000}"/>
    <cellStyle name="Normal 7 2 2 2 10 3" xfId="34816" xr:uid="{00000000-0005-0000-0000-000002950000}"/>
    <cellStyle name="Normal 7 2 2 2 11" xfId="15045" xr:uid="{00000000-0005-0000-0000-000003950000}"/>
    <cellStyle name="Normal 7 2 2 2 12" xfId="28286" xr:uid="{00000000-0005-0000-0000-000004950000}"/>
    <cellStyle name="Normal 7 2 2 2 2" xfId="13868" xr:uid="{00000000-0005-0000-0000-000005950000}"/>
    <cellStyle name="Normal 7 2 2 2 2 10" xfId="15135" xr:uid="{00000000-0005-0000-0000-000006950000}"/>
    <cellStyle name="Normal 7 2 2 2 2 11" xfId="28376" xr:uid="{00000000-0005-0000-0000-000007950000}"/>
    <cellStyle name="Normal 7 2 2 2 2 2" xfId="13869" xr:uid="{00000000-0005-0000-0000-000008950000}"/>
    <cellStyle name="Normal 7 2 2 2 2 2 2" xfId="13870" xr:uid="{00000000-0005-0000-0000-000009950000}"/>
    <cellStyle name="Normal 7 2 2 2 2 2 2 2" xfId="13871" xr:uid="{00000000-0005-0000-0000-00000A950000}"/>
    <cellStyle name="Normal 7 2 2 2 2 2 2 2 2" xfId="13872" xr:uid="{00000000-0005-0000-0000-00000B950000}"/>
    <cellStyle name="Normal 7 2 2 2 2 2 2 2 2 2" xfId="13873" xr:uid="{00000000-0005-0000-0000-00000C950000}"/>
    <cellStyle name="Normal 7 2 2 2 2 2 2 2 2 2 2" xfId="27392" xr:uid="{00000000-0005-0000-0000-00000D950000}"/>
    <cellStyle name="Normal 7 2 2 2 2 2 2 2 2 2 3" xfId="40633" xr:uid="{00000000-0005-0000-0000-00000E950000}"/>
    <cellStyle name="Normal 7 2 2 2 2 2 2 2 2 3" xfId="20637" xr:uid="{00000000-0005-0000-0000-00000F950000}"/>
    <cellStyle name="Normal 7 2 2 2 2 2 2 2 2 4" xfId="33878" xr:uid="{00000000-0005-0000-0000-000010950000}"/>
    <cellStyle name="Normal 7 2 2 2 2 2 2 2 3" xfId="13874" xr:uid="{00000000-0005-0000-0000-000011950000}"/>
    <cellStyle name="Normal 7 2 2 2 2 2 2 2 3 2" xfId="23901" xr:uid="{00000000-0005-0000-0000-000012950000}"/>
    <cellStyle name="Normal 7 2 2 2 2 2 2 2 3 3" xfId="37142" xr:uid="{00000000-0005-0000-0000-000013950000}"/>
    <cellStyle name="Normal 7 2 2 2 2 2 2 2 4" xfId="17371" xr:uid="{00000000-0005-0000-0000-000014950000}"/>
    <cellStyle name="Normal 7 2 2 2 2 2 2 2 5" xfId="30612" xr:uid="{00000000-0005-0000-0000-000015950000}"/>
    <cellStyle name="Normal 7 2 2 2 2 2 2 3" xfId="13875" xr:uid="{00000000-0005-0000-0000-000016950000}"/>
    <cellStyle name="Normal 7 2 2 2 2 2 2 3 2" xfId="13876" xr:uid="{00000000-0005-0000-0000-000017950000}"/>
    <cellStyle name="Normal 7 2 2 2 2 2 2 3 2 2" xfId="21441" xr:uid="{00000000-0005-0000-0000-000018950000}"/>
    <cellStyle name="Normal 7 2 2 2 2 2 2 3 2 3" xfId="34682" xr:uid="{00000000-0005-0000-0000-000019950000}"/>
    <cellStyle name="Normal 7 2 2 2 2 2 2 3 3" xfId="13877" xr:uid="{00000000-0005-0000-0000-00001A950000}"/>
    <cellStyle name="Normal 7 2 2 2 2 2 2 3 3 2" xfId="24705" xr:uid="{00000000-0005-0000-0000-00001B950000}"/>
    <cellStyle name="Normal 7 2 2 2 2 2 2 3 3 3" xfId="37946" xr:uid="{00000000-0005-0000-0000-00001C950000}"/>
    <cellStyle name="Normal 7 2 2 2 2 2 2 3 4" xfId="18175" xr:uid="{00000000-0005-0000-0000-00001D950000}"/>
    <cellStyle name="Normal 7 2 2 2 2 2 2 3 5" xfId="31416" xr:uid="{00000000-0005-0000-0000-00001E950000}"/>
    <cellStyle name="Normal 7 2 2 2 2 2 2 4" xfId="13878" xr:uid="{00000000-0005-0000-0000-00001F950000}"/>
    <cellStyle name="Normal 7 2 2 2 2 2 2 4 2" xfId="13879" xr:uid="{00000000-0005-0000-0000-000020950000}"/>
    <cellStyle name="Normal 7 2 2 2 2 2 2 4 2 2" xfId="26588" xr:uid="{00000000-0005-0000-0000-000021950000}"/>
    <cellStyle name="Normal 7 2 2 2 2 2 2 4 2 3" xfId="39829" xr:uid="{00000000-0005-0000-0000-000022950000}"/>
    <cellStyle name="Normal 7 2 2 2 2 2 2 4 3" xfId="19833" xr:uid="{00000000-0005-0000-0000-000023950000}"/>
    <cellStyle name="Normal 7 2 2 2 2 2 2 4 4" xfId="33074" xr:uid="{00000000-0005-0000-0000-000024950000}"/>
    <cellStyle name="Normal 7 2 2 2 2 2 2 5" xfId="13880" xr:uid="{00000000-0005-0000-0000-000025950000}"/>
    <cellStyle name="Normal 7 2 2 2 2 2 2 5 2" xfId="23097" xr:uid="{00000000-0005-0000-0000-000026950000}"/>
    <cellStyle name="Normal 7 2 2 2 2 2 2 5 3" xfId="36338" xr:uid="{00000000-0005-0000-0000-000027950000}"/>
    <cellStyle name="Normal 7 2 2 2 2 2 2 6" xfId="16567" xr:uid="{00000000-0005-0000-0000-000028950000}"/>
    <cellStyle name="Normal 7 2 2 2 2 2 2 7" xfId="29808" xr:uid="{00000000-0005-0000-0000-000029950000}"/>
    <cellStyle name="Normal 7 2 2 2 2 2 3" xfId="13881" xr:uid="{00000000-0005-0000-0000-00002A950000}"/>
    <cellStyle name="Normal 7 2 2 2 2 2 3 2" xfId="13882" xr:uid="{00000000-0005-0000-0000-00002B950000}"/>
    <cellStyle name="Normal 7 2 2 2 2 2 3 2 2" xfId="13883" xr:uid="{00000000-0005-0000-0000-00002C950000}"/>
    <cellStyle name="Normal 7 2 2 2 2 2 3 2 2 2" xfId="27346" xr:uid="{00000000-0005-0000-0000-00002D950000}"/>
    <cellStyle name="Normal 7 2 2 2 2 2 3 2 2 3" xfId="40587" xr:uid="{00000000-0005-0000-0000-00002E950000}"/>
    <cellStyle name="Normal 7 2 2 2 2 2 3 2 3" xfId="20591" xr:uid="{00000000-0005-0000-0000-00002F950000}"/>
    <cellStyle name="Normal 7 2 2 2 2 2 3 2 4" xfId="33832" xr:uid="{00000000-0005-0000-0000-000030950000}"/>
    <cellStyle name="Normal 7 2 2 2 2 2 3 3" xfId="13884" xr:uid="{00000000-0005-0000-0000-000031950000}"/>
    <cellStyle name="Normal 7 2 2 2 2 2 3 3 2" xfId="23855" xr:uid="{00000000-0005-0000-0000-000032950000}"/>
    <cellStyle name="Normal 7 2 2 2 2 2 3 3 3" xfId="37096" xr:uid="{00000000-0005-0000-0000-000033950000}"/>
    <cellStyle name="Normal 7 2 2 2 2 2 3 4" xfId="17325" xr:uid="{00000000-0005-0000-0000-000034950000}"/>
    <cellStyle name="Normal 7 2 2 2 2 2 3 5" xfId="30566" xr:uid="{00000000-0005-0000-0000-000035950000}"/>
    <cellStyle name="Normal 7 2 2 2 2 2 4" xfId="13885" xr:uid="{00000000-0005-0000-0000-000036950000}"/>
    <cellStyle name="Normal 7 2 2 2 2 2 4 2" xfId="13886" xr:uid="{00000000-0005-0000-0000-000037950000}"/>
    <cellStyle name="Normal 7 2 2 2 2 2 4 2 2" xfId="13887" xr:uid="{00000000-0005-0000-0000-000038950000}"/>
    <cellStyle name="Normal 7 2 2 2 2 2 4 2 2 2" xfId="26542" xr:uid="{00000000-0005-0000-0000-000039950000}"/>
    <cellStyle name="Normal 7 2 2 2 2 2 4 2 2 3" xfId="39783" xr:uid="{00000000-0005-0000-0000-00003A950000}"/>
    <cellStyle name="Normal 7 2 2 2 2 2 4 2 3" xfId="19787" xr:uid="{00000000-0005-0000-0000-00003B950000}"/>
    <cellStyle name="Normal 7 2 2 2 2 2 4 2 4" xfId="33028" xr:uid="{00000000-0005-0000-0000-00003C950000}"/>
    <cellStyle name="Normal 7 2 2 2 2 2 4 3" xfId="13888" xr:uid="{00000000-0005-0000-0000-00003D950000}"/>
    <cellStyle name="Normal 7 2 2 2 2 2 4 3 2" xfId="23051" xr:uid="{00000000-0005-0000-0000-00003E950000}"/>
    <cellStyle name="Normal 7 2 2 2 2 2 4 3 3" xfId="36292" xr:uid="{00000000-0005-0000-0000-00003F950000}"/>
    <cellStyle name="Normal 7 2 2 2 2 2 4 4" xfId="16521" xr:uid="{00000000-0005-0000-0000-000040950000}"/>
    <cellStyle name="Normal 7 2 2 2 2 2 4 5" xfId="29762" xr:uid="{00000000-0005-0000-0000-000041950000}"/>
    <cellStyle name="Normal 7 2 2 2 2 2 5" xfId="13889" xr:uid="{00000000-0005-0000-0000-000042950000}"/>
    <cellStyle name="Normal 7 2 2 2 2 2 5 2" xfId="13890" xr:uid="{00000000-0005-0000-0000-000043950000}"/>
    <cellStyle name="Normal 7 2 2 2 2 2 5 2 2" xfId="13891" xr:uid="{00000000-0005-0000-0000-000044950000}"/>
    <cellStyle name="Normal 7 2 2 2 2 2 5 2 2 2" xfId="27792" xr:uid="{00000000-0005-0000-0000-000045950000}"/>
    <cellStyle name="Normal 7 2 2 2 2 2 5 2 2 3" xfId="41033" xr:uid="{00000000-0005-0000-0000-000046950000}"/>
    <cellStyle name="Normal 7 2 2 2 2 2 5 2 3" xfId="21039" xr:uid="{00000000-0005-0000-0000-000047950000}"/>
    <cellStyle name="Normal 7 2 2 2 2 2 5 2 4" xfId="34280" xr:uid="{00000000-0005-0000-0000-000048950000}"/>
    <cellStyle name="Normal 7 2 2 2 2 2 5 3" xfId="13892" xr:uid="{00000000-0005-0000-0000-000049950000}"/>
    <cellStyle name="Normal 7 2 2 2 2 2 5 3 2" xfId="24303" xr:uid="{00000000-0005-0000-0000-00004A950000}"/>
    <cellStyle name="Normal 7 2 2 2 2 2 5 3 3" xfId="37544" xr:uid="{00000000-0005-0000-0000-00004B950000}"/>
    <cellStyle name="Normal 7 2 2 2 2 2 5 4" xfId="17773" xr:uid="{00000000-0005-0000-0000-00004C950000}"/>
    <cellStyle name="Normal 7 2 2 2 2 2 5 5" xfId="31014" xr:uid="{00000000-0005-0000-0000-00004D950000}"/>
    <cellStyle name="Normal 7 2 2 2 2 2 6" xfId="13893" xr:uid="{00000000-0005-0000-0000-00004E950000}"/>
    <cellStyle name="Normal 7 2 2 2 2 2 6 2" xfId="13894" xr:uid="{00000000-0005-0000-0000-00004F950000}"/>
    <cellStyle name="Normal 7 2 2 2 2 2 6 2 2" xfId="25558" xr:uid="{00000000-0005-0000-0000-000050950000}"/>
    <cellStyle name="Normal 7 2 2 2 2 2 6 2 3" xfId="38799" xr:uid="{00000000-0005-0000-0000-000051950000}"/>
    <cellStyle name="Normal 7 2 2 2 2 2 6 3" xfId="18803" xr:uid="{00000000-0005-0000-0000-000052950000}"/>
    <cellStyle name="Normal 7 2 2 2 2 2 6 4" xfId="32044" xr:uid="{00000000-0005-0000-0000-000053950000}"/>
    <cellStyle name="Normal 7 2 2 2 2 2 7" xfId="13895" xr:uid="{00000000-0005-0000-0000-000054950000}"/>
    <cellStyle name="Normal 7 2 2 2 2 2 7 2" xfId="22067" xr:uid="{00000000-0005-0000-0000-000055950000}"/>
    <cellStyle name="Normal 7 2 2 2 2 2 7 3" xfId="35308" xr:uid="{00000000-0005-0000-0000-000056950000}"/>
    <cellStyle name="Normal 7 2 2 2 2 2 8" xfId="15537" xr:uid="{00000000-0005-0000-0000-000057950000}"/>
    <cellStyle name="Normal 7 2 2 2 2 2 9" xfId="28778" xr:uid="{00000000-0005-0000-0000-000058950000}"/>
    <cellStyle name="Normal 7 2 2 2 2 3" xfId="13896" xr:uid="{00000000-0005-0000-0000-000059950000}"/>
    <cellStyle name="Normal 7 2 2 2 2 3 2" xfId="13897" xr:uid="{00000000-0005-0000-0000-00005A950000}"/>
    <cellStyle name="Normal 7 2 2 2 2 3 2 2" xfId="13898" xr:uid="{00000000-0005-0000-0000-00005B950000}"/>
    <cellStyle name="Normal 7 2 2 2 2 3 2 2 2" xfId="13899" xr:uid="{00000000-0005-0000-0000-00005C950000}"/>
    <cellStyle name="Normal 7 2 2 2 2 3 2 2 2 2" xfId="27123" xr:uid="{00000000-0005-0000-0000-00005D950000}"/>
    <cellStyle name="Normal 7 2 2 2 2 3 2 2 2 3" xfId="40364" xr:uid="{00000000-0005-0000-0000-00005E950000}"/>
    <cellStyle name="Normal 7 2 2 2 2 3 2 2 3" xfId="20368" xr:uid="{00000000-0005-0000-0000-00005F950000}"/>
    <cellStyle name="Normal 7 2 2 2 2 3 2 2 4" xfId="33609" xr:uid="{00000000-0005-0000-0000-000060950000}"/>
    <cellStyle name="Normal 7 2 2 2 2 3 2 3" xfId="13900" xr:uid="{00000000-0005-0000-0000-000061950000}"/>
    <cellStyle name="Normal 7 2 2 2 2 3 2 3 2" xfId="23632" xr:uid="{00000000-0005-0000-0000-000062950000}"/>
    <cellStyle name="Normal 7 2 2 2 2 3 2 3 3" xfId="36873" xr:uid="{00000000-0005-0000-0000-000063950000}"/>
    <cellStyle name="Normal 7 2 2 2 2 3 2 4" xfId="17102" xr:uid="{00000000-0005-0000-0000-000064950000}"/>
    <cellStyle name="Normal 7 2 2 2 2 3 2 5" xfId="30343" xr:uid="{00000000-0005-0000-0000-000065950000}"/>
    <cellStyle name="Normal 7 2 2 2 2 3 3" xfId="13901" xr:uid="{00000000-0005-0000-0000-000066950000}"/>
    <cellStyle name="Normal 7 2 2 2 2 3 3 2" xfId="13902" xr:uid="{00000000-0005-0000-0000-000067950000}"/>
    <cellStyle name="Normal 7 2 2 2 2 3 3 2 2" xfId="13903" xr:uid="{00000000-0005-0000-0000-000068950000}"/>
    <cellStyle name="Normal 7 2 2 2 2 3 3 2 2 2" xfId="26318" xr:uid="{00000000-0005-0000-0000-000069950000}"/>
    <cellStyle name="Normal 7 2 2 2 2 3 3 2 2 3" xfId="39559" xr:uid="{00000000-0005-0000-0000-00006A950000}"/>
    <cellStyle name="Normal 7 2 2 2 2 3 3 2 3" xfId="19563" xr:uid="{00000000-0005-0000-0000-00006B950000}"/>
    <cellStyle name="Normal 7 2 2 2 2 3 3 2 4" xfId="32804" xr:uid="{00000000-0005-0000-0000-00006C950000}"/>
    <cellStyle name="Normal 7 2 2 2 2 3 3 3" xfId="13904" xr:uid="{00000000-0005-0000-0000-00006D950000}"/>
    <cellStyle name="Normal 7 2 2 2 2 3 3 3 2" xfId="22827" xr:uid="{00000000-0005-0000-0000-00006E950000}"/>
    <cellStyle name="Normal 7 2 2 2 2 3 3 3 3" xfId="36068" xr:uid="{00000000-0005-0000-0000-00006F950000}"/>
    <cellStyle name="Normal 7 2 2 2 2 3 3 4" xfId="16297" xr:uid="{00000000-0005-0000-0000-000070950000}"/>
    <cellStyle name="Normal 7 2 2 2 2 3 3 5" xfId="29538" xr:uid="{00000000-0005-0000-0000-000071950000}"/>
    <cellStyle name="Normal 7 2 2 2 2 3 4" xfId="13905" xr:uid="{00000000-0005-0000-0000-000072950000}"/>
    <cellStyle name="Normal 7 2 2 2 2 3 4 2" xfId="13906" xr:uid="{00000000-0005-0000-0000-000073950000}"/>
    <cellStyle name="Normal 7 2 2 2 2 3 4 2 2" xfId="13907" xr:uid="{00000000-0005-0000-0000-000074950000}"/>
    <cellStyle name="Normal 7 2 2 2 2 3 4 2 2 2" xfId="27970" xr:uid="{00000000-0005-0000-0000-000075950000}"/>
    <cellStyle name="Normal 7 2 2 2 2 3 4 2 2 3" xfId="41211" xr:uid="{00000000-0005-0000-0000-000076950000}"/>
    <cellStyle name="Normal 7 2 2 2 2 3 4 2 3" xfId="21217" xr:uid="{00000000-0005-0000-0000-000077950000}"/>
    <cellStyle name="Normal 7 2 2 2 2 3 4 2 4" xfId="34458" xr:uid="{00000000-0005-0000-0000-000078950000}"/>
    <cellStyle name="Normal 7 2 2 2 2 3 4 3" xfId="13908" xr:uid="{00000000-0005-0000-0000-000079950000}"/>
    <cellStyle name="Normal 7 2 2 2 2 3 4 3 2" xfId="24481" xr:uid="{00000000-0005-0000-0000-00007A950000}"/>
    <cellStyle name="Normal 7 2 2 2 2 3 4 3 3" xfId="37722" xr:uid="{00000000-0005-0000-0000-00007B950000}"/>
    <cellStyle name="Normal 7 2 2 2 2 3 4 4" xfId="17951" xr:uid="{00000000-0005-0000-0000-00007C950000}"/>
    <cellStyle name="Normal 7 2 2 2 2 3 4 5" xfId="31192" xr:uid="{00000000-0005-0000-0000-00007D950000}"/>
    <cellStyle name="Normal 7 2 2 2 2 3 5" xfId="13909" xr:uid="{00000000-0005-0000-0000-00007E950000}"/>
    <cellStyle name="Normal 7 2 2 2 2 3 5 2" xfId="13910" xr:uid="{00000000-0005-0000-0000-00007F950000}"/>
    <cellStyle name="Normal 7 2 2 2 2 3 5 2 2" xfId="25334" xr:uid="{00000000-0005-0000-0000-000080950000}"/>
    <cellStyle name="Normal 7 2 2 2 2 3 5 2 3" xfId="38575" xr:uid="{00000000-0005-0000-0000-000081950000}"/>
    <cellStyle name="Normal 7 2 2 2 2 3 5 3" xfId="18579" xr:uid="{00000000-0005-0000-0000-000082950000}"/>
    <cellStyle name="Normal 7 2 2 2 2 3 5 4" xfId="31820" xr:uid="{00000000-0005-0000-0000-000083950000}"/>
    <cellStyle name="Normal 7 2 2 2 2 3 6" xfId="13911" xr:uid="{00000000-0005-0000-0000-000084950000}"/>
    <cellStyle name="Normal 7 2 2 2 2 3 6 2" xfId="21843" xr:uid="{00000000-0005-0000-0000-000085950000}"/>
    <cellStyle name="Normal 7 2 2 2 2 3 6 3" xfId="35084" xr:uid="{00000000-0005-0000-0000-000086950000}"/>
    <cellStyle name="Normal 7 2 2 2 2 3 7" xfId="15313" xr:uid="{00000000-0005-0000-0000-000087950000}"/>
    <cellStyle name="Normal 7 2 2 2 2 3 8" xfId="28554" xr:uid="{00000000-0005-0000-0000-000088950000}"/>
    <cellStyle name="Normal 7 2 2 2 2 4" xfId="13912" xr:uid="{00000000-0005-0000-0000-000089950000}"/>
    <cellStyle name="Normal 7 2 2 2 2 4 2" xfId="13913" xr:uid="{00000000-0005-0000-0000-00008A950000}"/>
    <cellStyle name="Normal 7 2 2 2 2 4 2 2" xfId="13914" xr:uid="{00000000-0005-0000-0000-00008B950000}"/>
    <cellStyle name="Normal 7 2 2 2 2 4 2 2 2" xfId="24918" xr:uid="{00000000-0005-0000-0000-00008C950000}"/>
    <cellStyle name="Normal 7 2 2 2 2 4 2 2 3" xfId="38159" xr:uid="{00000000-0005-0000-0000-00008D950000}"/>
    <cellStyle name="Normal 7 2 2 2 2 4 2 3" xfId="19385" xr:uid="{00000000-0005-0000-0000-00008E950000}"/>
    <cellStyle name="Normal 7 2 2 2 2 4 2 4" xfId="32626" xr:uid="{00000000-0005-0000-0000-00008F950000}"/>
    <cellStyle name="Normal 7 2 2 2 2 4 3" xfId="13915" xr:uid="{00000000-0005-0000-0000-000090950000}"/>
    <cellStyle name="Normal 7 2 2 2 2 4 3 2" xfId="26140" xr:uid="{00000000-0005-0000-0000-000091950000}"/>
    <cellStyle name="Normal 7 2 2 2 2 4 3 3" xfId="39381" xr:uid="{00000000-0005-0000-0000-000092950000}"/>
    <cellStyle name="Normal 7 2 2 2 2 4 4" xfId="13916" xr:uid="{00000000-0005-0000-0000-000093950000}"/>
    <cellStyle name="Normal 7 2 2 2 2 4 4 2" xfId="22649" xr:uid="{00000000-0005-0000-0000-000094950000}"/>
    <cellStyle name="Normal 7 2 2 2 2 4 4 3" xfId="35890" xr:uid="{00000000-0005-0000-0000-000095950000}"/>
    <cellStyle name="Normal 7 2 2 2 2 4 5" xfId="16119" xr:uid="{00000000-0005-0000-0000-000096950000}"/>
    <cellStyle name="Normal 7 2 2 2 2 4 6" xfId="29360" xr:uid="{00000000-0005-0000-0000-000097950000}"/>
    <cellStyle name="Normal 7 2 2 2 2 5" xfId="13917" xr:uid="{00000000-0005-0000-0000-000098950000}"/>
    <cellStyle name="Normal 7 2 2 2 2 5 2" xfId="13918" xr:uid="{00000000-0005-0000-0000-000099950000}"/>
    <cellStyle name="Normal 7 2 2 2 2 5 2 2" xfId="13919" xr:uid="{00000000-0005-0000-0000-00009A950000}"/>
    <cellStyle name="Normal 7 2 2 2 2 5 2 2 2" xfId="26900" xr:uid="{00000000-0005-0000-0000-00009B950000}"/>
    <cellStyle name="Normal 7 2 2 2 2 5 2 2 3" xfId="40141" xr:uid="{00000000-0005-0000-0000-00009C950000}"/>
    <cellStyle name="Normal 7 2 2 2 2 5 2 3" xfId="20145" xr:uid="{00000000-0005-0000-0000-00009D950000}"/>
    <cellStyle name="Normal 7 2 2 2 2 5 2 4" xfId="33386" xr:uid="{00000000-0005-0000-0000-00009E950000}"/>
    <cellStyle name="Normal 7 2 2 2 2 5 3" xfId="13920" xr:uid="{00000000-0005-0000-0000-00009F950000}"/>
    <cellStyle name="Normal 7 2 2 2 2 5 3 2" xfId="23409" xr:uid="{00000000-0005-0000-0000-0000A0950000}"/>
    <cellStyle name="Normal 7 2 2 2 2 5 3 3" xfId="36650" xr:uid="{00000000-0005-0000-0000-0000A1950000}"/>
    <cellStyle name="Normal 7 2 2 2 2 5 4" xfId="16879" xr:uid="{00000000-0005-0000-0000-0000A2950000}"/>
    <cellStyle name="Normal 7 2 2 2 2 5 5" xfId="30120" xr:uid="{00000000-0005-0000-0000-0000A3950000}"/>
    <cellStyle name="Normal 7 2 2 2 2 6" xfId="13921" xr:uid="{00000000-0005-0000-0000-0000A4950000}"/>
    <cellStyle name="Normal 7 2 2 2 2 6 2" xfId="13922" xr:uid="{00000000-0005-0000-0000-0000A5950000}"/>
    <cellStyle name="Normal 7 2 2 2 2 6 2 2" xfId="13923" xr:uid="{00000000-0005-0000-0000-0000A6950000}"/>
    <cellStyle name="Normal 7 2 2 2 2 6 2 2 2" xfId="25871" xr:uid="{00000000-0005-0000-0000-0000A7950000}"/>
    <cellStyle name="Normal 7 2 2 2 2 6 2 2 3" xfId="39112" xr:uid="{00000000-0005-0000-0000-0000A8950000}"/>
    <cellStyle name="Normal 7 2 2 2 2 6 2 3" xfId="19116" xr:uid="{00000000-0005-0000-0000-0000A9950000}"/>
    <cellStyle name="Normal 7 2 2 2 2 6 2 4" xfId="32357" xr:uid="{00000000-0005-0000-0000-0000AA950000}"/>
    <cellStyle name="Normal 7 2 2 2 2 6 3" xfId="13924" xr:uid="{00000000-0005-0000-0000-0000AB950000}"/>
    <cellStyle name="Normal 7 2 2 2 2 6 3 2" xfId="22380" xr:uid="{00000000-0005-0000-0000-0000AC950000}"/>
    <cellStyle name="Normal 7 2 2 2 2 6 3 3" xfId="35621" xr:uid="{00000000-0005-0000-0000-0000AD950000}"/>
    <cellStyle name="Normal 7 2 2 2 2 6 4" xfId="15850" xr:uid="{00000000-0005-0000-0000-0000AE950000}"/>
    <cellStyle name="Normal 7 2 2 2 2 6 5" xfId="29091" xr:uid="{00000000-0005-0000-0000-0000AF950000}"/>
    <cellStyle name="Normal 7 2 2 2 2 7" xfId="13925" xr:uid="{00000000-0005-0000-0000-0000B0950000}"/>
    <cellStyle name="Normal 7 2 2 2 2 7 2" xfId="13926" xr:uid="{00000000-0005-0000-0000-0000B1950000}"/>
    <cellStyle name="Normal 7 2 2 2 2 7 2 2" xfId="13927" xr:uid="{00000000-0005-0000-0000-0000B2950000}"/>
    <cellStyle name="Normal 7 2 2 2 2 7 2 2 2" xfId="27570" xr:uid="{00000000-0005-0000-0000-0000B3950000}"/>
    <cellStyle name="Normal 7 2 2 2 2 7 2 2 3" xfId="40811" xr:uid="{00000000-0005-0000-0000-0000B4950000}"/>
    <cellStyle name="Normal 7 2 2 2 2 7 2 3" xfId="20815" xr:uid="{00000000-0005-0000-0000-0000B5950000}"/>
    <cellStyle name="Normal 7 2 2 2 2 7 2 4" xfId="34056" xr:uid="{00000000-0005-0000-0000-0000B6950000}"/>
    <cellStyle name="Normal 7 2 2 2 2 7 3" xfId="13928" xr:uid="{00000000-0005-0000-0000-0000B7950000}"/>
    <cellStyle name="Normal 7 2 2 2 2 7 3 2" xfId="24079" xr:uid="{00000000-0005-0000-0000-0000B8950000}"/>
    <cellStyle name="Normal 7 2 2 2 2 7 3 3" xfId="37320" xr:uid="{00000000-0005-0000-0000-0000B9950000}"/>
    <cellStyle name="Normal 7 2 2 2 2 7 4" xfId="17549" xr:uid="{00000000-0005-0000-0000-0000BA950000}"/>
    <cellStyle name="Normal 7 2 2 2 2 7 5" xfId="30790" xr:uid="{00000000-0005-0000-0000-0000BB950000}"/>
    <cellStyle name="Normal 7 2 2 2 2 8" xfId="13929" xr:uid="{00000000-0005-0000-0000-0000BC950000}"/>
    <cellStyle name="Normal 7 2 2 2 2 8 2" xfId="13930" xr:uid="{00000000-0005-0000-0000-0000BD950000}"/>
    <cellStyle name="Normal 7 2 2 2 2 8 2 2" xfId="25156" xr:uid="{00000000-0005-0000-0000-0000BE950000}"/>
    <cellStyle name="Normal 7 2 2 2 2 8 2 3" xfId="38397" xr:uid="{00000000-0005-0000-0000-0000BF950000}"/>
    <cellStyle name="Normal 7 2 2 2 2 8 3" xfId="18401" xr:uid="{00000000-0005-0000-0000-0000C0950000}"/>
    <cellStyle name="Normal 7 2 2 2 2 8 4" xfId="31642" xr:uid="{00000000-0005-0000-0000-0000C1950000}"/>
    <cellStyle name="Normal 7 2 2 2 2 9" xfId="13931" xr:uid="{00000000-0005-0000-0000-0000C2950000}"/>
    <cellStyle name="Normal 7 2 2 2 2 9 2" xfId="21665" xr:uid="{00000000-0005-0000-0000-0000C3950000}"/>
    <cellStyle name="Normal 7 2 2 2 2 9 3" xfId="34906" xr:uid="{00000000-0005-0000-0000-0000C4950000}"/>
    <cellStyle name="Normal 7 2 2 2 3" xfId="13932" xr:uid="{00000000-0005-0000-0000-0000C5950000}"/>
    <cellStyle name="Normal 7 2 2 2 3 2" xfId="13933" xr:uid="{00000000-0005-0000-0000-0000C6950000}"/>
    <cellStyle name="Normal 7 2 2 2 3 2 2" xfId="13934" xr:uid="{00000000-0005-0000-0000-0000C7950000}"/>
    <cellStyle name="Normal 7 2 2 2 3 2 2 2" xfId="13935" xr:uid="{00000000-0005-0000-0000-0000C8950000}"/>
    <cellStyle name="Normal 7 2 2 2 3 2 2 2 2" xfId="13936" xr:uid="{00000000-0005-0000-0000-0000C9950000}"/>
    <cellStyle name="Normal 7 2 2 2 3 2 2 2 2 2" xfId="27256" xr:uid="{00000000-0005-0000-0000-0000CA950000}"/>
    <cellStyle name="Normal 7 2 2 2 3 2 2 2 2 3" xfId="40497" xr:uid="{00000000-0005-0000-0000-0000CB950000}"/>
    <cellStyle name="Normal 7 2 2 2 3 2 2 2 3" xfId="20501" xr:uid="{00000000-0005-0000-0000-0000CC950000}"/>
    <cellStyle name="Normal 7 2 2 2 3 2 2 2 4" xfId="33742" xr:uid="{00000000-0005-0000-0000-0000CD950000}"/>
    <cellStyle name="Normal 7 2 2 2 3 2 2 3" xfId="13937" xr:uid="{00000000-0005-0000-0000-0000CE950000}"/>
    <cellStyle name="Normal 7 2 2 2 3 2 2 3 2" xfId="23765" xr:uid="{00000000-0005-0000-0000-0000CF950000}"/>
    <cellStyle name="Normal 7 2 2 2 3 2 2 3 3" xfId="37006" xr:uid="{00000000-0005-0000-0000-0000D0950000}"/>
    <cellStyle name="Normal 7 2 2 2 3 2 2 4" xfId="17235" xr:uid="{00000000-0005-0000-0000-0000D1950000}"/>
    <cellStyle name="Normal 7 2 2 2 3 2 2 5" xfId="30476" xr:uid="{00000000-0005-0000-0000-0000D2950000}"/>
    <cellStyle name="Normal 7 2 2 2 3 2 3" xfId="13938" xr:uid="{00000000-0005-0000-0000-0000D3950000}"/>
    <cellStyle name="Normal 7 2 2 2 3 2 3 2" xfId="13939" xr:uid="{00000000-0005-0000-0000-0000D4950000}"/>
    <cellStyle name="Normal 7 2 2 2 3 2 3 2 2" xfId="13940" xr:uid="{00000000-0005-0000-0000-0000D5950000}"/>
    <cellStyle name="Normal 7 2 2 2 3 2 3 2 2 2" xfId="28104" xr:uid="{00000000-0005-0000-0000-0000D6950000}"/>
    <cellStyle name="Normal 7 2 2 2 3 2 3 2 2 3" xfId="41345" xr:uid="{00000000-0005-0000-0000-0000D7950000}"/>
    <cellStyle name="Normal 7 2 2 2 3 2 3 2 3" xfId="21351" xr:uid="{00000000-0005-0000-0000-0000D8950000}"/>
    <cellStyle name="Normal 7 2 2 2 3 2 3 2 4" xfId="34592" xr:uid="{00000000-0005-0000-0000-0000D9950000}"/>
    <cellStyle name="Normal 7 2 2 2 3 2 3 3" xfId="13941" xr:uid="{00000000-0005-0000-0000-0000DA950000}"/>
    <cellStyle name="Normal 7 2 2 2 3 2 3 3 2" xfId="24615" xr:uid="{00000000-0005-0000-0000-0000DB950000}"/>
    <cellStyle name="Normal 7 2 2 2 3 2 3 3 3" xfId="37856" xr:uid="{00000000-0005-0000-0000-0000DC950000}"/>
    <cellStyle name="Normal 7 2 2 2 3 2 3 4" xfId="18085" xr:uid="{00000000-0005-0000-0000-0000DD950000}"/>
    <cellStyle name="Normal 7 2 2 2 3 2 3 5" xfId="31326" xr:uid="{00000000-0005-0000-0000-0000DE950000}"/>
    <cellStyle name="Normal 7 2 2 2 3 2 4" xfId="13942" xr:uid="{00000000-0005-0000-0000-0000DF950000}"/>
    <cellStyle name="Normal 7 2 2 2 3 2 4 2" xfId="13943" xr:uid="{00000000-0005-0000-0000-0000E0950000}"/>
    <cellStyle name="Normal 7 2 2 2 3 2 4 2 2" xfId="26452" xr:uid="{00000000-0005-0000-0000-0000E1950000}"/>
    <cellStyle name="Normal 7 2 2 2 3 2 4 2 3" xfId="39693" xr:uid="{00000000-0005-0000-0000-0000E2950000}"/>
    <cellStyle name="Normal 7 2 2 2 3 2 4 3" xfId="19697" xr:uid="{00000000-0005-0000-0000-0000E3950000}"/>
    <cellStyle name="Normal 7 2 2 2 3 2 4 4" xfId="32938" xr:uid="{00000000-0005-0000-0000-0000E4950000}"/>
    <cellStyle name="Normal 7 2 2 2 3 2 5" xfId="13944" xr:uid="{00000000-0005-0000-0000-0000E5950000}"/>
    <cellStyle name="Normal 7 2 2 2 3 2 5 2" xfId="22961" xr:uid="{00000000-0005-0000-0000-0000E6950000}"/>
    <cellStyle name="Normal 7 2 2 2 3 2 5 3" xfId="36202" xr:uid="{00000000-0005-0000-0000-0000E7950000}"/>
    <cellStyle name="Normal 7 2 2 2 3 2 6" xfId="16431" xr:uid="{00000000-0005-0000-0000-0000E8950000}"/>
    <cellStyle name="Normal 7 2 2 2 3 2 7" xfId="29672" xr:uid="{00000000-0005-0000-0000-0000E9950000}"/>
    <cellStyle name="Normal 7 2 2 2 3 3" xfId="13945" xr:uid="{00000000-0005-0000-0000-0000EA950000}"/>
    <cellStyle name="Normal 7 2 2 2 3 3 2" xfId="13946" xr:uid="{00000000-0005-0000-0000-0000EB950000}"/>
    <cellStyle name="Normal 7 2 2 2 3 3 2 2" xfId="13947" xr:uid="{00000000-0005-0000-0000-0000EC950000}"/>
    <cellStyle name="Normal 7 2 2 2 3 3 2 2 2" xfId="26810" xr:uid="{00000000-0005-0000-0000-0000ED950000}"/>
    <cellStyle name="Normal 7 2 2 2 3 3 2 2 3" xfId="40051" xr:uid="{00000000-0005-0000-0000-0000EE950000}"/>
    <cellStyle name="Normal 7 2 2 2 3 3 2 3" xfId="20055" xr:uid="{00000000-0005-0000-0000-0000EF950000}"/>
    <cellStyle name="Normal 7 2 2 2 3 3 2 4" xfId="33296" xr:uid="{00000000-0005-0000-0000-0000F0950000}"/>
    <cellStyle name="Normal 7 2 2 2 3 3 3" xfId="13948" xr:uid="{00000000-0005-0000-0000-0000F1950000}"/>
    <cellStyle name="Normal 7 2 2 2 3 3 3 2" xfId="23319" xr:uid="{00000000-0005-0000-0000-0000F2950000}"/>
    <cellStyle name="Normal 7 2 2 2 3 3 3 3" xfId="36560" xr:uid="{00000000-0005-0000-0000-0000F3950000}"/>
    <cellStyle name="Normal 7 2 2 2 3 3 4" xfId="16789" xr:uid="{00000000-0005-0000-0000-0000F4950000}"/>
    <cellStyle name="Normal 7 2 2 2 3 3 5" xfId="30030" xr:uid="{00000000-0005-0000-0000-0000F5950000}"/>
    <cellStyle name="Normal 7 2 2 2 3 4" xfId="13949" xr:uid="{00000000-0005-0000-0000-0000F6950000}"/>
    <cellStyle name="Normal 7 2 2 2 3 4 2" xfId="13950" xr:uid="{00000000-0005-0000-0000-0000F7950000}"/>
    <cellStyle name="Normal 7 2 2 2 3 4 2 2" xfId="13951" xr:uid="{00000000-0005-0000-0000-0000F8950000}"/>
    <cellStyle name="Normal 7 2 2 2 3 4 2 2 2" xfId="25781" xr:uid="{00000000-0005-0000-0000-0000F9950000}"/>
    <cellStyle name="Normal 7 2 2 2 3 4 2 2 3" xfId="39022" xr:uid="{00000000-0005-0000-0000-0000FA950000}"/>
    <cellStyle name="Normal 7 2 2 2 3 4 2 3" xfId="19026" xr:uid="{00000000-0005-0000-0000-0000FB950000}"/>
    <cellStyle name="Normal 7 2 2 2 3 4 2 4" xfId="32267" xr:uid="{00000000-0005-0000-0000-0000FC950000}"/>
    <cellStyle name="Normal 7 2 2 2 3 4 3" xfId="13952" xr:uid="{00000000-0005-0000-0000-0000FD950000}"/>
    <cellStyle name="Normal 7 2 2 2 3 4 3 2" xfId="22290" xr:uid="{00000000-0005-0000-0000-0000FE950000}"/>
    <cellStyle name="Normal 7 2 2 2 3 4 3 3" xfId="35531" xr:uid="{00000000-0005-0000-0000-0000FF950000}"/>
    <cellStyle name="Normal 7 2 2 2 3 4 4" xfId="15760" xr:uid="{00000000-0005-0000-0000-000000960000}"/>
    <cellStyle name="Normal 7 2 2 2 3 4 5" xfId="29001" xr:uid="{00000000-0005-0000-0000-000001960000}"/>
    <cellStyle name="Normal 7 2 2 2 3 5" xfId="13953" xr:uid="{00000000-0005-0000-0000-000002960000}"/>
    <cellStyle name="Normal 7 2 2 2 3 5 2" xfId="13954" xr:uid="{00000000-0005-0000-0000-000003960000}"/>
    <cellStyle name="Normal 7 2 2 2 3 5 2 2" xfId="13955" xr:uid="{00000000-0005-0000-0000-000004960000}"/>
    <cellStyle name="Normal 7 2 2 2 3 5 2 2 2" xfId="27702" xr:uid="{00000000-0005-0000-0000-000005960000}"/>
    <cellStyle name="Normal 7 2 2 2 3 5 2 2 3" xfId="40943" xr:uid="{00000000-0005-0000-0000-000006960000}"/>
    <cellStyle name="Normal 7 2 2 2 3 5 2 3" xfId="20949" xr:uid="{00000000-0005-0000-0000-000007960000}"/>
    <cellStyle name="Normal 7 2 2 2 3 5 2 4" xfId="34190" xr:uid="{00000000-0005-0000-0000-000008960000}"/>
    <cellStyle name="Normal 7 2 2 2 3 5 3" xfId="13956" xr:uid="{00000000-0005-0000-0000-000009960000}"/>
    <cellStyle name="Normal 7 2 2 2 3 5 3 2" xfId="24213" xr:uid="{00000000-0005-0000-0000-00000A960000}"/>
    <cellStyle name="Normal 7 2 2 2 3 5 3 3" xfId="37454" xr:uid="{00000000-0005-0000-0000-00000B960000}"/>
    <cellStyle name="Normal 7 2 2 2 3 5 4" xfId="17683" xr:uid="{00000000-0005-0000-0000-00000C960000}"/>
    <cellStyle name="Normal 7 2 2 2 3 5 5" xfId="30924" xr:uid="{00000000-0005-0000-0000-00000D960000}"/>
    <cellStyle name="Normal 7 2 2 2 3 6" xfId="13957" xr:uid="{00000000-0005-0000-0000-00000E960000}"/>
    <cellStyle name="Normal 7 2 2 2 3 6 2" xfId="13958" xr:uid="{00000000-0005-0000-0000-00000F960000}"/>
    <cellStyle name="Normal 7 2 2 2 3 6 2 2" xfId="25468" xr:uid="{00000000-0005-0000-0000-000010960000}"/>
    <cellStyle name="Normal 7 2 2 2 3 6 2 3" xfId="38709" xr:uid="{00000000-0005-0000-0000-000011960000}"/>
    <cellStyle name="Normal 7 2 2 2 3 6 3" xfId="18713" xr:uid="{00000000-0005-0000-0000-000012960000}"/>
    <cellStyle name="Normal 7 2 2 2 3 6 4" xfId="31954" xr:uid="{00000000-0005-0000-0000-000013960000}"/>
    <cellStyle name="Normal 7 2 2 2 3 7" xfId="13959" xr:uid="{00000000-0005-0000-0000-000014960000}"/>
    <cellStyle name="Normal 7 2 2 2 3 7 2" xfId="21977" xr:uid="{00000000-0005-0000-0000-000015960000}"/>
    <cellStyle name="Normal 7 2 2 2 3 7 3" xfId="35218" xr:uid="{00000000-0005-0000-0000-000016960000}"/>
    <cellStyle name="Normal 7 2 2 2 3 8" xfId="15447" xr:uid="{00000000-0005-0000-0000-000017960000}"/>
    <cellStyle name="Normal 7 2 2 2 3 9" xfId="28688" xr:uid="{00000000-0005-0000-0000-000018960000}"/>
    <cellStyle name="Normal 7 2 2 2 4" xfId="13960" xr:uid="{00000000-0005-0000-0000-000019960000}"/>
    <cellStyle name="Normal 7 2 2 2 4 2" xfId="13961" xr:uid="{00000000-0005-0000-0000-00001A960000}"/>
    <cellStyle name="Normal 7 2 2 2 4 2 2" xfId="13962" xr:uid="{00000000-0005-0000-0000-00001B960000}"/>
    <cellStyle name="Normal 7 2 2 2 4 2 2 2" xfId="13963" xr:uid="{00000000-0005-0000-0000-00001C960000}"/>
    <cellStyle name="Normal 7 2 2 2 4 2 2 2 2" xfId="27033" xr:uid="{00000000-0005-0000-0000-00001D960000}"/>
    <cellStyle name="Normal 7 2 2 2 4 2 2 2 3" xfId="40274" xr:uid="{00000000-0005-0000-0000-00001E960000}"/>
    <cellStyle name="Normal 7 2 2 2 4 2 2 3" xfId="20278" xr:uid="{00000000-0005-0000-0000-00001F960000}"/>
    <cellStyle name="Normal 7 2 2 2 4 2 2 4" xfId="33519" xr:uid="{00000000-0005-0000-0000-000020960000}"/>
    <cellStyle name="Normal 7 2 2 2 4 2 3" xfId="13964" xr:uid="{00000000-0005-0000-0000-000021960000}"/>
    <cellStyle name="Normal 7 2 2 2 4 2 3 2" xfId="23542" xr:uid="{00000000-0005-0000-0000-000022960000}"/>
    <cellStyle name="Normal 7 2 2 2 4 2 3 3" xfId="36783" xr:uid="{00000000-0005-0000-0000-000023960000}"/>
    <cellStyle name="Normal 7 2 2 2 4 2 4" xfId="17012" xr:uid="{00000000-0005-0000-0000-000024960000}"/>
    <cellStyle name="Normal 7 2 2 2 4 2 5" xfId="30253" xr:uid="{00000000-0005-0000-0000-000025960000}"/>
    <cellStyle name="Normal 7 2 2 2 4 3" xfId="13965" xr:uid="{00000000-0005-0000-0000-000026960000}"/>
    <cellStyle name="Normal 7 2 2 2 4 3 2" xfId="13966" xr:uid="{00000000-0005-0000-0000-000027960000}"/>
    <cellStyle name="Normal 7 2 2 2 4 3 2 2" xfId="13967" xr:uid="{00000000-0005-0000-0000-000028960000}"/>
    <cellStyle name="Normal 7 2 2 2 4 3 2 2 2" xfId="26228" xr:uid="{00000000-0005-0000-0000-000029960000}"/>
    <cellStyle name="Normal 7 2 2 2 4 3 2 2 3" xfId="39469" xr:uid="{00000000-0005-0000-0000-00002A960000}"/>
    <cellStyle name="Normal 7 2 2 2 4 3 2 3" xfId="19473" xr:uid="{00000000-0005-0000-0000-00002B960000}"/>
    <cellStyle name="Normal 7 2 2 2 4 3 2 4" xfId="32714" xr:uid="{00000000-0005-0000-0000-00002C960000}"/>
    <cellStyle name="Normal 7 2 2 2 4 3 3" xfId="13968" xr:uid="{00000000-0005-0000-0000-00002D960000}"/>
    <cellStyle name="Normal 7 2 2 2 4 3 3 2" xfId="22737" xr:uid="{00000000-0005-0000-0000-00002E960000}"/>
    <cellStyle name="Normal 7 2 2 2 4 3 3 3" xfId="35978" xr:uid="{00000000-0005-0000-0000-00002F960000}"/>
    <cellStyle name="Normal 7 2 2 2 4 3 4" xfId="16207" xr:uid="{00000000-0005-0000-0000-000030960000}"/>
    <cellStyle name="Normal 7 2 2 2 4 3 5" xfId="29448" xr:uid="{00000000-0005-0000-0000-000031960000}"/>
    <cellStyle name="Normal 7 2 2 2 4 4" xfId="13969" xr:uid="{00000000-0005-0000-0000-000032960000}"/>
    <cellStyle name="Normal 7 2 2 2 4 4 2" xfId="13970" xr:uid="{00000000-0005-0000-0000-000033960000}"/>
    <cellStyle name="Normal 7 2 2 2 4 4 2 2" xfId="13971" xr:uid="{00000000-0005-0000-0000-000034960000}"/>
    <cellStyle name="Normal 7 2 2 2 4 4 2 2 2" xfId="27880" xr:uid="{00000000-0005-0000-0000-000035960000}"/>
    <cellStyle name="Normal 7 2 2 2 4 4 2 2 3" xfId="41121" xr:uid="{00000000-0005-0000-0000-000036960000}"/>
    <cellStyle name="Normal 7 2 2 2 4 4 2 3" xfId="21127" xr:uid="{00000000-0005-0000-0000-000037960000}"/>
    <cellStyle name="Normal 7 2 2 2 4 4 2 4" xfId="34368" xr:uid="{00000000-0005-0000-0000-000038960000}"/>
    <cellStyle name="Normal 7 2 2 2 4 4 3" xfId="13972" xr:uid="{00000000-0005-0000-0000-000039960000}"/>
    <cellStyle name="Normal 7 2 2 2 4 4 3 2" xfId="24391" xr:uid="{00000000-0005-0000-0000-00003A960000}"/>
    <cellStyle name="Normal 7 2 2 2 4 4 3 3" xfId="37632" xr:uid="{00000000-0005-0000-0000-00003B960000}"/>
    <cellStyle name="Normal 7 2 2 2 4 4 4" xfId="17861" xr:uid="{00000000-0005-0000-0000-00003C960000}"/>
    <cellStyle name="Normal 7 2 2 2 4 4 5" xfId="31102" xr:uid="{00000000-0005-0000-0000-00003D960000}"/>
    <cellStyle name="Normal 7 2 2 2 4 5" xfId="13973" xr:uid="{00000000-0005-0000-0000-00003E960000}"/>
    <cellStyle name="Normal 7 2 2 2 4 5 2" xfId="13974" xr:uid="{00000000-0005-0000-0000-00003F960000}"/>
    <cellStyle name="Normal 7 2 2 2 4 5 2 2" xfId="25244" xr:uid="{00000000-0005-0000-0000-000040960000}"/>
    <cellStyle name="Normal 7 2 2 2 4 5 2 3" xfId="38485" xr:uid="{00000000-0005-0000-0000-000041960000}"/>
    <cellStyle name="Normal 7 2 2 2 4 5 3" xfId="18489" xr:uid="{00000000-0005-0000-0000-000042960000}"/>
    <cellStyle name="Normal 7 2 2 2 4 5 4" xfId="31730" xr:uid="{00000000-0005-0000-0000-000043960000}"/>
    <cellStyle name="Normal 7 2 2 2 4 6" xfId="13975" xr:uid="{00000000-0005-0000-0000-000044960000}"/>
    <cellStyle name="Normal 7 2 2 2 4 6 2" xfId="21753" xr:uid="{00000000-0005-0000-0000-000045960000}"/>
    <cellStyle name="Normal 7 2 2 2 4 6 3" xfId="34994" xr:uid="{00000000-0005-0000-0000-000046960000}"/>
    <cellStyle name="Normal 7 2 2 2 4 7" xfId="15223" xr:uid="{00000000-0005-0000-0000-000047960000}"/>
    <cellStyle name="Normal 7 2 2 2 4 8" xfId="28464" xr:uid="{00000000-0005-0000-0000-000048960000}"/>
    <cellStyle name="Normal 7 2 2 2 5" xfId="13976" xr:uid="{00000000-0005-0000-0000-000049960000}"/>
    <cellStyle name="Normal 7 2 2 2 5 2" xfId="13977" xr:uid="{00000000-0005-0000-0000-00004A960000}"/>
    <cellStyle name="Normal 7 2 2 2 5 2 2" xfId="13978" xr:uid="{00000000-0005-0000-0000-00004B960000}"/>
    <cellStyle name="Normal 7 2 2 2 5 2 2 2" xfId="24861" xr:uid="{00000000-0005-0000-0000-00004C960000}"/>
    <cellStyle name="Normal 7 2 2 2 5 2 2 3" xfId="38102" xr:uid="{00000000-0005-0000-0000-00004D960000}"/>
    <cellStyle name="Normal 7 2 2 2 5 2 3" xfId="19295" xr:uid="{00000000-0005-0000-0000-00004E960000}"/>
    <cellStyle name="Normal 7 2 2 2 5 2 4" xfId="32536" xr:uid="{00000000-0005-0000-0000-00004F960000}"/>
    <cellStyle name="Normal 7 2 2 2 5 3" xfId="13979" xr:uid="{00000000-0005-0000-0000-000050960000}"/>
    <cellStyle name="Normal 7 2 2 2 5 3 2" xfId="26050" xr:uid="{00000000-0005-0000-0000-000051960000}"/>
    <cellStyle name="Normal 7 2 2 2 5 3 3" xfId="39291" xr:uid="{00000000-0005-0000-0000-000052960000}"/>
    <cellStyle name="Normal 7 2 2 2 5 4" xfId="13980" xr:uid="{00000000-0005-0000-0000-000053960000}"/>
    <cellStyle name="Normal 7 2 2 2 5 4 2" xfId="22559" xr:uid="{00000000-0005-0000-0000-000054960000}"/>
    <cellStyle name="Normal 7 2 2 2 5 4 3" xfId="35800" xr:uid="{00000000-0005-0000-0000-000055960000}"/>
    <cellStyle name="Normal 7 2 2 2 5 5" xfId="16029" xr:uid="{00000000-0005-0000-0000-000056960000}"/>
    <cellStyle name="Normal 7 2 2 2 5 6" xfId="29270" xr:uid="{00000000-0005-0000-0000-000057960000}"/>
    <cellStyle name="Normal 7 2 2 2 6" xfId="13981" xr:uid="{00000000-0005-0000-0000-000058960000}"/>
    <cellStyle name="Normal 7 2 2 2 6 2" xfId="13982" xr:uid="{00000000-0005-0000-0000-000059960000}"/>
    <cellStyle name="Normal 7 2 2 2 6 2 2" xfId="13983" xr:uid="{00000000-0005-0000-0000-00005A960000}"/>
    <cellStyle name="Normal 7 2 2 2 6 2 2 2" xfId="26720" xr:uid="{00000000-0005-0000-0000-00005B960000}"/>
    <cellStyle name="Normal 7 2 2 2 6 2 2 3" xfId="39961" xr:uid="{00000000-0005-0000-0000-00005C960000}"/>
    <cellStyle name="Normal 7 2 2 2 6 2 3" xfId="19965" xr:uid="{00000000-0005-0000-0000-00005D960000}"/>
    <cellStyle name="Normal 7 2 2 2 6 2 4" xfId="33206" xr:uid="{00000000-0005-0000-0000-00005E960000}"/>
    <cellStyle name="Normal 7 2 2 2 6 3" xfId="13984" xr:uid="{00000000-0005-0000-0000-00005F960000}"/>
    <cellStyle name="Normal 7 2 2 2 6 3 2" xfId="23229" xr:uid="{00000000-0005-0000-0000-000060960000}"/>
    <cellStyle name="Normal 7 2 2 2 6 3 3" xfId="36470" xr:uid="{00000000-0005-0000-0000-000061960000}"/>
    <cellStyle name="Normal 7 2 2 2 6 4" xfId="16699" xr:uid="{00000000-0005-0000-0000-000062960000}"/>
    <cellStyle name="Normal 7 2 2 2 6 5" xfId="29940" xr:uid="{00000000-0005-0000-0000-000063960000}"/>
    <cellStyle name="Normal 7 2 2 2 7" xfId="13985" xr:uid="{00000000-0005-0000-0000-000064960000}"/>
    <cellStyle name="Normal 7 2 2 2 7 2" xfId="13986" xr:uid="{00000000-0005-0000-0000-000065960000}"/>
    <cellStyle name="Normal 7 2 2 2 7 2 2" xfId="13987" xr:uid="{00000000-0005-0000-0000-000066960000}"/>
    <cellStyle name="Normal 7 2 2 2 7 2 2 2" xfId="25690" xr:uid="{00000000-0005-0000-0000-000067960000}"/>
    <cellStyle name="Normal 7 2 2 2 7 2 2 3" xfId="38931" xr:uid="{00000000-0005-0000-0000-000068960000}"/>
    <cellStyle name="Normal 7 2 2 2 7 2 3" xfId="18935" xr:uid="{00000000-0005-0000-0000-000069960000}"/>
    <cellStyle name="Normal 7 2 2 2 7 2 4" xfId="32176" xr:uid="{00000000-0005-0000-0000-00006A960000}"/>
    <cellStyle name="Normal 7 2 2 2 7 3" xfId="13988" xr:uid="{00000000-0005-0000-0000-00006B960000}"/>
    <cellStyle name="Normal 7 2 2 2 7 3 2" xfId="22199" xr:uid="{00000000-0005-0000-0000-00006C960000}"/>
    <cellStyle name="Normal 7 2 2 2 7 3 3" xfId="35440" xr:uid="{00000000-0005-0000-0000-00006D960000}"/>
    <cellStyle name="Normal 7 2 2 2 7 4" xfId="15669" xr:uid="{00000000-0005-0000-0000-00006E960000}"/>
    <cellStyle name="Normal 7 2 2 2 7 5" xfId="28910" xr:uid="{00000000-0005-0000-0000-00006F960000}"/>
    <cellStyle name="Normal 7 2 2 2 8" xfId="13989" xr:uid="{00000000-0005-0000-0000-000070960000}"/>
    <cellStyle name="Normal 7 2 2 2 8 2" xfId="13990" xr:uid="{00000000-0005-0000-0000-000071960000}"/>
    <cellStyle name="Normal 7 2 2 2 8 2 2" xfId="13991" xr:uid="{00000000-0005-0000-0000-000072960000}"/>
    <cellStyle name="Normal 7 2 2 2 8 2 2 2" xfId="27480" xr:uid="{00000000-0005-0000-0000-000073960000}"/>
    <cellStyle name="Normal 7 2 2 2 8 2 2 3" xfId="40721" xr:uid="{00000000-0005-0000-0000-000074960000}"/>
    <cellStyle name="Normal 7 2 2 2 8 2 3" xfId="20725" xr:uid="{00000000-0005-0000-0000-000075960000}"/>
    <cellStyle name="Normal 7 2 2 2 8 2 4" xfId="33966" xr:uid="{00000000-0005-0000-0000-000076960000}"/>
    <cellStyle name="Normal 7 2 2 2 8 3" xfId="13992" xr:uid="{00000000-0005-0000-0000-000077960000}"/>
    <cellStyle name="Normal 7 2 2 2 8 3 2" xfId="23989" xr:uid="{00000000-0005-0000-0000-000078960000}"/>
    <cellStyle name="Normal 7 2 2 2 8 3 3" xfId="37230" xr:uid="{00000000-0005-0000-0000-000079960000}"/>
    <cellStyle name="Normal 7 2 2 2 8 4" xfId="17459" xr:uid="{00000000-0005-0000-0000-00007A960000}"/>
    <cellStyle name="Normal 7 2 2 2 8 5" xfId="30700" xr:uid="{00000000-0005-0000-0000-00007B960000}"/>
    <cellStyle name="Normal 7 2 2 2 9" xfId="13993" xr:uid="{00000000-0005-0000-0000-00007C960000}"/>
    <cellStyle name="Normal 7 2 2 2 9 2" xfId="13994" xr:uid="{00000000-0005-0000-0000-00007D960000}"/>
    <cellStyle name="Normal 7 2 2 2 9 2 2" xfId="25066" xr:uid="{00000000-0005-0000-0000-00007E960000}"/>
    <cellStyle name="Normal 7 2 2 2 9 2 3" xfId="38307" xr:uid="{00000000-0005-0000-0000-00007F960000}"/>
    <cellStyle name="Normal 7 2 2 2 9 3" xfId="18311" xr:uid="{00000000-0005-0000-0000-000080960000}"/>
    <cellStyle name="Normal 7 2 2 2 9 4" xfId="31552" xr:uid="{00000000-0005-0000-0000-000081960000}"/>
    <cellStyle name="Normal 7 2 2 3" xfId="13995" xr:uid="{00000000-0005-0000-0000-000082960000}"/>
    <cellStyle name="Normal 7 2 2 3 10" xfId="15090" xr:uid="{00000000-0005-0000-0000-000083960000}"/>
    <cellStyle name="Normal 7 2 2 3 11" xfId="28331" xr:uid="{00000000-0005-0000-0000-000084960000}"/>
    <cellStyle name="Normal 7 2 2 3 2" xfId="13996" xr:uid="{00000000-0005-0000-0000-000085960000}"/>
    <cellStyle name="Normal 7 2 2 3 2 2" xfId="13997" xr:uid="{00000000-0005-0000-0000-000086960000}"/>
    <cellStyle name="Normal 7 2 2 3 2 2 2" xfId="13998" xr:uid="{00000000-0005-0000-0000-000087960000}"/>
    <cellStyle name="Normal 7 2 2 3 2 2 2 2" xfId="13999" xr:uid="{00000000-0005-0000-0000-000088960000}"/>
    <cellStyle name="Normal 7 2 2 3 2 2 2 2 2" xfId="14000" xr:uid="{00000000-0005-0000-0000-000089960000}"/>
    <cellStyle name="Normal 7 2 2 3 2 2 2 2 2 2" xfId="27301" xr:uid="{00000000-0005-0000-0000-00008A960000}"/>
    <cellStyle name="Normal 7 2 2 3 2 2 2 2 2 3" xfId="40542" xr:uid="{00000000-0005-0000-0000-00008B960000}"/>
    <cellStyle name="Normal 7 2 2 3 2 2 2 2 3" xfId="20546" xr:uid="{00000000-0005-0000-0000-00008C960000}"/>
    <cellStyle name="Normal 7 2 2 3 2 2 2 2 4" xfId="33787" xr:uid="{00000000-0005-0000-0000-00008D960000}"/>
    <cellStyle name="Normal 7 2 2 3 2 2 2 3" xfId="14001" xr:uid="{00000000-0005-0000-0000-00008E960000}"/>
    <cellStyle name="Normal 7 2 2 3 2 2 2 3 2" xfId="23810" xr:uid="{00000000-0005-0000-0000-00008F960000}"/>
    <cellStyle name="Normal 7 2 2 3 2 2 2 3 3" xfId="37051" xr:uid="{00000000-0005-0000-0000-000090960000}"/>
    <cellStyle name="Normal 7 2 2 3 2 2 2 4" xfId="17280" xr:uid="{00000000-0005-0000-0000-000091960000}"/>
    <cellStyle name="Normal 7 2 2 3 2 2 2 5" xfId="30521" xr:uid="{00000000-0005-0000-0000-000092960000}"/>
    <cellStyle name="Normal 7 2 2 3 2 2 3" xfId="14002" xr:uid="{00000000-0005-0000-0000-000093960000}"/>
    <cellStyle name="Normal 7 2 2 3 2 2 3 2" xfId="14003" xr:uid="{00000000-0005-0000-0000-000094960000}"/>
    <cellStyle name="Normal 7 2 2 3 2 2 3 2 2" xfId="14004" xr:uid="{00000000-0005-0000-0000-000095960000}"/>
    <cellStyle name="Normal 7 2 2 3 2 2 3 2 2 2" xfId="28148" xr:uid="{00000000-0005-0000-0000-000096960000}"/>
    <cellStyle name="Normal 7 2 2 3 2 2 3 2 2 3" xfId="41389" xr:uid="{00000000-0005-0000-0000-000097960000}"/>
    <cellStyle name="Normal 7 2 2 3 2 2 3 2 3" xfId="21396" xr:uid="{00000000-0005-0000-0000-000098960000}"/>
    <cellStyle name="Normal 7 2 2 3 2 2 3 2 4" xfId="34637" xr:uid="{00000000-0005-0000-0000-000099960000}"/>
    <cellStyle name="Normal 7 2 2 3 2 2 3 3" xfId="14005" xr:uid="{00000000-0005-0000-0000-00009A960000}"/>
    <cellStyle name="Normal 7 2 2 3 2 2 3 3 2" xfId="24660" xr:uid="{00000000-0005-0000-0000-00009B960000}"/>
    <cellStyle name="Normal 7 2 2 3 2 2 3 3 3" xfId="37901" xr:uid="{00000000-0005-0000-0000-00009C960000}"/>
    <cellStyle name="Normal 7 2 2 3 2 2 3 4" xfId="18130" xr:uid="{00000000-0005-0000-0000-00009D960000}"/>
    <cellStyle name="Normal 7 2 2 3 2 2 3 5" xfId="31371" xr:uid="{00000000-0005-0000-0000-00009E960000}"/>
    <cellStyle name="Normal 7 2 2 3 2 2 4" xfId="14006" xr:uid="{00000000-0005-0000-0000-00009F960000}"/>
    <cellStyle name="Normal 7 2 2 3 2 2 4 2" xfId="14007" xr:uid="{00000000-0005-0000-0000-0000A0960000}"/>
    <cellStyle name="Normal 7 2 2 3 2 2 4 2 2" xfId="26497" xr:uid="{00000000-0005-0000-0000-0000A1960000}"/>
    <cellStyle name="Normal 7 2 2 3 2 2 4 2 3" xfId="39738" xr:uid="{00000000-0005-0000-0000-0000A2960000}"/>
    <cellStyle name="Normal 7 2 2 3 2 2 4 3" xfId="19742" xr:uid="{00000000-0005-0000-0000-0000A3960000}"/>
    <cellStyle name="Normal 7 2 2 3 2 2 4 4" xfId="32983" xr:uid="{00000000-0005-0000-0000-0000A4960000}"/>
    <cellStyle name="Normal 7 2 2 3 2 2 5" xfId="14008" xr:uid="{00000000-0005-0000-0000-0000A5960000}"/>
    <cellStyle name="Normal 7 2 2 3 2 2 5 2" xfId="23006" xr:uid="{00000000-0005-0000-0000-0000A6960000}"/>
    <cellStyle name="Normal 7 2 2 3 2 2 5 3" xfId="36247" xr:uid="{00000000-0005-0000-0000-0000A7960000}"/>
    <cellStyle name="Normal 7 2 2 3 2 2 6" xfId="16476" xr:uid="{00000000-0005-0000-0000-0000A8960000}"/>
    <cellStyle name="Normal 7 2 2 3 2 2 7" xfId="29717" xr:uid="{00000000-0005-0000-0000-0000A9960000}"/>
    <cellStyle name="Normal 7 2 2 3 2 3" xfId="14009" xr:uid="{00000000-0005-0000-0000-0000AA960000}"/>
    <cellStyle name="Normal 7 2 2 3 2 3 2" xfId="14010" xr:uid="{00000000-0005-0000-0000-0000AB960000}"/>
    <cellStyle name="Normal 7 2 2 3 2 3 2 2" xfId="14011" xr:uid="{00000000-0005-0000-0000-0000AC960000}"/>
    <cellStyle name="Normal 7 2 2 3 2 3 2 2 2" xfId="26855" xr:uid="{00000000-0005-0000-0000-0000AD960000}"/>
    <cellStyle name="Normal 7 2 2 3 2 3 2 2 3" xfId="40096" xr:uid="{00000000-0005-0000-0000-0000AE960000}"/>
    <cellStyle name="Normal 7 2 2 3 2 3 2 3" xfId="20100" xr:uid="{00000000-0005-0000-0000-0000AF960000}"/>
    <cellStyle name="Normal 7 2 2 3 2 3 2 4" xfId="33341" xr:uid="{00000000-0005-0000-0000-0000B0960000}"/>
    <cellStyle name="Normal 7 2 2 3 2 3 3" xfId="14012" xr:uid="{00000000-0005-0000-0000-0000B1960000}"/>
    <cellStyle name="Normal 7 2 2 3 2 3 3 2" xfId="23364" xr:uid="{00000000-0005-0000-0000-0000B2960000}"/>
    <cellStyle name="Normal 7 2 2 3 2 3 3 3" xfId="36605" xr:uid="{00000000-0005-0000-0000-0000B3960000}"/>
    <cellStyle name="Normal 7 2 2 3 2 3 4" xfId="16834" xr:uid="{00000000-0005-0000-0000-0000B4960000}"/>
    <cellStyle name="Normal 7 2 2 3 2 3 5" xfId="30075" xr:uid="{00000000-0005-0000-0000-0000B5960000}"/>
    <cellStyle name="Normal 7 2 2 3 2 4" xfId="14013" xr:uid="{00000000-0005-0000-0000-0000B6960000}"/>
    <cellStyle name="Normal 7 2 2 3 2 4 2" xfId="14014" xr:uid="{00000000-0005-0000-0000-0000B7960000}"/>
    <cellStyle name="Normal 7 2 2 3 2 4 2 2" xfId="14015" xr:uid="{00000000-0005-0000-0000-0000B8960000}"/>
    <cellStyle name="Normal 7 2 2 3 2 4 2 2 2" xfId="25826" xr:uid="{00000000-0005-0000-0000-0000B9960000}"/>
    <cellStyle name="Normal 7 2 2 3 2 4 2 2 3" xfId="39067" xr:uid="{00000000-0005-0000-0000-0000BA960000}"/>
    <cellStyle name="Normal 7 2 2 3 2 4 2 3" xfId="19071" xr:uid="{00000000-0005-0000-0000-0000BB960000}"/>
    <cellStyle name="Normal 7 2 2 3 2 4 2 4" xfId="32312" xr:uid="{00000000-0005-0000-0000-0000BC960000}"/>
    <cellStyle name="Normal 7 2 2 3 2 4 3" xfId="14016" xr:uid="{00000000-0005-0000-0000-0000BD960000}"/>
    <cellStyle name="Normal 7 2 2 3 2 4 3 2" xfId="22335" xr:uid="{00000000-0005-0000-0000-0000BE960000}"/>
    <cellStyle name="Normal 7 2 2 3 2 4 3 3" xfId="35576" xr:uid="{00000000-0005-0000-0000-0000BF960000}"/>
    <cellStyle name="Normal 7 2 2 3 2 4 4" xfId="15805" xr:uid="{00000000-0005-0000-0000-0000C0960000}"/>
    <cellStyle name="Normal 7 2 2 3 2 4 5" xfId="29046" xr:uid="{00000000-0005-0000-0000-0000C1960000}"/>
    <cellStyle name="Normal 7 2 2 3 2 5" xfId="14017" xr:uid="{00000000-0005-0000-0000-0000C2960000}"/>
    <cellStyle name="Normal 7 2 2 3 2 5 2" xfId="14018" xr:uid="{00000000-0005-0000-0000-0000C3960000}"/>
    <cellStyle name="Normal 7 2 2 3 2 5 2 2" xfId="14019" xr:uid="{00000000-0005-0000-0000-0000C4960000}"/>
    <cellStyle name="Normal 7 2 2 3 2 5 2 2 2" xfId="27747" xr:uid="{00000000-0005-0000-0000-0000C5960000}"/>
    <cellStyle name="Normal 7 2 2 3 2 5 2 2 3" xfId="40988" xr:uid="{00000000-0005-0000-0000-0000C6960000}"/>
    <cellStyle name="Normal 7 2 2 3 2 5 2 3" xfId="20994" xr:uid="{00000000-0005-0000-0000-0000C7960000}"/>
    <cellStyle name="Normal 7 2 2 3 2 5 2 4" xfId="34235" xr:uid="{00000000-0005-0000-0000-0000C8960000}"/>
    <cellStyle name="Normal 7 2 2 3 2 5 3" xfId="14020" xr:uid="{00000000-0005-0000-0000-0000C9960000}"/>
    <cellStyle name="Normal 7 2 2 3 2 5 3 2" xfId="24258" xr:uid="{00000000-0005-0000-0000-0000CA960000}"/>
    <cellStyle name="Normal 7 2 2 3 2 5 3 3" xfId="37499" xr:uid="{00000000-0005-0000-0000-0000CB960000}"/>
    <cellStyle name="Normal 7 2 2 3 2 5 4" xfId="17728" xr:uid="{00000000-0005-0000-0000-0000CC960000}"/>
    <cellStyle name="Normal 7 2 2 3 2 5 5" xfId="30969" xr:uid="{00000000-0005-0000-0000-0000CD960000}"/>
    <cellStyle name="Normal 7 2 2 3 2 6" xfId="14021" xr:uid="{00000000-0005-0000-0000-0000CE960000}"/>
    <cellStyle name="Normal 7 2 2 3 2 6 2" xfId="14022" xr:uid="{00000000-0005-0000-0000-0000CF960000}"/>
    <cellStyle name="Normal 7 2 2 3 2 6 2 2" xfId="25513" xr:uid="{00000000-0005-0000-0000-0000D0960000}"/>
    <cellStyle name="Normal 7 2 2 3 2 6 2 3" xfId="38754" xr:uid="{00000000-0005-0000-0000-0000D1960000}"/>
    <cellStyle name="Normal 7 2 2 3 2 6 3" xfId="18758" xr:uid="{00000000-0005-0000-0000-0000D2960000}"/>
    <cellStyle name="Normal 7 2 2 3 2 6 4" xfId="31999" xr:uid="{00000000-0005-0000-0000-0000D3960000}"/>
    <cellStyle name="Normal 7 2 2 3 2 7" xfId="14023" xr:uid="{00000000-0005-0000-0000-0000D4960000}"/>
    <cellStyle name="Normal 7 2 2 3 2 7 2" xfId="22022" xr:uid="{00000000-0005-0000-0000-0000D5960000}"/>
    <cellStyle name="Normal 7 2 2 3 2 7 3" xfId="35263" xr:uid="{00000000-0005-0000-0000-0000D6960000}"/>
    <cellStyle name="Normal 7 2 2 3 2 8" xfId="15492" xr:uid="{00000000-0005-0000-0000-0000D7960000}"/>
    <cellStyle name="Normal 7 2 2 3 2 9" xfId="28733" xr:uid="{00000000-0005-0000-0000-0000D8960000}"/>
    <cellStyle name="Normal 7 2 2 3 3" xfId="14024" xr:uid="{00000000-0005-0000-0000-0000D9960000}"/>
    <cellStyle name="Normal 7 2 2 3 3 2" xfId="14025" xr:uid="{00000000-0005-0000-0000-0000DA960000}"/>
    <cellStyle name="Normal 7 2 2 3 3 2 2" xfId="14026" xr:uid="{00000000-0005-0000-0000-0000DB960000}"/>
    <cellStyle name="Normal 7 2 2 3 3 2 2 2" xfId="14027" xr:uid="{00000000-0005-0000-0000-0000DC960000}"/>
    <cellStyle name="Normal 7 2 2 3 3 2 2 2 2" xfId="27078" xr:uid="{00000000-0005-0000-0000-0000DD960000}"/>
    <cellStyle name="Normal 7 2 2 3 3 2 2 2 3" xfId="40319" xr:uid="{00000000-0005-0000-0000-0000DE960000}"/>
    <cellStyle name="Normal 7 2 2 3 3 2 2 3" xfId="20323" xr:uid="{00000000-0005-0000-0000-0000DF960000}"/>
    <cellStyle name="Normal 7 2 2 3 3 2 2 4" xfId="33564" xr:uid="{00000000-0005-0000-0000-0000E0960000}"/>
    <cellStyle name="Normal 7 2 2 3 3 2 3" xfId="14028" xr:uid="{00000000-0005-0000-0000-0000E1960000}"/>
    <cellStyle name="Normal 7 2 2 3 3 2 3 2" xfId="23587" xr:uid="{00000000-0005-0000-0000-0000E2960000}"/>
    <cellStyle name="Normal 7 2 2 3 3 2 3 3" xfId="36828" xr:uid="{00000000-0005-0000-0000-0000E3960000}"/>
    <cellStyle name="Normal 7 2 2 3 3 2 4" xfId="17057" xr:uid="{00000000-0005-0000-0000-0000E4960000}"/>
    <cellStyle name="Normal 7 2 2 3 3 2 5" xfId="30298" xr:uid="{00000000-0005-0000-0000-0000E5960000}"/>
    <cellStyle name="Normal 7 2 2 3 3 3" xfId="14029" xr:uid="{00000000-0005-0000-0000-0000E6960000}"/>
    <cellStyle name="Normal 7 2 2 3 3 3 2" xfId="14030" xr:uid="{00000000-0005-0000-0000-0000E7960000}"/>
    <cellStyle name="Normal 7 2 2 3 3 3 2 2" xfId="14031" xr:uid="{00000000-0005-0000-0000-0000E8960000}"/>
    <cellStyle name="Normal 7 2 2 3 3 3 2 2 2" xfId="26273" xr:uid="{00000000-0005-0000-0000-0000E9960000}"/>
    <cellStyle name="Normal 7 2 2 3 3 3 2 2 3" xfId="39514" xr:uid="{00000000-0005-0000-0000-0000EA960000}"/>
    <cellStyle name="Normal 7 2 2 3 3 3 2 3" xfId="19518" xr:uid="{00000000-0005-0000-0000-0000EB960000}"/>
    <cellStyle name="Normal 7 2 2 3 3 3 2 4" xfId="32759" xr:uid="{00000000-0005-0000-0000-0000EC960000}"/>
    <cellStyle name="Normal 7 2 2 3 3 3 3" xfId="14032" xr:uid="{00000000-0005-0000-0000-0000ED960000}"/>
    <cellStyle name="Normal 7 2 2 3 3 3 3 2" xfId="22782" xr:uid="{00000000-0005-0000-0000-0000EE960000}"/>
    <cellStyle name="Normal 7 2 2 3 3 3 3 3" xfId="36023" xr:uid="{00000000-0005-0000-0000-0000EF960000}"/>
    <cellStyle name="Normal 7 2 2 3 3 3 4" xfId="16252" xr:uid="{00000000-0005-0000-0000-0000F0960000}"/>
    <cellStyle name="Normal 7 2 2 3 3 3 5" xfId="29493" xr:uid="{00000000-0005-0000-0000-0000F1960000}"/>
    <cellStyle name="Normal 7 2 2 3 3 4" xfId="14033" xr:uid="{00000000-0005-0000-0000-0000F2960000}"/>
    <cellStyle name="Normal 7 2 2 3 3 4 2" xfId="14034" xr:uid="{00000000-0005-0000-0000-0000F3960000}"/>
    <cellStyle name="Normal 7 2 2 3 3 4 2 2" xfId="14035" xr:uid="{00000000-0005-0000-0000-0000F4960000}"/>
    <cellStyle name="Normal 7 2 2 3 3 4 2 2 2" xfId="27925" xr:uid="{00000000-0005-0000-0000-0000F5960000}"/>
    <cellStyle name="Normal 7 2 2 3 3 4 2 2 3" xfId="41166" xr:uid="{00000000-0005-0000-0000-0000F6960000}"/>
    <cellStyle name="Normal 7 2 2 3 3 4 2 3" xfId="21172" xr:uid="{00000000-0005-0000-0000-0000F7960000}"/>
    <cellStyle name="Normal 7 2 2 3 3 4 2 4" xfId="34413" xr:uid="{00000000-0005-0000-0000-0000F8960000}"/>
    <cellStyle name="Normal 7 2 2 3 3 4 3" xfId="14036" xr:uid="{00000000-0005-0000-0000-0000F9960000}"/>
    <cellStyle name="Normal 7 2 2 3 3 4 3 2" xfId="24436" xr:uid="{00000000-0005-0000-0000-0000FA960000}"/>
    <cellStyle name="Normal 7 2 2 3 3 4 3 3" xfId="37677" xr:uid="{00000000-0005-0000-0000-0000FB960000}"/>
    <cellStyle name="Normal 7 2 2 3 3 4 4" xfId="17906" xr:uid="{00000000-0005-0000-0000-0000FC960000}"/>
    <cellStyle name="Normal 7 2 2 3 3 4 5" xfId="31147" xr:uid="{00000000-0005-0000-0000-0000FD960000}"/>
    <cellStyle name="Normal 7 2 2 3 3 5" xfId="14037" xr:uid="{00000000-0005-0000-0000-0000FE960000}"/>
    <cellStyle name="Normal 7 2 2 3 3 5 2" xfId="14038" xr:uid="{00000000-0005-0000-0000-0000FF960000}"/>
    <cellStyle name="Normal 7 2 2 3 3 5 2 2" xfId="25289" xr:uid="{00000000-0005-0000-0000-000000970000}"/>
    <cellStyle name="Normal 7 2 2 3 3 5 2 3" xfId="38530" xr:uid="{00000000-0005-0000-0000-000001970000}"/>
    <cellStyle name="Normal 7 2 2 3 3 5 3" xfId="18534" xr:uid="{00000000-0005-0000-0000-000002970000}"/>
    <cellStyle name="Normal 7 2 2 3 3 5 4" xfId="31775" xr:uid="{00000000-0005-0000-0000-000003970000}"/>
    <cellStyle name="Normal 7 2 2 3 3 6" xfId="14039" xr:uid="{00000000-0005-0000-0000-000004970000}"/>
    <cellStyle name="Normal 7 2 2 3 3 6 2" xfId="21798" xr:uid="{00000000-0005-0000-0000-000005970000}"/>
    <cellStyle name="Normal 7 2 2 3 3 6 3" xfId="35039" xr:uid="{00000000-0005-0000-0000-000006970000}"/>
    <cellStyle name="Normal 7 2 2 3 3 7" xfId="15268" xr:uid="{00000000-0005-0000-0000-000007970000}"/>
    <cellStyle name="Normal 7 2 2 3 3 8" xfId="28509" xr:uid="{00000000-0005-0000-0000-000008970000}"/>
    <cellStyle name="Normal 7 2 2 3 4" xfId="14040" xr:uid="{00000000-0005-0000-0000-000009970000}"/>
    <cellStyle name="Normal 7 2 2 3 4 2" xfId="14041" xr:uid="{00000000-0005-0000-0000-00000A970000}"/>
    <cellStyle name="Normal 7 2 2 3 4 2 2" xfId="14042" xr:uid="{00000000-0005-0000-0000-00000B970000}"/>
    <cellStyle name="Normal 7 2 2 3 4 2 2 2" xfId="24790" xr:uid="{00000000-0005-0000-0000-00000C970000}"/>
    <cellStyle name="Normal 7 2 2 3 4 2 2 3" xfId="38031" xr:uid="{00000000-0005-0000-0000-00000D970000}"/>
    <cellStyle name="Normal 7 2 2 3 4 2 3" xfId="19340" xr:uid="{00000000-0005-0000-0000-00000E970000}"/>
    <cellStyle name="Normal 7 2 2 3 4 2 4" xfId="32581" xr:uid="{00000000-0005-0000-0000-00000F970000}"/>
    <cellStyle name="Normal 7 2 2 3 4 3" xfId="14043" xr:uid="{00000000-0005-0000-0000-000010970000}"/>
    <cellStyle name="Normal 7 2 2 3 4 3 2" xfId="26095" xr:uid="{00000000-0005-0000-0000-000011970000}"/>
    <cellStyle name="Normal 7 2 2 3 4 3 3" xfId="39336" xr:uid="{00000000-0005-0000-0000-000012970000}"/>
    <cellStyle name="Normal 7 2 2 3 4 4" xfId="14044" xr:uid="{00000000-0005-0000-0000-000013970000}"/>
    <cellStyle name="Normal 7 2 2 3 4 4 2" xfId="22604" xr:uid="{00000000-0005-0000-0000-000014970000}"/>
    <cellStyle name="Normal 7 2 2 3 4 4 3" xfId="35845" xr:uid="{00000000-0005-0000-0000-000015970000}"/>
    <cellStyle name="Normal 7 2 2 3 4 5" xfId="16074" xr:uid="{00000000-0005-0000-0000-000016970000}"/>
    <cellStyle name="Normal 7 2 2 3 4 6" xfId="29315" xr:uid="{00000000-0005-0000-0000-000017970000}"/>
    <cellStyle name="Normal 7 2 2 3 5" xfId="14045" xr:uid="{00000000-0005-0000-0000-000018970000}"/>
    <cellStyle name="Normal 7 2 2 3 5 2" xfId="14046" xr:uid="{00000000-0005-0000-0000-000019970000}"/>
    <cellStyle name="Normal 7 2 2 3 5 2 2" xfId="14047" xr:uid="{00000000-0005-0000-0000-00001A970000}"/>
    <cellStyle name="Normal 7 2 2 3 5 2 2 2" xfId="26719" xr:uid="{00000000-0005-0000-0000-00001B970000}"/>
    <cellStyle name="Normal 7 2 2 3 5 2 2 3" xfId="39960" xr:uid="{00000000-0005-0000-0000-00001C970000}"/>
    <cellStyle name="Normal 7 2 2 3 5 2 3" xfId="19964" xr:uid="{00000000-0005-0000-0000-00001D970000}"/>
    <cellStyle name="Normal 7 2 2 3 5 2 4" xfId="33205" xr:uid="{00000000-0005-0000-0000-00001E970000}"/>
    <cellStyle name="Normal 7 2 2 3 5 3" xfId="14048" xr:uid="{00000000-0005-0000-0000-00001F970000}"/>
    <cellStyle name="Normal 7 2 2 3 5 3 2" xfId="23228" xr:uid="{00000000-0005-0000-0000-000020970000}"/>
    <cellStyle name="Normal 7 2 2 3 5 3 3" xfId="36469" xr:uid="{00000000-0005-0000-0000-000021970000}"/>
    <cellStyle name="Normal 7 2 2 3 5 4" xfId="16698" xr:uid="{00000000-0005-0000-0000-000022970000}"/>
    <cellStyle name="Normal 7 2 2 3 5 5" xfId="29939" xr:uid="{00000000-0005-0000-0000-000023970000}"/>
    <cellStyle name="Normal 7 2 2 3 6" xfId="14049" xr:uid="{00000000-0005-0000-0000-000024970000}"/>
    <cellStyle name="Normal 7 2 2 3 6 2" xfId="14050" xr:uid="{00000000-0005-0000-0000-000025970000}"/>
    <cellStyle name="Normal 7 2 2 3 6 2 2" xfId="14051" xr:uid="{00000000-0005-0000-0000-000026970000}"/>
    <cellStyle name="Normal 7 2 2 3 6 2 2 2" xfId="25689" xr:uid="{00000000-0005-0000-0000-000027970000}"/>
    <cellStyle name="Normal 7 2 2 3 6 2 2 3" xfId="38930" xr:uid="{00000000-0005-0000-0000-000028970000}"/>
    <cellStyle name="Normal 7 2 2 3 6 2 3" xfId="18934" xr:uid="{00000000-0005-0000-0000-000029970000}"/>
    <cellStyle name="Normal 7 2 2 3 6 2 4" xfId="32175" xr:uid="{00000000-0005-0000-0000-00002A970000}"/>
    <cellStyle name="Normal 7 2 2 3 6 3" xfId="14052" xr:uid="{00000000-0005-0000-0000-00002B970000}"/>
    <cellStyle name="Normal 7 2 2 3 6 3 2" xfId="22198" xr:uid="{00000000-0005-0000-0000-00002C970000}"/>
    <cellStyle name="Normal 7 2 2 3 6 3 3" xfId="35439" xr:uid="{00000000-0005-0000-0000-00002D970000}"/>
    <cellStyle name="Normal 7 2 2 3 6 4" xfId="15668" xr:uid="{00000000-0005-0000-0000-00002E970000}"/>
    <cellStyle name="Normal 7 2 2 3 6 5" xfId="28909" xr:uid="{00000000-0005-0000-0000-00002F970000}"/>
    <cellStyle name="Normal 7 2 2 3 7" xfId="14053" xr:uid="{00000000-0005-0000-0000-000030970000}"/>
    <cellStyle name="Normal 7 2 2 3 7 2" xfId="14054" xr:uid="{00000000-0005-0000-0000-000031970000}"/>
    <cellStyle name="Normal 7 2 2 3 7 2 2" xfId="14055" xr:uid="{00000000-0005-0000-0000-000032970000}"/>
    <cellStyle name="Normal 7 2 2 3 7 2 2 2" xfId="27525" xr:uid="{00000000-0005-0000-0000-000033970000}"/>
    <cellStyle name="Normal 7 2 2 3 7 2 2 3" xfId="40766" xr:uid="{00000000-0005-0000-0000-000034970000}"/>
    <cellStyle name="Normal 7 2 2 3 7 2 3" xfId="20770" xr:uid="{00000000-0005-0000-0000-000035970000}"/>
    <cellStyle name="Normal 7 2 2 3 7 2 4" xfId="34011" xr:uid="{00000000-0005-0000-0000-000036970000}"/>
    <cellStyle name="Normal 7 2 2 3 7 3" xfId="14056" xr:uid="{00000000-0005-0000-0000-000037970000}"/>
    <cellStyle name="Normal 7 2 2 3 7 3 2" xfId="24034" xr:uid="{00000000-0005-0000-0000-000038970000}"/>
    <cellStyle name="Normal 7 2 2 3 7 3 3" xfId="37275" xr:uid="{00000000-0005-0000-0000-000039970000}"/>
    <cellStyle name="Normal 7 2 2 3 7 4" xfId="17504" xr:uid="{00000000-0005-0000-0000-00003A970000}"/>
    <cellStyle name="Normal 7 2 2 3 7 5" xfId="30745" xr:uid="{00000000-0005-0000-0000-00003B970000}"/>
    <cellStyle name="Normal 7 2 2 3 8" xfId="14057" xr:uid="{00000000-0005-0000-0000-00003C970000}"/>
    <cellStyle name="Normal 7 2 2 3 8 2" xfId="14058" xr:uid="{00000000-0005-0000-0000-00003D970000}"/>
    <cellStyle name="Normal 7 2 2 3 8 2 2" xfId="25111" xr:uid="{00000000-0005-0000-0000-00003E970000}"/>
    <cellStyle name="Normal 7 2 2 3 8 2 3" xfId="38352" xr:uid="{00000000-0005-0000-0000-00003F970000}"/>
    <cellStyle name="Normal 7 2 2 3 8 3" xfId="18356" xr:uid="{00000000-0005-0000-0000-000040970000}"/>
    <cellStyle name="Normal 7 2 2 3 8 4" xfId="31597" xr:uid="{00000000-0005-0000-0000-000041970000}"/>
    <cellStyle name="Normal 7 2 2 3 9" xfId="14059" xr:uid="{00000000-0005-0000-0000-000042970000}"/>
    <cellStyle name="Normal 7 2 2 3 9 2" xfId="21620" xr:uid="{00000000-0005-0000-0000-000043970000}"/>
    <cellStyle name="Normal 7 2 2 3 9 3" xfId="34861" xr:uid="{00000000-0005-0000-0000-000044970000}"/>
    <cellStyle name="Normal 7 2 2 4" xfId="14060" xr:uid="{00000000-0005-0000-0000-000045970000}"/>
    <cellStyle name="Normal 7 2 2 4 10" xfId="28242" xr:uid="{00000000-0005-0000-0000-000046970000}"/>
    <cellStyle name="Normal 7 2 2 4 2" xfId="14061" xr:uid="{00000000-0005-0000-0000-000047970000}"/>
    <cellStyle name="Normal 7 2 2 4 2 2" xfId="14062" xr:uid="{00000000-0005-0000-0000-000048970000}"/>
    <cellStyle name="Normal 7 2 2 4 2 2 2" xfId="14063" xr:uid="{00000000-0005-0000-0000-000049970000}"/>
    <cellStyle name="Normal 7 2 2 4 2 2 2 2" xfId="14064" xr:uid="{00000000-0005-0000-0000-00004A970000}"/>
    <cellStyle name="Normal 7 2 2 4 2 2 2 2 2" xfId="27212" xr:uid="{00000000-0005-0000-0000-00004B970000}"/>
    <cellStyle name="Normal 7 2 2 4 2 2 2 2 3" xfId="40453" xr:uid="{00000000-0005-0000-0000-00004C970000}"/>
    <cellStyle name="Normal 7 2 2 4 2 2 2 3" xfId="20457" xr:uid="{00000000-0005-0000-0000-00004D970000}"/>
    <cellStyle name="Normal 7 2 2 4 2 2 2 4" xfId="33698" xr:uid="{00000000-0005-0000-0000-00004E970000}"/>
    <cellStyle name="Normal 7 2 2 4 2 2 3" xfId="14065" xr:uid="{00000000-0005-0000-0000-00004F970000}"/>
    <cellStyle name="Normal 7 2 2 4 2 2 3 2" xfId="23721" xr:uid="{00000000-0005-0000-0000-000050970000}"/>
    <cellStyle name="Normal 7 2 2 4 2 2 3 3" xfId="36962" xr:uid="{00000000-0005-0000-0000-000051970000}"/>
    <cellStyle name="Normal 7 2 2 4 2 2 4" xfId="17191" xr:uid="{00000000-0005-0000-0000-000052970000}"/>
    <cellStyle name="Normal 7 2 2 4 2 2 5" xfId="30432" xr:uid="{00000000-0005-0000-0000-000053970000}"/>
    <cellStyle name="Normal 7 2 2 4 2 3" xfId="14066" xr:uid="{00000000-0005-0000-0000-000054970000}"/>
    <cellStyle name="Normal 7 2 2 4 2 3 2" xfId="14067" xr:uid="{00000000-0005-0000-0000-000055970000}"/>
    <cellStyle name="Normal 7 2 2 4 2 3 2 2" xfId="14068" xr:uid="{00000000-0005-0000-0000-000056970000}"/>
    <cellStyle name="Normal 7 2 2 4 2 3 2 2 2" xfId="26408" xr:uid="{00000000-0005-0000-0000-000057970000}"/>
    <cellStyle name="Normal 7 2 2 4 2 3 2 2 3" xfId="39649" xr:uid="{00000000-0005-0000-0000-000058970000}"/>
    <cellStyle name="Normal 7 2 2 4 2 3 2 3" xfId="19653" xr:uid="{00000000-0005-0000-0000-000059970000}"/>
    <cellStyle name="Normal 7 2 2 4 2 3 2 4" xfId="32894" xr:uid="{00000000-0005-0000-0000-00005A970000}"/>
    <cellStyle name="Normal 7 2 2 4 2 3 3" xfId="14069" xr:uid="{00000000-0005-0000-0000-00005B970000}"/>
    <cellStyle name="Normal 7 2 2 4 2 3 3 2" xfId="22917" xr:uid="{00000000-0005-0000-0000-00005C970000}"/>
    <cellStyle name="Normal 7 2 2 4 2 3 3 3" xfId="36158" xr:uid="{00000000-0005-0000-0000-00005D970000}"/>
    <cellStyle name="Normal 7 2 2 4 2 3 4" xfId="16387" xr:uid="{00000000-0005-0000-0000-00005E970000}"/>
    <cellStyle name="Normal 7 2 2 4 2 3 5" xfId="29628" xr:uid="{00000000-0005-0000-0000-00005F970000}"/>
    <cellStyle name="Normal 7 2 2 4 2 4" xfId="14070" xr:uid="{00000000-0005-0000-0000-000060970000}"/>
    <cellStyle name="Normal 7 2 2 4 2 4 2" xfId="14071" xr:uid="{00000000-0005-0000-0000-000061970000}"/>
    <cellStyle name="Normal 7 2 2 4 2 4 2 2" xfId="14072" xr:uid="{00000000-0005-0000-0000-000062970000}"/>
    <cellStyle name="Normal 7 2 2 4 2 4 2 2 2" xfId="28060" xr:uid="{00000000-0005-0000-0000-000063970000}"/>
    <cellStyle name="Normal 7 2 2 4 2 4 2 2 3" xfId="41301" xr:uid="{00000000-0005-0000-0000-000064970000}"/>
    <cellStyle name="Normal 7 2 2 4 2 4 2 3" xfId="21307" xr:uid="{00000000-0005-0000-0000-000065970000}"/>
    <cellStyle name="Normal 7 2 2 4 2 4 2 4" xfId="34548" xr:uid="{00000000-0005-0000-0000-000066970000}"/>
    <cellStyle name="Normal 7 2 2 4 2 4 3" xfId="14073" xr:uid="{00000000-0005-0000-0000-000067970000}"/>
    <cellStyle name="Normal 7 2 2 4 2 4 3 2" xfId="24571" xr:uid="{00000000-0005-0000-0000-000068970000}"/>
    <cellStyle name="Normal 7 2 2 4 2 4 3 3" xfId="37812" xr:uid="{00000000-0005-0000-0000-000069970000}"/>
    <cellStyle name="Normal 7 2 2 4 2 4 4" xfId="18041" xr:uid="{00000000-0005-0000-0000-00006A970000}"/>
    <cellStyle name="Normal 7 2 2 4 2 4 5" xfId="31282" xr:uid="{00000000-0005-0000-0000-00006B970000}"/>
    <cellStyle name="Normal 7 2 2 4 2 5" xfId="14074" xr:uid="{00000000-0005-0000-0000-00006C970000}"/>
    <cellStyle name="Normal 7 2 2 4 2 5 2" xfId="14075" xr:uid="{00000000-0005-0000-0000-00006D970000}"/>
    <cellStyle name="Normal 7 2 2 4 2 5 2 2" xfId="25424" xr:uid="{00000000-0005-0000-0000-00006E970000}"/>
    <cellStyle name="Normal 7 2 2 4 2 5 2 3" xfId="38665" xr:uid="{00000000-0005-0000-0000-00006F970000}"/>
    <cellStyle name="Normal 7 2 2 4 2 5 3" xfId="18669" xr:uid="{00000000-0005-0000-0000-000070970000}"/>
    <cellStyle name="Normal 7 2 2 4 2 5 4" xfId="31910" xr:uid="{00000000-0005-0000-0000-000071970000}"/>
    <cellStyle name="Normal 7 2 2 4 2 6" xfId="14076" xr:uid="{00000000-0005-0000-0000-000072970000}"/>
    <cellStyle name="Normal 7 2 2 4 2 6 2" xfId="21933" xr:uid="{00000000-0005-0000-0000-000073970000}"/>
    <cellStyle name="Normal 7 2 2 4 2 6 3" xfId="35174" xr:uid="{00000000-0005-0000-0000-000074970000}"/>
    <cellStyle name="Normal 7 2 2 4 2 7" xfId="15403" xr:uid="{00000000-0005-0000-0000-000075970000}"/>
    <cellStyle name="Normal 7 2 2 4 2 8" xfId="28644" xr:uid="{00000000-0005-0000-0000-000076970000}"/>
    <cellStyle name="Normal 7 2 2 4 3" xfId="14077" xr:uid="{00000000-0005-0000-0000-000077970000}"/>
    <cellStyle name="Normal 7 2 2 4 3 2" xfId="14078" xr:uid="{00000000-0005-0000-0000-000078970000}"/>
    <cellStyle name="Normal 7 2 2 4 3 2 2" xfId="14079" xr:uid="{00000000-0005-0000-0000-000079970000}"/>
    <cellStyle name="Normal 7 2 2 4 3 2 2 2" xfId="24733" xr:uid="{00000000-0005-0000-0000-00007A970000}"/>
    <cellStyle name="Normal 7 2 2 4 3 2 2 3" xfId="37974" xr:uid="{00000000-0005-0000-0000-00007B970000}"/>
    <cellStyle name="Normal 7 2 2 4 3 2 3" xfId="19251" xr:uid="{00000000-0005-0000-0000-00007C970000}"/>
    <cellStyle name="Normal 7 2 2 4 3 2 4" xfId="32492" xr:uid="{00000000-0005-0000-0000-00007D970000}"/>
    <cellStyle name="Normal 7 2 2 4 3 3" xfId="14080" xr:uid="{00000000-0005-0000-0000-00007E970000}"/>
    <cellStyle name="Normal 7 2 2 4 3 3 2" xfId="26006" xr:uid="{00000000-0005-0000-0000-00007F970000}"/>
    <cellStyle name="Normal 7 2 2 4 3 3 3" xfId="39247" xr:uid="{00000000-0005-0000-0000-000080970000}"/>
    <cellStyle name="Normal 7 2 2 4 3 4" xfId="14081" xr:uid="{00000000-0005-0000-0000-000081970000}"/>
    <cellStyle name="Normal 7 2 2 4 3 4 2" xfId="22515" xr:uid="{00000000-0005-0000-0000-000082970000}"/>
    <cellStyle name="Normal 7 2 2 4 3 4 3" xfId="35756" xr:uid="{00000000-0005-0000-0000-000083970000}"/>
    <cellStyle name="Normal 7 2 2 4 3 5" xfId="15985" xr:uid="{00000000-0005-0000-0000-000084970000}"/>
    <cellStyle name="Normal 7 2 2 4 3 6" xfId="29226" xr:uid="{00000000-0005-0000-0000-000085970000}"/>
    <cellStyle name="Normal 7 2 2 4 4" xfId="14082" xr:uid="{00000000-0005-0000-0000-000086970000}"/>
    <cellStyle name="Normal 7 2 2 4 4 2" xfId="14083" xr:uid="{00000000-0005-0000-0000-000087970000}"/>
    <cellStyle name="Normal 7 2 2 4 4 2 2" xfId="14084" xr:uid="{00000000-0005-0000-0000-000088970000}"/>
    <cellStyle name="Normal 7 2 2 4 4 2 2 2" xfId="26945" xr:uid="{00000000-0005-0000-0000-000089970000}"/>
    <cellStyle name="Normal 7 2 2 4 4 2 2 3" xfId="40186" xr:uid="{00000000-0005-0000-0000-00008A970000}"/>
    <cellStyle name="Normal 7 2 2 4 4 2 3" xfId="20190" xr:uid="{00000000-0005-0000-0000-00008B970000}"/>
    <cellStyle name="Normal 7 2 2 4 4 2 4" xfId="33431" xr:uid="{00000000-0005-0000-0000-00008C970000}"/>
    <cellStyle name="Normal 7 2 2 4 4 3" xfId="14085" xr:uid="{00000000-0005-0000-0000-00008D970000}"/>
    <cellStyle name="Normal 7 2 2 4 4 3 2" xfId="23454" xr:uid="{00000000-0005-0000-0000-00008E970000}"/>
    <cellStyle name="Normal 7 2 2 4 4 3 3" xfId="36695" xr:uid="{00000000-0005-0000-0000-00008F970000}"/>
    <cellStyle name="Normal 7 2 2 4 4 4" xfId="16924" xr:uid="{00000000-0005-0000-0000-000090970000}"/>
    <cellStyle name="Normal 7 2 2 4 4 5" xfId="30165" xr:uid="{00000000-0005-0000-0000-000091970000}"/>
    <cellStyle name="Normal 7 2 2 4 5" xfId="14086" xr:uid="{00000000-0005-0000-0000-000092970000}"/>
    <cellStyle name="Normal 7 2 2 4 5 2" xfId="14087" xr:uid="{00000000-0005-0000-0000-000093970000}"/>
    <cellStyle name="Normal 7 2 2 4 5 2 2" xfId="14088" xr:uid="{00000000-0005-0000-0000-000094970000}"/>
    <cellStyle name="Normal 7 2 2 4 5 2 2 2" xfId="25916" xr:uid="{00000000-0005-0000-0000-000095970000}"/>
    <cellStyle name="Normal 7 2 2 4 5 2 2 3" xfId="39157" xr:uid="{00000000-0005-0000-0000-000096970000}"/>
    <cellStyle name="Normal 7 2 2 4 5 2 3" xfId="19161" xr:uid="{00000000-0005-0000-0000-000097970000}"/>
    <cellStyle name="Normal 7 2 2 4 5 2 4" xfId="32402" xr:uid="{00000000-0005-0000-0000-000098970000}"/>
    <cellStyle name="Normal 7 2 2 4 5 3" xfId="14089" xr:uid="{00000000-0005-0000-0000-000099970000}"/>
    <cellStyle name="Normal 7 2 2 4 5 3 2" xfId="22425" xr:uid="{00000000-0005-0000-0000-00009A970000}"/>
    <cellStyle name="Normal 7 2 2 4 5 3 3" xfId="35666" xr:uid="{00000000-0005-0000-0000-00009B970000}"/>
    <cellStyle name="Normal 7 2 2 4 5 4" xfId="15895" xr:uid="{00000000-0005-0000-0000-00009C970000}"/>
    <cellStyle name="Normal 7 2 2 4 5 5" xfId="29136" xr:uid="{00000000-0005-0000-0000-00009D970000}"/>
    <cellStyle name="Normal 7 2 2 4 6" xfId="14090" xr:uid="{00000000-0005-0000-0000-00009E970000}"/>
    <cellStyle name="Normal 7 2 2 4 6 2" xfId="14091" xr:uid="{00000000-0005-0000-0000-00009F970000}"/>
    <cellStyle name="Normal 7 2 2 4 6 2 2" xfId="14092" xr:uid="{00000000-0005-0000-0000-0000A0970000}"/>
    <cellStyle name="Normal 7 2 2 4 6 2 2 2" xfId="27658" xr:uid="{00000000-0005-0000-0000-0000A1970000}"/>
    <cellStyle name="Normal 7 2 2 4 6 2 2 3" xfId="40899" xr:uid="{00000000-0005-0000-0000-0000A2970000}"/>
    <cellStyle name="Normal 7 2 2 4 6 2 3" xfId="20905" xr:uid="{00000000-0005-0000-0000-0000A3970000}"/>
    <cellStyle name="Normal 7 2 2 4 6 2 4" xfId="34146" xr:uid="{00000000-0005-0000-0000-0000A4970000}"/>
    <cellStyle name="Normal 7 2 2 4 6 3" xfId="14093" xr:uid="{00000000-0005-0000-0000-0000A5970000}"/>
    <cellStyle name="Normal 7 2 2 4 6 3 2" xfId="24169" xr:uid="{00000000-0005-0000-0000-0000A6970000}"/>
    <cellStyle name="Normal 7 2 2 4 6 3 3" xfId="37410" xr:uid="{00000000-0005-0000-0000-0000A7970000}"/>
    <cellStyle name="Normal 7 2 2 4 6 4" xfId="17639" xr:uid="{00000000-0005-0000-0000-0000A8970000}"/>
    <cellStyle name="Normal 7 2 2 4 6 5" xfId="30880" xr:uid="{00000000-0005-0000-0000-0000A9970000}"/>
    <cellStyle name="Normal 7 2 2 4 7" xfId="14094" xr:uid="{00000000-0005-0000-0000-0000AA970000}"/>
    <cellStyle name="Normal 7 2 2 4 7 2" xfId="14095" xr:uid="{00000000-0005-0000-0000-0000AB970000}"/>
    <cellStyle name="Normal 7 2 2 4 7 2 2" xfId="25022" xr:uid="{00000000-0005-0000-0000-0000AC970000}"/>
    <cellStyle name="Normal 7 2 2 4 7 2 3" xfId="38263" xr:uid="{00000000-0005-0000-0000-0000AD970000}"/>
    <cellStyle name="Normal 7 2 2 4 7 3" xfId="18267" xr:uid="{00000000-0005-0000-0000-0000AE970000}"/>
    <cellStyle name="Normal 7 2 2 4 7 4" xfId="31508" xr:uid="{00000000-0005-0000-0000-0000AF970000}"/>
    <cellStyle name="Normal 7 2 2 4 8" xfId="14096" xr:uid="{00000000-0005-0000-0000-0000B0970000}"/>
    <cellStyle name="Normal 7 2 2 4 8 2" xfId="21531" xr:uid="{00000000-0005-0000-0000-0000B1970000}"/>
    <cellStyle name="Normal 7 2 2 4 8 3" xfId="34772" xr:uid="{00000000-0005-0000-0000-0000B2970000}"/>
    <cellStyle name="Normal 7 2 2 4 9" xfId="15001" xr:uid="{00000000-0005-0000-0000-0000B3970000}"/>
    <cellStyle name="Normal 7 2 2 5" xfId="14097" xr:uid="{00000000-0005-0000-0000-0000B4970000}"/>
    <cellStyle name="Normal 7 2 2 5 2" xfId="14098" xr:uid="{00000000-0005-0000-0000-0000B5970000}"/>
    <cellStyle name="Normal 7 2 2 5 2 2" xfId="14099" xr:uid="{00000000-0005-0000-0000-0000B6970000}"/>
    <cellStyle name="Normal 7 2 2 5 2 2 2" xfId="14100" xr:uid="{00000000-0005-0000-0000-0000B7970000}"/>
    <cellStyle name="Normal 7 2 2 5 2 2 2 2" xfId="14101" xr:uid="{00000000-0005-0000-0000-0000B8970000}"/>
    <cellStyle name="Normal 7 2 2 5 2 2 2 2 2" xfId="27168" xr:uid="{00000000-0005-0000-0000-0000B9970000}"/>
    <cellStyle name="Normal 7 2 2 5 2 2 2 2 3" xfId="40409" xr:uid="{00000000-0005-0000-0000-0000BA970000}"/>
    <cellStyle name="Normal 7 2 2 5 2 2 2 3" xfId="20413" xr:uid="{00000000-0005-0000-0000-0000BB970000}"/>
    <cellStyle name="Normal 7 2 2 5 2 2 2 4" xfId="33654" xr:uid="{00000000-0005-0000-0000-0000BC970000}"/>
    <cellStyle name="Normal 7 2 2 5 2 2 3" xfId="14102" xr:uid="{00000000-0005-0000-0000-0000BD970000}"/>
    <cellStyle name="Normal 7 2 2 5 2 2 3 2" xfId="23677" xr:uid="{00000000-0005-0000-0000-0000BE970000}"/>
    <cellStyle name="Normal 7 2 2 5 2 2 3 3" xfId="36918" xr:uid="{00000000-0005-0000-0000-0000BF970000}"/>
    <cellStyle name="Normal 7 2 2 5 2 2 4" xfId="17147" xr:uid="{00000000-0005-0000-0000-0000C0970000}"/>
    <cellStyle name="Normal 7 2 2 5 2 2 5" xfId="30388" xr:uid="{00000000-0005-0000-0000-0000C1970000}"/>
    <cellStyle name="Normal 7 2 2 5 2 3" xfId="14103" xr:uid="{00000000-0005-0000-0000-0000C2970000}"/>
    <cellStyle name="Normal 7 2 2 5 2 3 2" xfId="14104" xr:uid="{00000000-0005-0000-0000-0000C3970000}"/>
    <cellStyle name="Normal 7 2 2 5 2 3 2 2" xfId="14105" xr:uid="{00000000-0005-0000-0000-0000C4970000}"/>
    <cellStyle name="Normal 7 2 2 5 2 3 2 2 2" xfId="28015" xr:uid="{00000000-0005-0000-0000-0000C5970000}"/>
    <cellStyle name="Normal 7 2 2 5 2 3 2 2 3" xfId="41256" xr:uid="{00000000-0005-0000-0000-0000C6970000}"/>
    <cellStyle name="Normal 7 2 2 5 2 3 2 3" xfId="21262" xr:uid="{00000000-0005-0000-0000-0000C7970000}"/>
    <cellStyle name="Normal 7 2 2 5 2 3 2 4" xfId="34503" xr:uid="{00000000-0005-0000-0000-0000C8970000}"/>
    <cellStyle name="Normal 7 2 2 5 2 3 3" xfId="14106" xr:uid="{00000000-0005-0000-0000-0000C9970000}"/>
    <cellStyle name="Normal 7 2 2 5 2 3 3 2" xfId="24526" xr:uid="{00000000-0005-0000-0000-0000CA970000}"/>
    <cellStyle name="Normal 7 2 2 5 2 3 3 3" xfId="37767" xr:uid="{00000000-0005-0000-0000-0000CB970000}"/>
    <cellStyle name="Normal 7 2 2 5 2 3 4" xfId="17996" xr:uid="{00000000-0005-0000-0000-0000CC970000}"/>
    <cellStyle name="Normal 7 2 2 5 2 3 5" xfId="31237" xr:uid="{00000000-0005-0000-0000-0000CD970000}"/>
    <cellStyle name="Normal 7 2 2 5 2 4" xfId="14107" xr:uid="{00000000-0005-0000-0000-0000CE970000}"/>
    <cellStyle name="Normal 7 2 2 5 2 4 2" xfId="14108" xr:uid="{00000000-0005-0000-0000-0000CF970000}"/>
    <cellStyle name="Normal 7 2 2 5 2 4 2 2" xfId="26363" xr:uid="{00000000-0005-0000-0000-0000D0970000}"/>
    <cellStyle name="Normal 7 2 2 5 2 4 2 3" xfId="39604" xr:uid="{00000000-0005-0000-0000-0000D1970000}"/>
    <cellStyle name="Normal 7 2 2 5 2 4 3" xfId="19608" xr:uid="{00000000-0005-0000-0000-0000D2970000}"/>
    <cellStyle name="Normal 7 2 2 5 2 4 4" xfId="32849" xr:uid="{00000000-0005-0000-0000-0000D3970000}"/>
    <cellStyle name="Normal 7 2 2 5 2 5" xfId="14109" xr:uid="{00000000-0005-0000-0000-0000D4970000}"/>
    <cellStyle name="Normal 7 2 2 5 2 5 2" xfId="22872" xr:uid="{00000000-0005-0000-0000-0000D5970000}"/>
    <cellStyle name="Normal 7 2 2 5 2 5 3" xfId="36113" xr:uid="{00000000-0005-0000-0000-0000D6970000}"/>
    <cellStyle name="Normal 7 2 2 5 2 6" xfId="16342" xr:uid="{00000000-0005-0000-0000-0000D7970000}"/>
    <cellStyle name="Normal 7 2 2 5 2 7" xfId="29583" xr:uid="{00000000-0005-0000-0000-0000D8970000}"/>
    <cellStyle name="Normal 7 2 2 5 3" xfId="14110" xr:uid="{00000000-0005-0000-0000-0000D9970000}"/>
    <cellStyle name="Normal 7 2 2 5 3 2" xfId="14111" xr:uid="{00000000-0005-0000-0000-0000DA970000}"/>
    <cellStyle name="Normal 7 2 2 5 3 2 2" xfId="14112" xr:uid="{00000000-0005-0000-0000-0000DB970000}"/>
    <cellStyle name="Normal 7 2 2 5 3 2 2 2" xfId="26766" xr:uid="{00000000-0005-0000-0000-0000DC970000}"/>
    <cellStyle name="Normal 7 2 2 5 3 2 2 3" xfId="40007" xr:uid="{00000000-0005-0000-0000-0000DD970000}"/>
    <cellStyle name="Normal 7 2 2 5 3 2 3" xfId="20011" xr:uid="{00000000-0005-0000-0000-0000DE970000}"/>
    <cellStyle name="Normal 7 2 2 5 3 2 4" xfId="33252" xr:uid="{00000000-0005-0000-0000-0000DF970000}"/>
    <cellStyle name="Normal 7 2 2 5 3 3" xfId="14113" xr:uid="{00000000-0005-0000-0000-0000E0970000}"/>
    <cellStyle name="Normal 7 2 2 5 3 3 2" xfId="23275" xr:uid="{00000000-0005-0000-0000-0000E1970000}"/>
    <cellStyle name="Normal 7 2 2 5 3 3 3" xfId="36516" xr:uid="{00000000-0005-0000-0000-0000E2970000}"/>
    <cellStyle name="Normal 7 2 2 5 3 4" xfId="16745" xr:uid="{00000000-0005-0000-0000-0000E3970000}"/>
    <cellStyle name="Normal 7 2 2 5 3 5" xfId="29986" xr:uid="{00000000-0005-0000-0000-0000E4970000}"/>
    <cellStyle name="Normal 7 2 2 5 4" xfId="14114" xr:uid="{00000000-0005-0000-0000-0000E5970000}"/>
    <cellStyle name="Normal 7 2 2 5 4 2" xfId="14115" xr:uid="{00000000-0005-0000-0000-0000E6970000}"/>
    <cellStyle name="Normal 7 2 2 5 4 2 2" xfId="14116" xr:uid="{00000000-0005-0000-0000-0000E7970000}"/>
    <cellStyle name="Normal 7 2 2 5 4 2 2 2" xfId="25737" xr:uid="{00000000-0005-0000-0000-0000E8970000}"/>
    <cellStyle name="Normal 7 2 2 5 4 2 2 3" xfId="38978" xr:uid="{00000000-0005-0000-0000-0000E9970000}"/>
    <cellStyle name="Normal 7 2 2 5 4 2 3" xfId="18982" xr:uid="{00000000-0005-0000-0000-0000EA970000}"/>
    <cellStyle name="Normal 7 2 2 5 4 2 4" xfId="32223" xr:uid="{00000000-0005-0000-0000-0000EB970000}"/>
    <cellStyle name="Normal 7 2 2 5 4 3" xfId="14117" xr:uid="{00000000-0005-0000-0000-0000EC970000}"/>
    <cellStyle name="Normal 7 2 2 5 4 3 2" xfId="22246" xr:uid="{00000000-0005-0000-0000-0000ED970000}"/>
    <cellStyle name="Normal 7 2 2 5 4 3 3" xfId="35487" xr:uid="{00000000-0005-0000-0000-0000EE970000}"/>
    <cellStyle name="Normal 7 2 2 5 4 4" xfId="15716" xr:uid="{00000000-0005-0000-0000-0000EF970000}"/>
    <cellStyle name="Normal 7 2 2 5 4 5" xfId="28957" xr:uid="{00000000-0005-0000-0000-0000F0970000}"/>
    <cellStyle name="Normal 7 2 2 5 5" xfId="14118" xr:uid="{00000000-0005-0000-0000-0000F1970000}"/>
    <cellStyle name="Normal 7 2 2 5 5 2" xfId="14119" xr:uid="{00000000-0005-0000-0000-0000F2970000}"/>
    <cellStyle name="Normal 7 2 2 5 5 2 2" xfId="14120" xr:uid="{00000000-0005-0000-0000-0000F3970000}"/>
    <cellStyle name="Normal 7 2 2 5 5 2 2 2" xfId="27614" xr:uid="{00000000-0005-0000-0000-0000F4970000}"/>
    <cellStyle name="Normal 7 2 2 5 5 2 2 3" xfId="40855" xr:uid="{00000000-0005-0000-0000-0000F5970000}"/>
    <cellStyle name="Normal 7 2 2 5 5 2 3" xfId="20860" xr:uid="{00000000-0005-0000-0000-0000F6970000}"/>
    <cellStyle name="Normal 7 2 2 5 5 2 4" xfId="34101" xr:uid="{00000000-0005-0000-0000-0000F7970000}"/>
    <cellStyle name="Normal 7 2 2 5 5 3" xfId="14121" xr:uid="{00000000-0005-0000-0000-0000F8970000}"/>
    <cellStyle name="Normal 7 2 2 5 5 3 2" xfId="24124" xr:uid="{00000000-0005-0000-0000-0000F9970000}"/>
    <cellStyle name="Normal 7 2 2 5 5 3 3" xfId="37365" xr:uid="{00000000-0005-0000-0000-0000FA970000}"/>
    <cellStyle name="Normal 7 2 2 5 5 4" xfId="17594" xr:uid="{00000000-0005-0000-0000-0000FB970000}"/>
    <cellStyle name="Normal 7 2 2 5 5 5" xfId="30835" xr:uid="{00000000-0005-0000-0000-0000FC970000}"/>
    <cellStyle name="Normal 7 2 2 5 6" xfId="14122" xr:uid="{00000000-0005-0000-0000-0000FD970000}"/>
    <cellStyle name="Normal 7 2 2 5 6 2" xfId="14123" xr:uid="{00000000-0005-0000-0000-0000FE970000}"/>
    <cellStyle name="Normal 7 2 2 5 6 2 2" xfId="25379" xr:uid="{00000000-0005-0000-0000-0000FF970000}"/>
    <cellStyle name="Normal 7 2 2 5 6 2 3" xfId="38620" xr:uid="{00000000-0005-0000-0000-000000980000}"/>
    <cellStyle name="Normal 7 2 2 5 6 3" xfId="18624" xr:uid="{00000000-0005-0000-0000-000001980000}"/>
    <cellStyle name="Normal 7 2 2 5 6 4" xfId="31865" xr:uid="{00000000-0005-0000-0000-000002980000}"/>
    <cellStyle name="Normal 7 2 2 5 7" xfId="14124" xr:uid="{00000000-0005-0000-0000-000003980000}"/>
    <cellStyle name="Normal 7 2 2 5 7 2" xfId="21888" xr:uid="{00000000-0005-0000-0000-000004980000}"/>
    <cellStyle name="Normal 7 2 2 5 7 3" xfId="35129" xr:uid="{00000000-0005-0000-0000-000005980000}"/>
    <cellStyle name="Normal 7 2 2 5 8" xfId="15358" xr:uid="{00000000-0005-0000-0000-000006980000}"/>
    <cellStyle name="Normal 7 2 2 5 9" xfId="28599" xr:uid="{00000000-0005-0000-0000-000007980000}"/>
    <cellStyle name="Normal 7 2 2 6" xfId="14125" xr:uid="{00000000-0005-0000-0000-000008980000}"/>
    <cellStyle name="Normal 7 2 2 6 2" xfId="14126" xr:uid="{00000000-0005-0000-0000-000009980000}"/>
    <cellStyle name="Normal 7 2 2 6 2 2" xfId="14127" xr:uid="{00000000-0005-0000-0000-00000A980000}"/>
    <cellStyle name="Normal 7 2 2 6 2 2 2" xfId="14128" xr:uid="{00000000-0005-0000-0000-00000B980000}"/>
    <cellStyle name="Normal 7 2 2 6 2 2 2 2" xfId="26989" xr:uid="{00000000-0005-0000-0000-00000C980000}"/>
    <cellStyle name="Normal 7 2 2 6 2 2 2 3" xfId="40230" xr:uid="{00000000-0005-0000-0000-00000D980000}"/>
    <cellStyle name="Normal 7 2 2 6 2 2 3" xfId="20234" xr:uid="{00000000-0005-0000-0000-00000E980000}"/>
    <cellStyle name="Normal 7 2 2 6 2 2 4" xfId="33475" xr:uid="{00000000-0005-0000-0000-00000F980000}"/>
    <cellStyle name="Normal 7 2 2 6 2 3" xfId="14129" xr:uid="{00000000-0005-0000-0000-000010980000}"/>
    <cellStyle name="Normal 7 2 2 6 2 3 2" xfId="23498" xr:uid="{00000000-0005-0000-0000-000011980000}"/>
    <cellStyle name="Normal 7 2 2 6 2 3 3" xfId="36739" xr:uid="{00000000-0005-0000-0000-000012980000}"/>
    <cellStyle name="Normal 7 2 2 6 2 4" xfId="16968" xr:uid="{00000000-0005-0000-0000-000013980000}"/>
    <cellStyle name="Normal 7 2 2 6 2 5" xfId="30209" xr:uid="{00000000-0005-0000-0000-000014980000}"/>
    <cellStyle name="Normal 7 2 2 6 3" xfId="14130" xr:uid="{00000000-0005-0000-0000-000015980000}"/>
    <cellStyle name="Normal 7 2 2 6 3 2" xfId="14131" xr:uid="{00000000-0005-0000-0000-000016980000}"/>
    <cellStyle name="Normal 7 2 2 6 3 2 2" xfId="14132" xr:uid="{00000000-0005-0000-0000-000017980000}"/>
    <cellStyle name="Normal 7 2 2 6 3 2 2 2" xfId="26184" xr:uid="{00000000-0005-0000-0000-000018980000}"/>
    <cellStyle name="Normal 7 2 2 6 3 2 2 3" xfId="39425" xr:uid="{00000000-0005-0000-0000-000019980000}"/>
    <cellStyle name="Normal 7 2 2 6 3 2 3" xfId="19429" xr:uid="{00000000-0005-0000-0000-00001A980000}"/>
    <cellStyle name="Normal 7 2 2 6 3 2 4" xfId="32670" xr:uid="{00000000-0005-0000-0000-00001B980000}"/>
    <cellStyle name="Normal 7 2 2 6 3 3" xfId="14133" xr:uid="{00000000-0005-0000-0000-00001C980000}"/>
    <cellStyle name="Normal 7 2 2 6 3 3 2" xfId="22693" xr:uid="{00000000-0005-0000-0000-00001D980000}"/>
    <cellStyle name="Normal 7 2 2 6 3 3 3" xfId="35934" xr:uid="{00000000-0005-0000-0000-00001E980000}"/>
    <cellStyle name="Normal 7 2 2 6 3 4" xfId="16163" xr:uid="{00000000-0005-0000-0000-00001F980000}"/>
    <cellStyle name="Normal 7 2 2 6 3 5" xfId="29404" xr:uid="{00000000-0005-0000-0000-000020980000}"/>
    <cellStyle name="Normal 7 2 2 6 4" xfId="14134" xr:uid="{00000000-0005-0000-0000-000021980000}"/>
    <cellStyle name="Normal 7 2 2 6 4 2" xfId="14135" xr:uid="{00000000-0005-0000-0000-000022980000}"/>
    <cellStyle name="Normal 7 2 2 6 4 2 2" xfId="14136" xr:uid="{00000000-0005-0000-0000-000023980000}"/>
    <cellStyle name="Normal 7 2 2 6 4 2 2 2" xfId="27836" xr:uid="{00000000-0005-0000-0000-000024980000}"/>
    <cellStyle name="Normal 7 2 2 6 4 2 2 3" xfId="41077" xr:uid="{00000000-0005-0000-0000-000025980000}"/>
    <cellStyle name="Normal 7 2 2 6 4 2 3" xfId="21083" xr:uid="{00000000-0005-0000-0000-000026980000}"/>
    <cellStyle name="Normal 7 2 2 6 4 2 4" xfId="34324" xr:uid="{00000000-0005-0000-0000-000027980000}"/>
    <cellStyle name="Normal 7 2 2 6 4 3" xfId="14137" xr:uid="{00000000-0005-0000-0000-000028980000}"/>
    <cellStyle name="Normal 7 2 2 6 4 3 2" xfId="24347" xr:uid="{00000000-0005-0000-0000-000029980000}"/>
    <cellStyle name="Normal 7 2 2 6 4 3 3" xfId="37588" xr:uid="{00000000-0005-0000-0000-00002A980000}"/>
    <cellStyle name="Normal 7 2 2 6 4 4" xfId="17817" xr:uid="{00000000-0005-0000-0000-00002B980000}"/>
    <cellStyle name="Normal 7 2 2 6 4 5" xfId="31058" xr:uid="{00000000-0005-0000-0000-00002C980000}"/>
    <cellStyle name="Normal 7 2 2 6 5" xfId="14138" xr:uid="{00000000-0005-0000-0000-00002D980000}"/>
    <cellStyle name="Normal 7 2 2 6 5 2" xfId="14139" xr:uid="{00000000-0005-0000-0000-00002E980000}"/>
    <cellStyle name="Normal 7 2 2 6 5 2 2" xfId="25200" xr:uid="{00000000-0005-0000-0000-00002F980000}"/>
    <cellStyle name="Normal 7 2 2 6 5 2 3" xfId="38441" xr:uid="{00000000-0005-0000-0000-000030980000}"/>
    <cellStyle name="Normal 7 2 2 6 5 3" xfId="18445" xr:uid="{00000000-0005-0000-0000-000031980000}"/>
    <cellStyle name="Normal 7 2 2 6 5 4" xfId="31686" xr:uid="{00000000-0005-0000-0000-000032980000}"/>
    <cellStyle name="Normal 7 2 2 6 6" xfId="14140" xr:uid="{00000000-0005-0000-0000-000033980000}"/>
    <cellStyle name="Normal 7 2 2 6 6 2" xfId="21709" xr:uid="{00000000-0005-0000-0000-000034980000}"/>
    <cellStyle name="Normal 7 2 2 6 6 3" xfId="34950" xr:uid="{00000000-0005-0000-0000-000035980000}"/>
    <cellStyle name="Normal 7 2 2 6 7" xfId="15179" xr:uid="{00000000-0005-0000-0000-000036980000}"/>
    <cellStyle name="Normal 7 2 2 6 8" xfId="28420" xr:uid="{00000000-0005-0000-0000-000037980000}"/>
    <cellStyle name="Normal 7 2 2 7" xfId="14141" xr:uid="{00000000-0005-0000-0000-000038980000}"/>
    <cellStyle name="Normal 7 2 2 7 2" xfId="14142" xr:uid="{00000000-0005-0000-0000-000039980000}"/>
    <cellStyle name="Normal 7 2 2 7 2 2" xfId="14143" xr:uid="{00000000-0005-0000-0000-00003A980000}"/>
    <cellStyle name="Normal 7 2 2 7 2 2 2" xfId="24825" xr:uid="{00000000-0005-0000-0000-00003B980000}"/>
    <cellStyle name="Normal 7 2 2 7 2 2 3" xfId="38066" xr:uid="{00000000-0005-0000-0000-00003C980000}"/>
    <cellStyle name="Normal 7 2 2 7 2 3" xfId="19206" xr:uid="{00000000-0005-0000-0000-00003D980000}"/>
    <cellStyle name="Normal 7 2 2 7 2 4" xfId="32447" xr:uid="{00000000-0005-0000-0000-00003E980000}"/>
    <cellStyle name="Normal 7 2 2 7 3" xfId="14144" xr:uid="{00000000-0005-0000-0000-00003F980000}"/>
    <cellStyle name="Normal 7 2 2 7 3 2" xfId="25961" xr:uid="{00000000-0005-0000-0000-000040980000}"/>
    <cellStyle name="Normal 7 2 2 7 3 3" xfId="39202" xr:uid="{00000000-0005-0000-0000-000041980000}"/>
    <cellStyle name="Normal 7 2 2 7 4" xfId="14145" xr:uid="{00000000-0005-0000-0000-000042980000}"/>
    <cellStyle name="Normal 7 2 2 7 4 2" xfId="22470" xr:uid="{00000000-0005-0000-0000-000043980000}"/>
    <cellStyle name="Normal 7 2 2 7 4 3" xfId="35711" xr:uid="{00000000-0005-0000-0000-000044980000}"/>
    <cellStyle name="Normal 7 2 2 7 5" xfId="15940" xr:uid="{00000000-0005-0000-0000-000045980000}"/>
    <cellStyle name="Normal 7 2 2 7 6" xfId="29181" xr:uid="{00000000-0005-0000-0000-000046980000}"/>
    <cellStyle name="Normal 7 2 2 8" xfId="14146" xr:uid="{00000000-0005-0000-0000-000047980000}"/>
    <cellStyle name="Normal 7 2 2 8 2" xfId="14147" xr:uid="{00000000-0005-0000-0000-000048980000}"/>
    <cellStyle name="Normal 7 2 2 8 2 2" xfId="14148" xr:uid="{00000000-0005-0000-0000-000049980000}"/>
    <cellStyle name="Normal 7 2 2 8 2 2 2" xfId="26633" xr:uid="{00000000-0005-0000-0000-00004A980000}"/>
    <cellStyle name="Normal 7 2 2 8 2 2 3" xfId="39874" xr:uid="{00000000-0005-0000-0000-00004B980000}"/>
    <cellStyle name="Normal 7 2 2 8 2 3" xfId="19878" xr:uid="{00000000-0005-0000-0000-00004C980000}"/>
    <cellStyle name="Normal 7 2 2 8 2 4" xfId="33119" xr:uid="{00000000-0005-0000-0000-00004D980000}"/>
    <cellStyle name="Normal 7 2 2 8 3" xfId="14149" xr:uid="{00000000-0005-0000-0000-00004E980000}"/>
    <cellStyle name="Normal 7 2 2 8 3 2" xfId="23142" xr:uid="{00000000-0005-0000-0000-00004F980000}"/>
    <cellStyle name="Normal 7 2 2 8 3 3" xfId="36383" xr:uid="{00000000-0005-0000-0000-000050980000}"/>
    <cellStyle name="Normal 7 2 2 8 4" xfId="16612" xr:uid="{00000000-0005-0000-0000-000051980000}"/>
    <cellStyle name="Normal 7 2 2 8 5" xfId="29853" xr:uid="{00000000-0005-0000-0000-000052980000}"/>
    <cellStyle name="Normal 7 2 2 9" xfId="14150" xr:uid="{00000000-0005-0000-0000-000053980000}"/>
    <cellStyle name="Normal 7 2 2 9 2" xfId="14151" xr:uid="{00000000-0005-0000-0000-000054980000}"/>
    <cellStyle name="Normal 7 2 2 9 2 2" xfId="14152" xr:uid="{00000000-0005-0000-0000-000055980000}"/>
    <cellStyle name="Normal 7 2 2 9 2 2 2" xfId="25603" xr:uid="{00000000-0005-0000-0000-000056980000}"/>
    <cellStyle name="Normal 7 2 2 9 2 2 3" xfId="38844" xr:uid="{00000000-0005-0000-0000-000057980000}"/>
    <cellStyle name="Normal 7 2 2 9 2 3" xfId="18848" xr:uid="{00000000-0005-0000-0000-000058980000}"/>
    <cellStyle name="Normal 7 2 2 9 2 4" xfId="32089" xr:uid="{00000000-0005-0000-0000-000059980000}"/>
    <cellStyle name="Normal 7 2 2 9 3" xfId="14153" xr:uid="{00000000-0005-0000-0000-00005A980000}"/>
    <cellStyle name="Normal 7 2 2 9 3 2" xfId="22112" xr:uid="{00000000-0005-0000-0000-00005B980000}"/>
    <cellStyle name="Normal 7 2 2 9 3 3" xfId="35353" xr:uid="{00000000-0005-0000-0000-00005C980000}"/>
    <cellStyle name="Normal 7 2 2 9 4" xfId="15582" xr:uid="{00000000-0005-0000-0000-00005D980000}"/>
    <cellStyle name="Normal 7 2 2 9 5" xfId="28823" xr:uid="{00000000-0005-0000-0000-00005E980000}"/>
    <cellStyle name="Normal 7 2 3" xfId="14154" xr:uid="{00000000-0005-0000-0000-00005F980000}"/>
    <cellStyle name="Normal 7 2 3 10" xfId="14155" xr:uid="{00000000-0005-0000-0000-000060980000}"/>
    <cellStyle name="Normal 7 2 3 10 2" xfId="21574" xr:uid="{00000000-0005-0000-0000-000061980000}"/>
    <cellStyle name="Normal 7 2 3 10 3" xfId="34815" xr:uid="{00000000-0005-0000-0000-000062980000}"/>
    <cellStyle name="Normal 7 2 3 11" xfId="15044" xr:uid="{00000000-0005-0000-0000-000063980000}"/>
    <cellStyle name="Normal 7 2 3 12" xfId="28285" xr:uid="{00000000-0005-0000-0000-000064980000}"/>
    <cellStyle name="Normal 7 2 3 2" xfId="14156" xr:uid="{00000000-0005-0000-0000-000065980000}"/>
    <cellStyle name="Normal 7 2 3 2 10" xfId="15134" xr:uid="{00000000-0005-0000-0000-000066980000}"/>
    <cellStyle name="Normal 7 2 3 2 11" xfId="28375" xr:uid="{00000000-0005-0000-0000-000067980000}"/>
    <cellStyle name="Normal 7 2 3 2 2" xfId="14157" xr:uid="{00000000-0005-0000-0000-000068980000}"/>
    <cellStyle name="Normal 7 2 3 2 2 2" xfId="14158" xr:uid="{00000000-0005-0000-0000-000069980000}"/>
    <cellStyle name="Normal 7 2 3 2 2 2 2" xfId="14159" xr:uid="{00000000-0005-0000-0000-00006A980000}"/>
    <cellStyle name="Normal 7 2 3 2 2 2 2 2" xfId="14160" xr:uid="{00000000-0005-0000-0000-00006B980000}"/>
    <cellStyle name="Normal 7 2 3 2 2 2 2 2 2" xfId="14161" xr:uid="{00000000-0005-0000-0000-00006C980000}"/>
    <cellStyle name="Normal 7 2 3 2 2 2 2 2 2 2" xfId="27391" xr:uid="{00000000-0005-0000-0000-00006D980000}"/>
    <cellStyle name="Normal 7 2 3 2 2 2 2 2 2 3" xfId="40632" xr:uid="{00000000-0005-0000-0000-00006E980000}"/>
    <cellStyle name="Normal 7 2 3 2 2 2 2 2 3" xfId="20636" xr:uid="{00000000-0005-0000-0000-00006F980000}"/>
    <cellStyle name="Normal 7 2 3 2 2 2 2 2 4" xfId="33877" xr:uid="{00000000-0005-0000-0000-000070980000}"/>
    <cellStyle name="Normal 7 2 3 2 2 2 2 3" xfId="14162" xr:uid="{00000000-0005-0000-0000-000071980000}"/>
    <cellStyle name="Normal 7 2 3 2 2 2 2 3 2" xfId="23900" xr:uid="{00000000-0005-0000-0000-000072980000}"/>
    <cellStyle name="Normal 7 2 3 2 2 2 2 3 3" xfId="37141" xr:uid="{00000000-0005-0000-0000-000073980000}"/>
    <cellStyle name="Normal 7 2 3 2 2 2 2 4" xfId="17370" xr:uid="{00000000-0005-0000-0000-000074980000}"/>
    <cellStyle name="Normal 7 2 3 2 2 2 2 5" xfId="30611" xr:uid="{00000000-0005-0000-0000-000075980000}"/>
    <cellStyle name="Normal 7 2 3 2 2 2 3" xfId="14163" xr:uid="{00000000-0005-0000-0000-000076980000}"/>
    <cellStyle name="Normal 7 2 3 2 2 2 3 2" xfId="14164" xr:uid="{00000000-0005-0000-0000-000077980000}"/>
    <cellStyle name="Normal 7 2 3 2 2 2 3 2 2" xfId="21440" xr:uid="{00000000-0005-0000-0000-000078980000}"/>
    <cellStyle name="Normal 7 2 3 2 2 2 3 2 3" xfId="34681" xr:uid="{00000000-0005-0000-0000-000079980000}"/>
    <cellStyle name="Normal 7 2 3 2 2 2 3 3" xfId="14165" xr:uid="{00000000-0005-0000-0000-00007A980000}"/>
    <cellStyle name="Normal 7 2 3 2 2 2 3 3 2" xfId="24704" xr:uid="{00000000-0005-0000-0000-00007B980000}"/>
    <cellStyle name="Normal 7 2 3 2 2 2 3 3 3" xfId="37945" xr:uid="{00000000-0005-0000-0000-00007C980000}"/>
    <cellStyle name="Normal 7 2 3 2 2 2 3 4" xfId="18174" xr:uid="{00000000-0005-0000-0000-00007D980000}"/>
    <cellStyle name="Normal 7 2 3 2 2 2 3 5" xfId="31415" xr:uid="{00000000-0005-0000-0000-00007E980000}"/>
    <cellStyle name="Normal 7 2 3 2 2 2 4" xfId="14166" xr:uid="{00000000-0005-0000-0000-00007F980000}"/>
    <cellStyle name="Normal 7 2 3 2 2 2 4 2" xfId="14167" xr:uid="{00000000-0005-0000-0000-000080980000}"/>
    <cellStyle name="Normal 7 2 3 2 2 2 4 2 2" xfId="26587" xr:uid="{00000000-0005-0000-0000-000081980000}"/>
    <cellStyle name="Normal 7 2 3 2 2 2 4 2 3" xfId="39828" xr:uid="{00000000-0005-0000-0000-000082980000}"/>
    <cellStyle name="Normal 7 2 3 2 2 2 4 3" xfId="19832" xr:uid="{00000000-0005-0000-0000-000083980000}"/>
    <cellStyle name="Normal 7 2 3 2 2 2 4 4" xfId="33073" xr:uid="{00000000-0005-0000-0000-000084980000}"/>
    <cellStyle name="Normal 7 2 3 2 2 2 5" xfId="14168" xr:uid="{00000000-0005-0000-0000-000085980000}"/>
    <cellStyle name="Normal 7 2 3 2 2 2 5 2" xfId="23096" xr:uid="{00000000-0005-0000-0000-000086980000}"/>
    <cellStyle name="Normal 7 2 3 2 2 2 5 3" xfId="36337" xr:uid="{00000000-0005-0000-0000-000087980000}"/>
    <cellStyle name="Normal 7 2 3 2 2 2 6" xfId="16566" xr:uid="{00000000-0005-0000-0000-000088980000}"/>
    <cellStyle name="Normal 7 2 3 2 2 2 7" xfId="29807" xr:uid="{00000000-0005-0000-0000-000089980000}"/>
    <cellStyle name="Normal 7 2 3 2 2 3" xfId="14169" xr:uid="{00000000-0005-0000-0000-00008A980000}"/>
    <cellStyle name="Normal 7 2 3 2 2 3 2" xfId="14170" xr:uid="{00000000-0005-0000-0000-00008B980000}"/>
    <cellStyle name="Normal 7 2 3 2 2 3 2 2" xfId="14171" xr:uid="{00000000-0005-0000-0000-00008C980000}"/>
    <cellStyle name="Normal 7 2 3 2 2 3 2 2 2" xfId="27345" xr:uid="{00000000-0005-0000-0000-00008D980000}"/>
    <cellStyle name="Normal 7 2 3 2 2 3 2 2 3" xfId="40586" xr:uid="{00000000-0005-0000-0000-00008E980000}"/>
    <cellStyle name="Normal 7 2 3 2 2 3 2 3" xfId="20590" xr:uid="{00000000-0005-0000-0000-00008F980000}"/>
    <cellStyle name="Normal 7 2 3 2 2 3 2 4" xfId="33831" xr:uid="{00000000-0005-0000-0000-000090980000}"/>
    <cellStyle name="Normal 7 2 3 2 2 3 3" xfId="14172" xr:uid="{00000000-0005-0000-0000-000091980000}"/>
    <cellStyle name="Normal 7 2 3 2 2 3 3 2" xfId="23854" xr:uid="{00000000-0005-0000-0000-000092980000}"/>
    <cellStyle name="Normal 7 2 3 2 2 3 3 3" xfId="37095" xr:uid="{00000000-0005-0000-0000-000093980000}"/>
    <cellStyle name="Normal 7 2 3 2 2 3 4" xfId="17324" xr:uid="{00000000-0005-0000-0000-000094980000}"/>
    <cellStyle name="Normal 7 2 3 2 2 3 5" xfId="30565" xr:uid="{00000000-0005-0000-0000-000095980000}"/>
    <cellStyle name="Normal 7 2 3 2 2 4" xfId="14173" xr:uid="{00000000-0005-0000-0000-000096980000}"/>
    <cellStyle name="Normal 7 2 3 2 2 4 2" xfId="14174" xr:uid="{00000000-0005-0000-0000-000097980000}"/>
    <cellStyle name="Normal 7 2 3 2 2 4 2 2" xfId="14175" xr:uid="{00000000-0005-0000-0000-000098980000}"/>
    <cellStyle name="Normal 7 2 3 2 2 4 2 2 2" xfId="26541" xr:uid="{00000000-0005-0000-0000-000099980000}"/>
    <cellStyle name="Normal 7 2 3 2 2 4 2 2 3" xfId="39782" xr:uid="{00000000-0005-0000-0000-00009A980000}"/>
    <cellStyle name="Normal 7 2 3 2 2 4 2 3" xfId="19786" xr:uid="{00000000-0005-0000-0000-00009B980000}"/>
    <cellStyle name="Normal 7 2 3 2 2 4 2 4" xfId="33027" xr:uid="{00000000-0005-0000-0000-00009C980000}"/>
    <cellStyle name="Normal 7 2 3 2 2 4 3" xfId="14176" xr:uid="{00000000-0005-0000-0000-00009D980000}"/>
    <cellStyle name="Normal 7 2 3 2 2 4 3 2" xfId="23050" xr:uid="{00000000-0005-0000-0000-00009E980000}"/>
    <cellStyle name="Normal 7 2 3 2 2 4 3 3" xfId="36291" xr:uid="{00000000-0005-0000-0000-00009F980000}"/>
    <cellStyle name="Normal 7 2 3 2 2 4 4" xfId="16520" xr:uid="{00000000-0005-0000-0000-0000A0980000}"/>
    <cellStyle name="Normal 7 2 3 2 2 4 5" xfId="29761" xr:uid="{00000000-0005-0000-0000-0000A1980000}"/>
    <cellStyle name="Normal 7 2 3 2 2 5" xfId="14177" xr:uid="{00000000-0005-0000-0000-0000A2980000}"/>
    <cellStyle name="Normal 7 2 3 2 2 5 2" xfId="14178" xr:uid="{00000000-0005-0000-0000-0000A3980000}"/>
    <cellStyle name="Normal 7 2 3 2 2 5 2 2" xfId="14179" xr:uid="{00000000-0005-0000-0000-0000A4980000}"/>
    <cellStyle name="Normal 7 2 3 2 2 5 2 2 2" xfId="27791" xr:uid="{00000000-0005-0000-0000-0000A5980000}"/>
    <cellStyle name="Normal 7 2 3 2 2 5 2 2 3" xfId="41032" xr:uid="{00000000-0005-0000-0000-0000A6980000}"/>
    <cellStyle name="Normal 7 2 3 2 2 5 2 3" xfId="21038" xr:uid="{00000000-0005-0000-0000-0000A7980000}"/>
    <cellStyle name="Normal 7 2 3 2 2 5 2 4" xfId="34279" xr:uid="{00000000-0005-0000-0000-0000A8980000}"/>
    <cellStyle name="Normal 7 2 3 2 2 5 3" xfId="14180" xr:uid="{00000000-0005-0000-0000-0000A9980000}"/>
    <cellStyle name="Normal 7 2 3 2 2 5 3 2" xfId="24302" xr:uid="{00000000-0005-0000-0000-0000AA980000}"/>
    <cellStyle name="Normal 7 2 3 2 2 5 3 3" xfId="37543" xr:uid="{00000000-0005-0000-0000-0000AB980000}"/>
    <cellStyle name="Normal 7 2 3 2 2 5 4" xfId="17772" xr:uid="{00000000-0005-0000-0000-0000AC980000}"/>
    <cellStyle name="Normal 7 2 3 2 2 5 5" xfId="31013" xr:uid="{00000000-0005-0000-0000-0000AD980000}"/>
    <cellStyle name="Normal 7 2 3 2 2 6" xfId="14181" xr:uid="{00000000-0005-0000-0000-0000AE980000}"/>
    <cellStyle name="Normal 7 2 3 2 2 6 2" xfId="14182" xr:uid="{00000000-0005-0000-0000-0000AF980000}"/>
    <cellStyle name="Normal 7 2 3 2 2 6 2 2" xfId="25557" xr:uid="{00000000-0005-0000-0000-0000B0980000}"/>
    <cellStyle name="Normal 7 2 3 2 2 6 2 3" xfId="38798" xr:uid="{00000000-0005-0000-0000-0000B1980000}"/>
    <cellStyle name="Normal 7 2 3 2 2 6 3" xfId="18802" xr:uid="{00000000-0005-0000-0000-0000B2980000}"/>
    <cellStyle name="Normal 7 2 3 2 2 6 4" xfId="32043" xr:uid="{00000000-0005-0000-0000-0000B3980000}"/>
    <cellStyle name="Normal 7 2 3 2 2 7" xfId="14183" xr:uid="{00000000-0005-0000-0000-0000B4980000}"/>
    <cellStyle name="Normal 7 2 3 2 2 7 2" xfId="22066" xr:uid="{00000000-0005-0000-0000-0000B5980000}"/>
    <cellStyle name="Normal 7 2 3 2 2 7 3" xfId="35307" xr:uid="{00000000-0005-0000-0000-0000B6980000}"/>
    <cellStyle name="Normal 7 2 3 2 2 8" xfId="15536" xr:uid="{00000000-0005-0000-0000-0000B7980000}"/>
    <cellStyle name="Normal 7 2 3 2 2 9" xfId="28777" xr:uid="{00000000-0005-0000-0000-0000B8980000}"/>
    <cellStyle name="Normal 7 2 3 2 3" xfId="14184" xr:uid="{00000000-0005-0000-0000-0000B9980000}"/>
    <cellStyle name="Normal 7 2 3 2 3 2" xfId="14185" xr:uid="{00000000-0005-0000-0000-0000BA980000}"/>
    <cellStyle name="Normal 7 2 3 2 3 2 2" xfId="14186" xr:uid="{00000000-0005-0000-0000-0000BB980000}"/>
    <cellStyle name="Normal 7 2 3 2 3 2 2 2" xfId="14187" xr:uid="{00000000-0005-0000-0000-0000BC980000}"/>
    <cellStyle name="Normal 7 2 3 2 3 2 2 2 2" xfId="27122" xr:uid="{00000000-0005-0000-0000-0000BD980000}"/>
    <cellStyle name="Normal 7 2 3 2 3 2 2 2 3" xfId="40363" xr:uid="{00000000-0005-0000-0000-0000BE980000}"/>
    <cellStyle name="Normal 7 2 3 2 3 2 2 3" xfId="20367" xr:uid="{00000000-0005-0000-0000-0000BF980000}"/>
    <cellStyle name="Normal 7 2 3 2 3 2 2 4" xfId="33608" xr:uid="{00000000-0005-0000-0000-0000C0980000}"/>
    <cellStyle name="Normal 7 2 3 2 3 2 3" xfId="14188" xr:uid="{00000000-0005-0000-0000-0000C1980000}"/>
    <cellStyle name="Normal 7 2 3 2 3 2 3 2" xfId="23631" xr:uid="{00000000-0005-0000-0000-0000C2980000}"/>
    <cellStyle name="Normal 7 2 3 2 3 2 3 3" xfId="36872" xr:uid="{00000000-0005-0000-0000-0000C3980000}"/>
    <cellStyle name="Normal 7 2 3 2 3 2 4" xfId="17101" xr:uid="{00000000-0005-0000-0000-0000C4980000}"/>
    <cellStyle name="Normal 7 2 3 2 3 2 5" xfId="30342" xr:uid="{00000000-0005-0000-0000-0000C5980000}"/>
    <cellStyle name="Normal 7 2 3 2 3 3" xfId="14189" xr:uid="{00000000-0005-0000-0000-0000C6980000}"/>
    <cellStyle name="Normal 7 2 3 2 3 3 2" xfId="14190" xr:uid="{00000000-0005-0000-0000-0000C7980000}"/>
    <cellStyle name="Normal 7 2 3 2 3 3 2 2" xfId="14191" xr:uid="{00000000-0005-0000-0000-0000C8980000}"/>
    <cellStyle name="Normal 7 2 3 2 3 3 2 2 2" xfId="26317" xr:uid="{00000000-0005-0000-0000-0000C9980000}"/>
    <cellStyle name="Normal 7 2 3 2 3 3 2 2 3" xfId="39558" xr:uid="{00000000-0005-0000-0000-0000CA980000}"/>
    <cellStyle name="Normal 7 2 3 2 3 3 2 3" xfId="19562" xr:uid="{00000000-0005-0000-0000-0000CB980000}"/>
    <cellStyle name="Normal 7 2 3 2 3 3 2 4" xfId="32803" xr:uid="{00000000-0005-0000-0000-0000CC980000}"/>
    <cellStyle name="Normal 7 2 3 2 3 3 3" xfId="14192" xr:uid="{00000000-0005-0000-0000-0000CD980000}"/>
    <cellStyle name="Normal 7 2 3 2 3 3 3 2" xfId="22826" xr:uid="{00000000-0005-0000-0000-0000CE980000}"/>
    <cellStyle name="Normal 7 2 3 2 3 3 3 3" xfId="36067" xr:uid="{00000000-0005-0000-0000-0000CF980000}"/>
    <cellStyle name="Normal 7 2 3 2 3 3 4" xfId="16296" xr:uid="{00000000-0005-0000-0000-0000D0980000}"/>
    <cellStyle name="Normal 7 2 3 2 3 3 5" xfId="29537" xr:uid="{00000000-0005-0000-0000-0000D1980000}"/>
    <cellStyle name="Normal 7 2 3 2 3 4" xfId="14193" xr:uid="{00000000-0005-0000-0000-0000D2980000}"/>
    <cellStyle name="Normal 7 2 3 2 3 4 2" xfId="14194" xr:uid="{00000000-0005-0000-0000-0000D3980000}"/>
    <cellStyle name="Normal 7 2 3 2 3 4 2 2" xfId="14195" xr:uid="{00000000-0005-0000-0000-0000D4980000}"/>
    <cellStyle name="Normal 7 2 3 2 3 4 2 2 2" xfId="27969" xr:uid="{00000000-0005-0000-0000-0000D5980000}"/>
    <cellStyle name="Normal 7 2 3 2 3 4 2 2 3" xfId="41210" xr:uid="{00000000-0005-0000-0000-0000D6980000}"/>
    <cellStyle name="Normal 7 2 3 2 3 4 2 3" xfId="21216" xr:uid="{00000000-0005-0000-0000-0000D7980000}"/>
    <cellStyle name="Normal 7 2 3 2 3 4 2 4" xfId="34457" xr:uid="{00000000-0005-0000-0000-0000D8980000}"/>
    <cellStyle name="Normal 7 2 3 2 3 4 3" xfId="14196" xr:uid="{00000000-0005-0000-0000-0000D9980000}"/>
    <cellStyle name="Normal 7 2 3 2 3 4 3 2" xfId="24480" xr:uid="{00000000-0005-0000-0000-0000DA980000}"/>
    <cellStyle name="Normal 7 2 3 2 3 4 3 3" xfId="37721" xr:uid="{00000000-0005-0000-0000-0000DB980000}"/>
    <cellStyle name="Normal 7 2 3 2 3 4 4" xfId="17950" xr:uid="{00000000-0005-0000-0000-0000DC980000}"/>
    <cellStyle name="Normal 7 2 3 2 3 4 5" xfId="31191" xr:uid="{00000000-0005-0000-0000-0000DD980000}"/>
    <cellStyle name="Normal 7 2 3 2 3 5" xfId="14197" xr:uid="{00000000-0005-0000-0000-0000DE980000}"/>
    <cellStyle name="Normal 7 2 3 2 3 5 2" xfId="14198" xr:uid="{00000000-0005-0000-0000-0000DF980000}"/>
    <cellStyle name="Normal 7 2 3 2 3 5 2 2" xfId="25333" xr:uid="{00000000-0005-0000-0000-0000E0980000}"/>
    <cellStyle name="Normal 7 2 3 2 3 5 2 3" xfId="38574" xr:uid="{00000000-0005-0000-0000-0000E1980000}"/>
    <cellStyle name="Normal 7 2 3 2 3 5 3" xfId="18578" xr:uid="{00000000-0005-0000-0000-0000E2980000}"/>
    <cellStyle name="Normal 7 2 3 2 3 5 4" xfId="31819" xr:uid="{00000000-0005-0000-0000-0000E3980000}"/>
    <cellStyle name="Normal 7 2 3 2 3 6" xfId="14199" xr:uid="{00000000-0005-0000-0000-0000E4980000}"/>
    <cellStyle name="Normal 7 2 3 2 3 6 2" xfId="21842" xr:uid="{00000000-0005-0000-0000-0000E5980000}"/>
    <cellStyle name="Normal 7 2 3 2 3 6 3" xfId="35083" xr:uid="{00000000-0005-0000-0000-0000E6980000}"/>
    <cellStyle name="Normal 7 2 3 2 3 7" xfId="15312" xr:uid="{00000000-0005-0000-0000-0000E7980000}"/>
    <cellStyle name="Normal 7 2 3 2 3 8" xfId="28553" xr:uid="{00000000-0005-0000-0000-0000E8980000}"/>
    <cellStyle name="Normal 7 2 3 2 4" xfId="14200" xr:uid="{00000000-0005-0000-0000-0000E9980000}"/>
    <cellStyle name="Normal 7 2 3 2 4 2" xfId="14201" xr:uid="{00000000-0005-0000-0000-0000EA980000}"/>
    <cellStyle name="Normal 7 2 3 2 4 2 2" xfId="14202" xr:uid="{00000000-0005-0000-0000-0000EB980000}"/>
    <cellStyle name="Normal 7 2 3 2 4 2 2 2" xfId="24855" xr:uid="{00000000-0005-0000-0000-0000EC980000}"/>
    <cellStyle name="Normal 7 2 3 2 4 2 2 3" xfId="38096" xr:uid="{00000000-0005-0000-0000-0000ED980000}"/>
    <cellStyle name="Normal 7 2 3 2 4 2 3" xfId="19384" xr:uid="{00000000-0005-0000-0000-0000EE980000}"/>
    <cellStyle name="Normal 7 2 3 2 4 2 4" xfId="32625" xr:uid="{00000000-0005-0000-0000-0000EF980000}"/>
    <cellStyle name="Normal 7 2 3 2 4 3" xfId="14203" xr:uid="{00000000-0005-0000-0000-0000F0980000}"/>
    <cellStyle name="Normal 7 2 3 2 4 3 2" xfId="26139" xr:uid="{00000000-0005-0000-0000-0000F1980000}"/>
    <cellStyle name="Normal 7 2 3 2 4 3 3" xfId="39380" xr:uid="{00000000-0005-0000-0000-0000F2980000}"/>
    <cellStyle name="Normal 7 2 3 2 4 4" xfId="14204" xr:uid="{00000000-0005-0000-0000-0000F3980000}"/>
    <cellStyle name="Normal 7 2 3 2 4 4 2" xfId="22648" xr:uid="{00000000-0005-0000-0000-0000F4980000}"/>
    <cellStyle name="Normal 7 2 3 2 4 4 3" xfId="35889" xr:uid="{00000000-0005-0000-0000-0000F5980000}"/>
    <cellStyle name="Normal 7 2 3 2 4 5" xfId="16118" xr:uid="{00000000-0005-0000-0000-0000F6980000}"/>
    <cellStyle name="Normal 7 2 3 2 4 6" xfId="29359" xr:uid="{00000000-0005-0000-0000-0000F7980000}"/>
    <cellStyle name="Normal 7 2 3 2 5" xfId="14205" xr:uid="{00000000-0005-0000-0000-0000F8980000}"/>
    <cellStyle name="Normal 7 2 3 2 5 2" xfId="14206" xr:uid="{00000000-0005-0000-0000-0000F9980000}"/>
    <cellStyle name="Normal 7 2 3 2 5 2 2" xfId="14207" xr:uid="{00000000-0005-0000-0000-0000FA980000}"/>
    <cellStyle name="Normal 7 2 3 2 5 2 2 2" xfId="26899" xr:uid="{00000000-0005-0000-0000-0000FB980000}"/>
    <cellStyle name="Normal 7 2 3 2 5 2 2 3" xfId="40140" xr:uid="{00000000-0005-0000-0000-0000FC980000}"/>
    <cellStyle name="Normal 7 2 3 2 5 2 3" xfId="20144" xr:uid="{00000000-0005-0000-0000-0000FD980000}"/>
    <cellStyle name="Normal 7 2 3 2 5 2 4" xfId="33385" xr:uid="{00000000-0005-0000-0000-0000FE980000}"/>
    <cellStyle name="Normal 7 2 3 2 5 3" xfId="14208" xr:uid="{00000000-0005-0000-0000-0000FF980000}"/>
    <cellStyle name="Normal 7 2 3 2 5 3 2" xfId="23408" xr:uid="{00000000-0005-0000-0000-000000990000}"/>
    <cellStyle name="Normal 7 2 3 2 5 3 3" xfId="36649" xr:uid="{00000000-0005-0000-0000-000001990000}"/>
    <cellStyle name="Normal 7 2 3 2 5 4" xfId="16878" xr:uid="{00000000-0005-0000-0000-000002990000}"/>
    <cellStyle name="Normal 7 2 3 2 5 5" xfId="30119" xr:uid="{00000000-0005-0000-0000-000003990000}"/>
    <cellStyle name="Normal 7 2 3 2 6" xfId="14209" xr:uid="{00000000-0005-0000-0000-000004990000}"/>
    <cellStyle name="Normal 7 2 3 2 6 2" xfId="14210" xr:uid="{00000000-0005-0000-0000-000005990000}"/>
    <cellStyle name="Normal 7 2 3 2 6 2 2" xfId="14211" xr:uid="{00000000-0005-0000-0000-000006990000}"/>
    <cellStyle name="Normal 7 2 3 2 6 2 2 2" xfId="25870" xr:uid="{00000000-0005-0000-0000-000007990000}"/>
    <cellStyle name="Normal 7 2 3 2 6 2 2 3" xfId="39111" xr:uid="{00000000-0005-0000-0000-000008990000}"/>
    <cellStyle name="Normal 7 2 3 2 6 2 3" xfId="19115" xr:uid="{00000000-0005-0000-0000-000009990000}"/>
    <cellStyle name="Normal 7 2 3 2 6 2 4" xfId="32356" xr:uid="{00000000-0005-0000-0000-00000A990000}"/>
    <cellStyle name="Normal 7 2 3 2 6 3" xfId="14212" xr:uid="{00000000-0005-0000-0000-00000B990000}"/>
    <cellStyle name="Normal 7 2 3 2 6 3 2" xfId="22379" xr:uid="{00000000-0005-0000-0000-00000C990000}"/>
    <cellStyle name="Normal 7 2 3 2 6 3 3" xfId="35620" xr:uid="{00000000-0005-0000-0000-00000D990000}"/>
    <cellStyle name="Normal 7 2 3 2 6 4" xfId="15849" xr:uid="{00000000-0005-0000-0000-00000E990000}"/>
    <cellStyle name="Normal 7 2 3 2 6 5" xfId="29090" xr:uid="{00000000-0005-0000-0000-00000F990000}"/>
    <cellStyle name="Normal 7 2 3 2 7" xfId="14213" xr:uid="{00000000-0005-0000-0000-000010990000}"/>
    <cellStyle name="Normal 7 2 3 2 7 2" xfId="14214" xr:uid="{00000000-0005-0000-0000-000011990000}"/>
    <cellStyle name="Normal 7 2 3 2 7 2 2" xfId="14215" xr:uid="{00000000-0005-0000-0000-000012990000}"/>
    <cellStyle name="Normal 7 2 3 2 7 2 2 2" xfId="27569" xr:uid="{00000000-0005-0000-0000-000013990000}"/>
    <cellStyle name="Normal 7 2 3 2 7 2 2 3" xfId="40810" xr:uid="{00000000-0005-0000-0000-000014990000}"/>
    <cellStyle name="Normal 7 2 3 2 7 2 3" xfId="20814" xr:uid="{00000000-0005-0000-0000-000015990000}"/>
    <cellStyle name="Normal 7 2 3 2 7 2 4" xfId="34055" xr:uid="{00000000-0005-0000-0000-000016990000}"/>
    <cellStyle name="Normal 7 2 3 2 7 3" xfId="14216" xr:uid="{00000000-0005-0000-0000-000017990000}"/>
    <cellStyle name="Normal 7 2 3 2 7 3 2" xfId="24078" xr:uid="{00000000-0005-0000-0000-000018990000}"/>
    <cellStyle name="Normal 7 2 3 2 7 3 3" xfId="37319" xr:uid="{00000000-0005-0000-0000-000019990000}"/>
    <cellStyle name="Normal 7 2 3 2 7 4" xfId="17548" xr:uid="{00000000-0005-0000-0000-00001A990000}"/>
    <cellStyle name="Normal 7 2 3 2 7 5" xfId="30789" xr:uid="{00000000-0005-0000-0000-00001B990000}"/>
    <cellStyle name="Normal 7 2 3 2 8" xfId="14217" xr:uid="{00000000-0005-0000-0000-00001C990000}"/>
    <cellStyle name="Normal 7 2 3 2 8 2" xfId="14218" xr:uid="{00000000-0005-0000-0000-00001D990000}"/>
    <cellStyle name="Normal 7 2 3 2 8 2 2" xfId="25155" xr:uid="{00000000-0005-0000-0000-00001E990000}"/>
    <cellStyle name="Normal 7 2 3 2 8 2 3" xfId="38396" xr:uid="{00000000-0005-0000-0000-00001F990000}"/>
    <cellStyle name="Normal 7 2 3 2 8 3" xfId="18400" xr:uid="{00000000-0005-0000-0000-000020990000}"/>
    <cellStyle name="Normal 7 2 3 2 8 4" xfId="31641" xr:uid="{00000000-0005-0000-0000-000021990000}"/>
    <cellStyle name="Normal 7 2 3 2 9" xfId="14219" xr:uid="{00000000-0005-0000-0000-000022990000}"/>
    <cellStyle name="Normal 7 2 3 2 9 2" xfId="21664" xr:uid="{00000000-0005-0000-0000-000023990000}"/>
    <cellStyle name="Normal 7 2 3 2 9 3" xfId="34905" xr:uid="{00000000-0005-0000-0000-000024990000}"/>
    <cellStyle name="Normal 7 2 3 3" xfId="14220" xr:uid="{00000000-0005-0000-0000-000025990000}"/>
    <cellStyle name="Normal 7 2 3 3 2" xfId="14221" xr:uid="{00000000-0005-0000-0000-000026990000}"/>
    <cellStyle name="Normal 7 2 3 3 2 2" xfId="14222" xr:uid="{00000000-0005-0000-0000-000027990000}"/>
    <cellStyle name="Normal 7 2 3 3 2 2 2" xfId="14223" xr:uid="{00000000-0005-0000-0000-000028990000}"/>
    <cellStyle name="Normal 7 2 3 3 2 2 2 2" xfId="14224" xr:uid="{00000000-0005-0000-0000-000029990000}"/>
    <cellStyle name="Normal 7 2 3 3 2 2 2 2 2" xfId="27255" xr:uid="{00000000-0005-0000-0000-00002A990000}"/>
    <cellStyle name="Normal 7 2 3 3 2 2 2 2 3" xfId="40496" xr:uid="{00000000-0005-0000-0000-00002B990000}"/>
    <cellStyle name="Normal 7 2 3 3 2 2 2 3" xfId="20500" xr:uid="{00000000-0005-0000-0000-00002C990000}"/>
    <cellStyle name="Normal 7 2 3 3 2 2 2 4" xfId="33741" xr:uid="{00000000-0005-0000-0000-00002D990000}"/>
    <cellStyle name="Normal 7 2 3 3 2 2 3" xfId="14225" xr:uid="{00000000-0005-0000-0000-00002E990000}"/>
    <cellStyle name="Normal 7 2 3 3 2 2 3 2" xfId="23764" xr:uid="{00000000-0005-0000-0000-00002F990000}"/>
    <cellStyle name="Normal 7 2 3 3 2 2 3 3" xfId="37005" xr:uid="{00000000-0005-0000-0000-000030990000}"/>
    <cellStyle name="Normal 7 2 3 3 2 2 4" xfId="17234" xr:uid="{00000000-0005-0000-0000-000031990000}"/>
    <cellStyle name="Normal 7 2 3 3 2 2 5" xfId="30475" xr:uid="{00000000-0005-0000-0000-000032990000}"/>
    <cellStyle name="Normal 7 2 3 3 2 3" xfId="14226" xr:uid="{00000000-0005-0000-0000-000033990000}"/>
    <cellStyle name="Normal 7 2 3 3 2 3 2" xfId="14227" xr:uid="{00000000-0005-0000-0000-000034990000}"/>
    <cellStyle name="Normal 7 2 3 3 2 3 2 2" xfId="14228" xr:uid="{00000000-0005-0000-0000-000035990000}"/>
    <cellStyle name="Normal 7 2 3 3 2 3 2 2 2" xfId="28103" xr:uid="{00000000-0005-0000-0000-000036990000}"/>
    <cellStyle name="Normal 7 2 3 3 2 3 2 2 3" xfId="41344" xr:uid="{00000000-0005-0000-0000-000037990000}"/>
    <cellStyle name="Normal 7 2 3 3 2 3 2 3" xfId="21350" xr:uid="{00000000-0005-0000-0000-000038990000}"/>
    <cellStyle name="Normal 7 2 3 3 2 3 2 4" xfId="34591" xr:uid="{00000000-0005-0000-0000-000039990000}"/>
    <cellStyle name="Normal 7 2 3 3 2 3 3" xfId="14229" xr:uid="{00000000-0005-0000-0000-00003A990000}"/>
    <cellStyle name="Normal 7 2 3 3 2 3 3 2" xfId="24614" xr:uid="{00000000-0005-0000-0000-00003B990000}"/>
    <cellStyle name="Normal 7 2 3 3 2 3 3 3" xfId="37855" xr:uid="{00000000-0005-0000-0000-00003C990000}"/>
    <cellStyle name="Normal 7 2 3 3 2 3 4" xfId="18084" xr:uid="{00000000-0005-0000-0000-00003D990000}"/>
    <cellStyle name="Normal 7 2 3 3 2 3 5" xfId="31325" xr:uid="{00000000-0005-0000-0000-00003E990000}"/>
    <cellStyle name="Normal 7 2 3 3 2 4" xfId="14230" xr:uid="{00000000-0005-0000-0000-00003F990000}"/>
    <cellStyle name="Normal 7 2 3 3 2 4 2" xfId="14231" xr:uid="{00000000-0005-0000-0000-000040990000}"/>
    <cellStyle name="Normal 7 2 3 3 2 4 2 2" xfId="26451" xr:uid="{00000000-0005-0000-0000-000041990000}"/>
    <cellStyle name="Normal 7 2 3 3 2 4 2 3" xfId="39692" xr:uid="{00000000-0005-0000-0000-000042990000}"/>
    <cellStyle name="Normal 7 2 3 3 2 4 3" xfId="19696" xr:uid="{00000000-0005-0000-0000-000043990000}"/>
    <cellStyle name="Normal 7 2 3 3 2 4 4" xfId="32937" xr:uid="{00000000-0005-0000-0000-000044990000}"/>
    <cellStyle name="Normal 7 2 3 3 2 5" xfId="14232" xr:uid="{00000000-0005-0000-0000-000045990000}"/>
    <cellStyle name="Normal 7 2 3 3 2 5 2" xfId="22960" xr:uid="{00000000-0005-0000-0000-000046990000}"/>
    <cellStyle name="Normal 7 2 3 3 2 5 3" xfId="36201" xr:uid="{00000000-0005-0000-0000-000047990000}"/>
    <cellStyle name="Normal 7 2 3 3 2 6" xfId="16430" xr:uid="{00000000-0005-0000-0000-000048990000}"/>
    <cellStyle name="Normal 7 2 3 3 2 7" xfId="29671" xr:uid="{00000000-0005-0000-0000-000049990000}"/>
    <cellStyle name="Normal 7 2 3 3 3" xfId="14233" xr:uid="{00000000-0005-0000-0000-00004A990000}"/>
    <cellStyle name="Normal 7 2 3 3 3 2" xfId="14234" xr:uid="{00000000-0005-0000-0000-00004B990000}"/>
    <cellStyle name="Normal 7 2 3 3 3 2 2" xfId="14235" xr:uid="{00000000-0005-0000-0000-00004C990000}"/>
    <cellStyle name="Normal 7 2 3 3 3 2 2 2" xfId="26809" xr:uid="{00000000-0005-0000-0000-00004D990000}"/>
    <cellStyle name="Normal 7 2 3 3 3 2 2 3" xfId="40050" xr:uid="{00000000-0005-0000-0000-00004E990000}"/>
    <cellStyle name="Normal 7 2 3 3 3 2 3" xfId="20054" xr:uid="{00000000-0005-0000-0000-00004F990000}"/>
    <cellStyle name="Normal 7 2 3 3 3 2 4" xfId="33295" xr:uid="{00000000-0005-0000-0000-000050990000}"/>
    <cellStyle name="Normal 7 2 3 3 3 3" xfId="14236" xr:uid="{00000000-0005-0000-0000-000051990000}"/>
    <cellStyle name="Normal 7 2 3 3 3 3 2" xfId="23318" xr:uid="{00000000-0005-0000-0000-000052990000}"/>
    <cellStyle name="Normal 7 2 3 3 3 3 3" xfId="36559" xr:uid="{00000000-0005-0000-0000-000053990000}"/>
    <cellStyle name="Normal 7 2 3 3 3 4" xfId="16788" xr:uid="{00000000-0005-0000-0000-000054990000}"/>
    <cellStyle name="Normal 7 2 3 3 3 5" xfId="30029" xr:uid="{00000000-0005-0000-0000-000055990000}"/>
    <cellStyle name="Normal 7 2 3 3 4" xfId="14237" xr:uid="{00000000-0005-0000-0000-000056990000}"/>
    <cellStyle name="Normal 7 2 3 3 4 2" xfId="14238" xr:uid="{00000000-0005-0000-0000-000057990000}"/>
    <cellStyle name="Normal 7 2 3 3 4 2 2" xfId="14239" xr:uid="{00000000-0005-0000-0000-000058990000}"/>
    <cellStyle name="Normal 7 2 3 3 4 2 2 2" xfId="25780" xr:uid="{00000000-0005-0000-0000-000059990000}"/>
    <cellStyle name="Normal 7 2 3 3 4 2 2 3" xfId="39021" xr:uid="{00000000-0005-0000-0000-00005A990000}"/>
    <cellStyle name="Normal 7 2 3 3 4 2 3" xfId="19025" xr:uid="{00000000-0005-0000-0000-00005B990000}"/>
    <cellStyle name="Normal 7 2 3 3 4 2 4" xfId="32266" xr:uid="{00000000-0005-0000-0000-00005C990000}"/>
    <cellStyle name="Normal 7 2 3 3 4 3" xfId="14240" xr:uid="{00000000-0005-0000-0000-00005D990000}"/>
    <cellStyle name="Normal 7 2 3 3 4 3 2" xfId="22289" xr:uid="{00000000-0005-0000-0000-00005E990000}"/>
    <cellStyle name="Normal 7 2 3 3 4 3 3" xfId="35530" xr:uid="{00000000-0005-0000-0000-00005F990000}"/>
    <cellStyle name="Normal 7 2 3 3 4 4" xfId="15759" xr:uid="{00000000-0005-0000-0000-000060990000}"/>
    <cellStyle name="Normal 7 2 3 3 4 5" xfId="29000" xr:uid="{00000000-0005-0000-0000-000061990000}"/>
    <cellStyle name="Normal 7 2 3 3 5" xfId="14241" xr:uid="{00000000-0005-0000-0000-000062990000}"/>
    <cellStyle name="Normal 7 2 3 3 5 2" xfId="14242" xr:uid="{00000000-0005-0000-0000-000063990000}"/>
    <cellStyle name="Normal 7 2 3 3 5 2 2" xfId="14243" xr:uid="{00000000-0005-0000-0000-000064990000}"/>
    <cellStyle name="Normal 7 2 3 3 5 2 2 2" xfId="27701" xr:uid="{00000000-0005-0000-0000-000065990000}"/>
    <cellStyle name="Normal 7 2 3 3 5 2 2 3" xfId="40942" xr:uid="{00000000-0005-0000-0000-000066990000}"/>
    <cellStyle name="Normal 7 2 3 3 5 2 3" xfId="20948" xr:uid="{00000000-0005-0000-0000-000067990000}"/>
    <cellStyle name="Normal 7 2 3 3 5 2 4" xfId="34189" xr:uid="{00000000-0005-0000-0000-000068990000}"/>
    <cellStyle name="Normal 7 2 3 3 5 3" xfId="14244" xr:uid="{00000000-0005-0000-0000-000069990000}"/>
    <cellStyle name="Normal 7 2 3 3 5 3 2" xfId="24212" xr:uid="{00000000-0005-0000-0000-00006A990000}"/>
    <cellStyle name="Normal 7 2 3 3 5 3 3" xfId="37453" xr:uid="{00000000-0005-0000-0000-00006B990000}"/>
    <cellStyle name="Normal 7 2 3 3 5 4" xfId="17682" xr:uid="{00000000-0005-0000-0000-00006C990000}"/>
    <cellStyle name="Normal 7 2 3 3 5 5" xfId="30923" xr:uid="{00000000-0005-0000-0000-00006D990000}"/>
    <cellStyle name="Normal 7 2 3 3 6" xfId="14245" xr:uid="{00000000-0005-0000-0000-00006E990000}"/>
    <cellStyle name="Normal 7 2 3 3 6 2" xfId="14246" xr:uid="{00000000-0005-0000-0000-00006F990000}"/>
    <cellStyle name="Normal 7 2 3 3 6 2 2" xfId="25467" xr:uid="{00000000-0005-0000-0000-000070990000}"/>
    <cellStyle name="Normal 7 2 3 3 6 2 3" xfId="38708" xr:uid="{00000000-0005-0000-0000-000071990000}"/>
    <cellStyle name="Normal 7 2 3 3 6 3" xfId="18712" xr:uid="{00000000-0005-0000-0000-000072990000}"/>
    <cellStyle name="Normal 7 2 3 3 6 4" xfId="31953" xr:uid="{00000000-0005-0000-0000-000073990000}"/>
    <cellStyle name="Normal 7 2 3 3 7" xfId="14247" xr:uid="{00000000-0005-0000-0000-000074990000}"/>
    <cellStyle name="Normal 7 2 3 3 7 2" xfId="21976" xr:uid="{00000000-0005-0000-0000-000075990000}"/>
    <cellStyle name="Normal 7 2 3 3 7 3" xfId="35217" xr:uid="{00000000-0005-0000-0000-000076990000}"/>
    <cellStyle name="Normal 7 2 3 3 8" xfId="15446" xr:uid="{00000000-0005-0000-0000-000077990000}"/>
    <cellStyle name="Normal 7 2 3 3 9" xfId="28687" xr:uid="{00000000-0005-0000-0000-000078990000}"/>
    <cellStyle name="Normal 7 2 3 4" xfId="14248" xr:uid="{00000000-0005-0000-0000-000079990000}"/>
    <cellStyle name="Normal 7 2 3 4 2" xfId="14249" xr:uid="{00000000-0005-0000-0000-00007A990000}"/>
    <cellStyle name="Normal 7 2 3 4 2 2" xfId="14250" xr:uid="{00000000-0005-0000-0000-00007B990000}"/>
    <cellStyle name="Normal 7 2 3 4 2 2 2" xfId="14251" xr:uid="{00000000-0005-0000-0000-00007C990000}"/>
    <cellStyle name="Normal 7 2 3 4 2 2 2 2" xfId="27032" xr:uid="{00000000-0005-0000-0000-00007D990000}"/>
    <cellStyle name="Normal 7 2 3 4 2 2 2 3" xfId="40273" xr:uid="{00000000-0005-0000-0000-00007E990000}"/>
    <cellStyle name="Normal 7 2 3 4 2 2 3" xfId="20277" xr:uid="{00000000-0005-0000-0000-00007F990000}"/>
    <cellStyle name="Normal 7 2 3 4 2 2 4" xfId="33518" xr:uid="{00000000-0005-0000-0000-000080990000}"/>
    <cellStyle name="Normal 7 2 3 4 2 3" xfId="14252" xr:uid="{00000000-0005-0000-0000-000081990000}"/>
    <cellStyle name="Normal 7 2 3 4 2 3 2" xfId="23541" xr:uid="{00000000-0005-0000-0000-000082990000}"/>
    <cellStyle name="Normal 7 2 3 4 2 3 3" xfId="36782" xr:uid="{00000000-0005-0000-0000-000083990000}"/>
    <cellStyle name="Normal 7 2 3 4 2 4" xfId="17011" xr:uid="{00000000-0005-0000-0000-000084990000}"/>
    <cellStyle name="Normal 7 2 3 4 2 5" xfId="30252" xr:uid="{00000000-0005-0000-0000-000085990000}"/>
    <cellStyle name="Normal 7 2 3 4 3" xfId="14253" xr:uid="{00000000-0005-0000-0000-000086990000}"/>
    <cellStyle name="Normal 7 2 3 4 3 2" xfId="14254" xr:uid="{00000000-0005-0000-0000-000087990000}"/>
    <cellStyle name="Normal 7 2 3 4 3 2 2" xfId="14255" xr:uid="{00000000-0005-0000-0000-000088990000}"/>
    <cellStyle name="Normal 7 2 3 4 3 2 2 2" xfId="26227" xr:uid="{00000000-0005-0000-0000-000089990000}"/>
    <cellStyle name="Normal 7 2 3 4 3 2 2 3" xfId="39468" xr:uid="{00000000-0005-0000-0000-00008A990000}"/>
    <cellStyle name="Normal 7 2 3 4 3 2 3" xfId="19472" xr:uid="{00000000-0005-0000-0000-00008B990000}"/>
    <cellStyle name="Normal 7 2 3 4 3 2 4" xfId="32713" xr:uid="{00000000-0005-0000-0000-00008C990000}"/>
    <cellStyle name="Normal 7 2 3 4 3 3" xfId="14256" xr:uid="{00000000-0005-0000-0000-00008D990000}"/>
    <cellStyle name="Normal 7 2 3 4 3 3 2" xfId="22736" xr:uid="{00000000-0005-0000-0000-00008E990000}"/>
    <cellStyle name="Normal 7 2 3 4 3 3 3" xfId="35977" xr:uid="{00000000-0005-0000-0000-00008F990000}"/>
    <cellStyle name="Normal 7 2 3 4 3 4" xfId="16206" xr:uid="{00000000-0005-0000-0000-000090990000}"/>
    <cellStyle name="Normal 7 2 3 4 3 5" xfId="29447" xr:uid="{00000000-0005-0000-0000-000091990000}"/>
    <cellStyle name="Normal 7 2 3 4 4" xfId="14257" xr:uid="{00000000-0005-0000-0000-000092990000}"/>
    <cellStyle name="Normal 7 2 3 4 4 2" xfId="14258" xr:uid="{00000000-0005-0000-0000-000093990000}"/>
    <cellStyle name="Normal 7 2 3 4 4 2 2" xfId="14259" xr:uid="{00000000-0005-0000-0000-000094990000}"/>
    <cellStyle name="Normal 7 2 3 4 4 2 2 2" xfId="27879" xr:uid="{00000000-0005-0000-0000-000095990000}"/>
    <cellStyle name="Normal 7 2 3 4 4 2 2 3" xfId="41120" xr:uid="{00000000-0005-0000-0000-000096990000}"/>
    <cellStyle name="Normal 7 2 3 4 4 2 3" xfId="21126" xr:uid="{00000000-0005-0000-0000-000097990000}"/>
    <cellStyle name="Normal 7 2 3 4 4 2 4" xfId="34367" xr:uid="{00000000-0005-0000-0000-000098990000}"/>
    <cellStyle name="Normal 7 2 3 4 4 3" xfId="14260" xr:uid="{00000000-0005-0000-0000-000099990000}"/>
    <cellStyle name="Normal 7 2 3 4 4 3 2" xfId="24390" xr:uid="{00000000-0005-0000-0000-00009A990000}"/>
    <cellStyle name="Normal 7 2 3 4 4 3 3" xfId="37631" xr:uid="{00000000-0005-0000-0000-00009B990000}"/>
    <cellStyle name="Normal 7 2 3 4 4 4" xfId="17860" xr:uid="{00000000-0005-0000-0000-00009C990000}"/>
    <cellStyle name="Normal 7 2 3 4 4 5" xfId="31101" xr:uid="{00000000-0005-0000-0000-00009D990000}"/>
    <cellStyle name="Normal 7 2 3 4 5" xfId="14261" xr:uid="{00000000-0005-0000-0000-00009E990000}"/>
    <cellStyle name="Normal 7 2 3 4 5 2" xfId="14262" xr:uid="{00000000-0005-0000-0000-00009F990000}"/>
    <cellStyle name="Normal 7 2 3 4 5 2 2" xfId="25243" xr:uid="{00000000-0005-0000-0000-0000A0990000}"/>
    <cellStyle name="Normal 7 2 3 4 5 2 3" xfId="38484" xr:uid="{00000000-0005-0000-0000-0000A1990000}"/>
    <cellStyle name="Normal 7 2 3 4 5 3" xfId="18488" xr:uid="{00000000-0005-0000-0000-0000A2990000}"/>
    <cellStyle name="Normal 7 2 3 4 5 4" xfId="31729" xr:uid="{00000000-0005-0000-0000-0000A3990000}"/>
    <cellStyle name="Normal 7 2 3 4 6" xfId="14263" xr:uid="{00000000-0005-0000-0000-0000A4990000}"/>
    <cellStyle name="Normal 7 2 3 4 6 2" xfId="21752" xr:uid="{00000000-0005-0000-0000-0000A5990000}"/>
    <cellStyle name="Normal 7 2 3 4 6 3" xfId="34993" xr:uid="{00000000-0005-0000-0000-0000A6990000}"/>
    <cellStyle name="Normal 7 2 3 4 7" xfId="15222" xr:uid="{00000000-0005-0000-0000-0000A7990000}"/>
    <cellStyle name="Normal 7 2 3 4 8" xfId="28463" xr:uid="{00000000-0005-0000-0000-0000A8990000}"/>
    <cellStyle name="Normal 7 2 3 5" xfId="14264" xr:uid="{00000000-0005-0000-0000-0000A9990000}"/>
    <cellStyle name="Normal 7 2 3 5 2" xfId="14265" xr:uid="{00000000-0005-0000-0000-0000AA990000}"/>
    <cellStyle name="Normal 7 2 3 5 2 2" xfId="14266" xr:uid="{00000000-0005-0000-0000-0000AB990000}"/>
    <cellStyle name="Normal 7 2 3 5 2 2 2" xfId="24883" xr:uid="{00000000-0005-0000-0000-0000AC990000}"/>
    <cellStyle name="Normal 7 2 3 5 2 2 3" xfId="38124" xr:uid="{00000000-0005-0000-0000-0000AD990000}"/>
    <cellStyle name="Normal 7 2 3 5 2 3" xfId="19294" xr:uid="{00000000-0005-0000-0000-0000AE990000}"/>
    <cellStyle name="Normal 7 2 3 5 2 4" xfId="32535" xr:uid="{00000000-0005-0000-0000-0000AF990000}"/>
    <cellStyle name="Normal 7 2 3 5 3" xfId="14267" xr:uid="{00000000-0005-0000-0000-0000B0990000}"/>
    <cellStyle name="Normal 7 2 3 5 3 2" xfId="26049" xr:uid="{00000000-0005-0000-0000-0000B1990000}"/>
    <cellStyle name="Normal 7 2 3 5 3 3" xfId="39290" xr:uid="{00000000-0005-0000-0000-0000B2990000}"/>
    <cellStyle name="Normal 7 2 3 5 4" xfId="14268" xr:uid="{00000000-0005-0000-0000-0000B3990000}"/>
    <cellStyle name="Normal 7 2 3 5 4 2" xfId="22558" xr:uid="{00000000-0005-0000-0000-0000B4990000}"/>
    <cellStyle name="Normal 7 2 3 5 4 3" xfId="35799" xr:uid="{00000000-0005-0000-0000-0000B5990000}"/>
    <cellStyle name="Normal 7 2 3 5 5" xfId="16028" xr:uid="{00000000-0005-0000-0000-0000B6990000}"/>
    <cellStyle name="Normal 7 2 3 5 6" xfId="29269" xr:uid="{00000000-0005-0000-0000-0000B7990000}"/>
    <cellStyle name="Normal 7 2 3 6" xfId="14269" xr:uid="{00000000-0005-0000-0000-0000B8990000}"/>
    <cellStyle name="Normal 7 2 3 6 2" xfId="14270" xr:uid="{00000000-0005-0000-0000-0000B9990000}"/>
    <cellStyle name="Normal 7 2 3 6 2 2" xfId="14271" xr:uid="{00000000-0005-0000-0000-0000BA990000}"/>
    <cellStyle name="Normal 7 2 3 6 2 2 2" xfId="26721" xr:uid="{00000000-0005-0000-0000-0000BB990000}"/>
    <cellStyle name="Normal 7 2 3 6 2 2 3" xfId="39962" xr:uid="{00000000-0005-0000-0000-0000BC990000}"/>
    <cellStyle name="Normal 7 2 3 6 2 3" xfId="19966" xr:uid="{00000000-0005-0000-0000-0000BD990000}"/>
    <cellStyle name="Normal 7 2 3 6 2 4" xfId="33207" xr:uid="{00000000-0005-0000-0000-0000BE990000}"/>
    <cellStyle name="Normal 7 2 3 6 3" xfId="14272" xr:uid="{00000000-0005-0000-0000-0000BF990000}"/>
    <cellStyle name="Normal 7 2 3 6 3 2" xfId="23230" xr:uid="{00000000-0005-0000-0000-0000C0990000}"/>
    <cellStyle name="Normal 7 2 3 6 3 3" xfId="36471" xr:uid="{00000000-0005-0000-0000-0000C1990000}"/>
    <cellStyle name="Normal 7 2 3 6 4" xfId="16700" xr:uid="{00000000-0005-0000-0000-0000C2990000}"/>
    <cellStyle name="Normal 7 2 3 6 5" xfId="29941" xr:uid="{00000000-0005-0000-0000-0000C3990000}"/>
    <cellStyle name="Normal 7 2 3 7" xfId="14273" xr:uid="{00000000-0005-0000-0000-0000C4990000}"/>
    <cellStyle name="Normal 7 2 3 7 2" xfId="14274" xr:uid="{00000000-0005-0000-0000-0000C5990000}"/>
    <cellStyle name="Normal 7 2 3 7 2 2" xfId="14275" xr:uid="{00000000-0005-0000-0000-0000C6990000}"/>
    <cellStyle name="Normal 7 2 3 7 2 2 2" xfId="25691" xr:uid="{00000000-0005-0000-0000-0000C7990000}"/>
    <cellStyle name="Normal 7 2 3 7 2 2 3" xfId="38932" xr:uid="{00000000-0005-0000-0000-0000C8990000}"/>
    <cellStyle name="Normal 7 2 3 7 2 3" xfId="18936" xr:uid="{00000000-0005-0000-0000-0000C9990000}"/>
    <cellStyle name="Normal 7 2 3 7 2 4" xfId="32177" xr:uid="{00000000-0005-0000-0000-0000CA990000}"/>
    <cellStyle name="Normal 7 2 3 7 3" xfId="14276" xr:uid="{00000000-0005-0000-0000-0000CB990000}"/>
    <cellStyle name="Normal 7 2 3 7 3 2" xfId="22200" xr:uid="{00000000-0005-0000-0000-0000CC990000}"/>
    <cellStyle name="Normal 7 2 3 7 3 3" xfId="35441" xr:uid="{00000000-0005-0000-0000-0000CD990000}"/>
    <cellStyle name="Normal 7 2 3 7 4" xfId="15670" xr:uid="{00000000-0005-0000-0000-0000CE990000}"/>
    <cellStyle name="Normal 7 2 3 7 5" xfId="28911" xr:uid="{00000000-0005-0000-0000-0000CF990000}"/>
    <cellStyle name="Normal 7 2 3 8" xfId="14277" xr:uid="{00000000-0005-0000-0000-0000D0990000}"/>
    <cellStyle name="Normal 7 2 3 8 2" xfId="14278" xr:uid="{00000000-0005-0000-0000-0000D1990000}"/>
    <cellStyle name="Normal 7 2 3 8 2 2" xfId="14279" xr:uid="{00000000-0005-0000-0000-0000D2990000}"/>
    <cellStyle name="Normal 7 2 3 8 2 2 2" xfId="27479" xr:uid="{00000000-0005-0000-0000-0000D3990000}"/>
    <cellStyle name="Normal 7 2 3 8 2 2 3" xfId="40720" xr:uid="{00000000-0005-0000-0000-0000D4990000}"/>
    <cellStyle name="Normal 7 2 3 8 2 3" xfId="20724" xr:uid="{00000000-0005-0000-0000-0000D5990000}"/>
    <cellStyle name="Normal 7 2 3 8 2 4" xfId="33965" xr:uid="{00000000-0005-0000-0000-0000D6990000}"/>
    <cellStyle name="Normal 7 2 3 8 3" xfId="14280" xr:uid="{00000000-0005-0000-0000-0000D7990000}"/>
    <cellStyle name="Normal 7 2 3 8 3 2" xfId="23988" xr:uid="{00000000-0005-0000-0000-0000D8990000}"/>
    <cellStyle name="Normal 7 2 3 8 3 3" xfId="37229" xr:uid="{00000000-0005-0000-0000-0000D9990000}"/>
    <cellStyle name="Normal 7 2 3 8 4" xfId="17458" xr:uid="{00000000-0005-0000-0000-0000DA990000}"/>
    <cellStyle name="Normal 7 2 3 8 5" xfId="30699" xr:uid="{00000000-0005-0000-0000-0000DB990000}"/>
    <cellStyle name="Normal 7 2 3 9" xfId="14281" xr:uid="{00000000-0005-0000-0000-0000DC990000}"/>
    <cellStyle name="Normal 7 2 3 9 2" xfId="14282" xr:uid="{00000000-0005-0000-0000-0000DD990000}"/>
    <cellStyle name="Normal 7 2 3 9 2 2" xfId="25065" xr:uid="{00000000-0005-0000-0000-0000DE990000}"/>
    <cellStyle name="Normal 7 2 3 9 2 3" xfId="38306" xr:uid="{00000000-0005-0000-0000-0000DF990000}"/>
    <cellStyle name="Normal 7 2 3 9 3" xfId="18310" xr:uid="{00000000-0005-0000-0000-0000E0990000}"/>
    <cellStyle name="Normal 7 2 3 9 4" xfId="31551" xr:uid="{00000000-0005-0000-0000-0000E1990000}"/>
    <cellStyle name="Normal 7 2 4" xfId="14283" xr:uid="{00000000-0005-0000-0000-0000E2990000}"/>
    <cellStyle name="Normal 7 2 4 10" xfId="15089" xr:uid="{00000000-0005-0000-0000-0000E3990000}"/>
    <cellStyle name="Normal 7 2 4 11" xfId="28330" xr:uid="{00000000-0005-0000-0000-0000E4990000}"/>
    <cellStyle name="Normal 7 2 4 2" xfId="14284" xr:uid="{00000000-0005-0000-0000-0000E5990000}"/>
    <cellStyle name="Normal 7 2 4 2 2" xfId="14285" xr:uid="{00000000-0005-0000-0000-0000E6990000}"/>
    <cellStyle name="Normal 7 2 4 2 2 2" xfId="14286" xr:uid="{00000000-0005-0000-0000-0000E7990000}"/>
    <cellStyle name="Normal 7 2 4 2 2 2 2" xfId="14287" xr:uid="{00000000-0005-0000-0000-0000E8990000}"/>
    <cellStyle name="Normal 7 2 4 2 2 2 2 2" xfId="14288" xr:uid="{00000000-0005-0000-0000-0000E9990000}"/>
    <cellStyle name="Normal 7 2 4 2 2 2 2 2 2" xfId="27300" xr:uid="{00000000-0005-0000-0000-0000EA990000}"/>
    <cellStyle name="Normal 7 2 4 2 2 2 2 2 3" xfId="40541" xr:uid="{00000000-0005-0000-0000-0000EB990000}"/>
    <cellStyle name="Normal 7 2 4 2 2 2 2 3" xfId="20545" xr:uid="{00000000-0005-0000-0000-0000EC990000}"/>
    <cellStyle name="Normal 7 2 4 2 2 2 2 4" xfId="33786" xr:uid="{00000000-0005-0000-0000-0000ED990000}"/>
    <cellStyle name="Normal 7 2 4 2 2 2 3" xfId="14289" xr:uid="{00000000-0005-0000-0000-0000EE990000}"/>
    <cellStyle name="Normal 7 2 4 2 2 2 3 2" xfId="23809" xr:uid="{00000000-0005-0000-0000-0000EF990000}"/>
    <cellStyle name="Normal 7 2 4 2 2 2 3 3" xfId="37050" xr:uid="{00000000-0005-0000-0000-0000F0990000}"/>
    <cellStyle name="Normal 7 2 4 2 2 2 4" xfId="17279" xr:uid="{00000000-0005-0000-0000-0000F1990000}"/>
    <cellStyle name="Normal 7 2 4 2 2 2 5" xfId="30520" xr:uid="{00000000-0005-0000-0000-0000F2990000}"/>
    <cellStyle name="Normal 7 2 4 2 2 3" xfId="14290" xr:uid="{00000000-0005-0000-0000-0000F3990000}"/>
    <cellStyle name="Normal 7 2 4 2 2 3 2" xfId="14291" xr:uid="{00000000-0005-0000-0000-0000F4990000}"/>
    <cellStyle name="Normal 7 2 4 2 2 3 2 2" xfId="14292" xr:uid="{00000000-0005-0000-0000-0000F5990000}"/>
    <cellStyle name="Normal 7 2 4 2 2 3 2 2 2" xfId="28147" xr:uid="{00000000-0005-0000-0000-0000F6990000}"/>
    <cellStyle name="Normal 7 2 4 2 2 3 2 2 3" xfId="41388" xr:uid="{00000000-0005-0000-0000-0000F7990000}"/>
    <cellStyle name="Normal 7 2 4 2 2 3 2 3" xfId="21395" xr:uid="{00000000-0005-0000-0000-0000F8990000}"/>
    <cellStyle name="Normal 7 2 4 2 2 3 2 4" xfId="34636" xr:uid="{00000000-0005-0000-0000-0000F9990000}"/>
    <cellStyle name="Normal 7 2 4 2 2 3 3" xfId="14293" xr:uid="{00000000-0005-0000-0000-0000FA990000}"/>
    <cellStyle name="Normal 7 2 4 2 2 3 3 2" xfId="24659" xr:uid="{00000000-0005-0000-0000-0000FB990000}"/>
    <cellStyle name="Normal 7 2 4 2 2 3 3 3" xfId="37900" xr:uid="{00000000-0005-0000-0000-0000FC990000}"/>
    <cellStyle name="Normal 7 2 4 2 2 3 4" xfId="18129" xr:uid="{00000000-0005-0000-0000-0000FD990000}"/>
    <cellStyle name="Normal 7 2 4 2 2 3 5" xfId="31370" xr:uid="{00000000-0005-0000-0000-0000FE990000}"/>
    <cellStyle name="Normal 7 2 4 2 2 4" xfId="14294" xr:uid="{00000000-0005-0000-0000-0000FF990000}"/>
    <cellStyle name="Normal 7 2 4 2 2 4 2" xfId="14295" xr:uid="{00000000-0005-0000-0000-0000009A0000}"/>
    <cellStyle name="Normal 7 2 4 2 2 4 2 2" xfId="26496" xr:uid="{00000000-0005-0000-0000-0000019A0000}"/>
    <cellStyle name="Normal 7 2 4 2 2 4 2 3" xfId="39737" xr:uid="{00000000-0005-0000-0000-0000029A0000}"/>
    <cellStyle name="Normal 7 2 4 2 2 4 3" xfId="19741" xr:uid="{00000000-0005-0000-0000-0000039A0000}"/>
    <cellStyle name="Normal 7 2 4 2 2 4 4" xfId="32982" xr:uid="{00000000-0005-0000-0000-0000049A0000}"/>
    <cellStyle name="Normal 7 2 4 2 2 5" xfId="14296" xr:uid="{00000000-0005-0000-0000-0000059A0000}"/>
    <cellStyle name="Normal 7 2 4 2 2 5 2" xfId="23005" xr:uid="{00000000-0005-0000-0000-0000069A0000}"/>
    <cellStyle name="Normal 7 2 4 2 2 5 3" xfId="36246" xr:uid="{00000000-0005-0000-0000-0000079A0000}"/>
    <cellStyle name="Normal 7 2 4 2 2 6" xfId="16475" xr:uid="{00000000-0005-0000-0000-0000089A0000}"/>
    <cellStyle name="Normal 7 2 4 2 2 7" xfId="29716" xr:uid="{00000000-0005-0000-0000-0000099A0000}"/>
    <cellStyle name="Normal 7 2 4 2 3" xfId="14297" xr:uid="{00000000-0005-0000-0000-00000A9A0000}"/>
    <cellStyle name="Normal 7 2 4 2 3 2" xfId="14298" xr:uid="{00000000-0005-0000-0000-00000B9A0000}"/>
    <cellStyle name="Normal 7 2 4 2 3 2 2" xfId="14299" xr:uid="{00000000-0005-0000-0000-00000C9A0000}"/>
    <cellStyle name="Normal 7 2 4 2 3 2 2 2" xfId="26854" xr:uid="{00000000-0005-0000-0000-00000D9A0000}"/>
    <cellStyle name="Normal 7 2 4 2 3 2 2 3" xfId="40095" xr:uid="{00000000-0005-0000-0000-00000E9A0000}"/>
    <cellStyle name="Normal 7 2 4 2 3 2 3" xfId="20099" xr:uid="{00000000-0005-0000-0000-00000F9A0000}"/>
    <cellStyle name="Normal 7 2 4 2 3 2 4" xfId="33340" xr:uid="{00000000-0005-0000-0000-0000109A0000}"/>
    <cellStyle name="Normal 7 2 4 2 3 3" xfId="14300" xr:uid="{00000000-0005-0000-0000-0000119A0000}"/>
    <cellStyle name="Normal 7 2 4 2 3 3 2" xfId="23363" xr:uid="{00000000-0005-0000-0000-0000129A0000}"/>
    <cellStyle name="Normal 7 2 4 2 3 3 3" xfId="36604" xr:uid="{00000000-0005-0000-0000-0000139A0000}"/>
    <cellStyle name="Normal 7 2 4 2 3 4" xfId="16833" xr:uid="{00000000-0005-0000-0000-0000149A0000}"/>
    <cellStyle name="Normal 7 2 4 2 3 5" xfId="30074" xr:uid="{00000000-0005-0000-0000-0000159A0000}"/>
    <cellStyle name="Normal 7 2 4 2 4" xfId="14301" xr:uid="{00000000-0005-0000-0000-0000169A0000}"/>
    <cellStyle name="Normal 7 2 4 2 4 2" xfId="14302" xr:uid="{00000000-0005-0000-0000-0000179A0000}"/>
    <cellStyle name="Normal 7 2 4 2 4 2 2" xfId="14303" xr:uid="{00000000-0005-0000-0000-0000189A0000}"/>
    <cellStyle name="Normal 7 2 4 2 4 2 2 2" xfId="25825" xr:uid="{00000000-0005-0000-0000-0000199A0000}"/>
    <cellStyle name="Normal 7 2 4 2 4 2 2 3" xfId="39066" xr:uid="{00000000-0005-0000-0000-00001A9A0000}"/>
    <cellStyle name="Normal 7 2 4 2 4 2 3" xfId="19070" xr:uid="{00000000-0005-0000-0000-00001B9A0000}"/>
    <cellStyle name="Normal 7 2 4 2 4 2 4" xfId="32311" xr:uid="{00000000-0005-0000-0000-00001C9A0000}"/>
    <cellStyle name="Normal 7 2 4 2 4 3" xfId="14304" xr:uid="{00000000-0005-0000-0000-00001D9A0000}"/>
    <cellStyle name="Normal 7 2 4 2 4 3 2" xfId="22334" xr:uid="{00000000-0005-0000-0000-00001E9A0000}"/>
    <cellStyle name="Normal 7 2 4 2 4 3 3" xfId="35575" xr:uid="{00000000-0005-0000-0000-00001F9A0000}"/>
    <cellStyle name="Normal 7 2 4 2 4 4" xfId="15804" xr:uid="{00000000-0005-0000-0000-0000209A0000}"/>
    <cellStyle name="Normal 7 2 4 2 4 5" xfId="29045" xr:uid="{00000000-0005-0000-0000-0000219A0000}"/>
    <cellStyle name="Normal 7 2 4 2 5" xfId="14305" xr:uid="{00000000-0005-0000-0000-0000229A0000}"/>
    <cellStyle name="Normal 7 2 4 2 5 2" xfId="14306" xr:uid="{00000000-0005-0000-0000-0000239A0000}"/>
    <cellStyle name="Normal 7 2 4 2 5 2 2" xfId="14307" xr:uid="{00000000-0005-0000-0000-0000249A0000}"/>
    <cellStyle name="Normal 7 2 4 2 5 2 2 2" xfId="27746" xr:uid="{00000000-0005-0000-0000-0000259A0000}"/>
    <cellStyle name="Normal 7 2 4 2 5 2 2 3" xfId="40987" xr:uid="{00000000-0005-0000-0000-0000269A0000}"/>
    <cellStyle name="Normal 7 2 4 2 5 2 3" xfId="20993" xr:uid="{00000000-0005-0000-0000-0000279A0000}"/>
    <cellStyle name="Normal 7 2 4 2 5 2 4" xfId="34234" xr:uid="{00000000-0005-0000-0000-0000289A0000}"/>
    <cellStyle name="Normal 7 2 4 2 5 3" xfId="14308" xr:uid="{00000000-0005-0000-0000-0000299A0000}"/>
    <cellStyle name="Normal 7 2 4 2 5 3 2" xfId="24257" xr:uid="{00000000-0005-0000-0000-00002A9A0000}"/>
    <cellStyle name="Normal 7 2 4 2 5 3 3" xfId="37498" xr:uid="{00000000-0005-0000-0000-00002B9A0000}"/>
    <cellStyle name="Normal 7 2 4 2 5 4" xfId="17727" xr:uid="{00000000-0005-0000-0000-00002C9A0000}"/>
    <cellStyle name="Normal 7 2 4 2 5 5" xfId="30968" xr:uid="{00000000-0005-0000-0000-00002D9A0000}"/>
    <cellStyle name="Normal 7 2 4 2 6" xfId="14309" xr:uid="{00000000-0005-0000-0000-00002E9A0000}"/>
    <cellStyle name="Normal 7 2 4 2 6 2" xfId="14310" xr:uid="{00000000-0005-0000-0000-00002F9A0000}"/>
    <cellStyle name="Normal 7 2 4 2 6 2 2" xfId="25512" xr:uid="{00000000-0005-0000-0000-0000309A0000}"/>
    <cellStyle name="Normal 7 2 4 2 6 2 3" xfId="38753" xr:uid="{00000000-0005-0000-0000-0000319A0000}"/>
    <cellStyle name="Normal 7 2 4 2 6 3" xfId="18757" xr:uid="{00000000-0005-0000-0000-0000329A0000}"/>
    <cellStyle name="Normal 7 2 4 2 6 4" xfId="31998" xr:uid="{00000000-0005-0000-0000-0000339A0000}"/>
    <cellStyle name="Normal 7 2 4 2 7" xfId="14311" xr:uid="{00000000-0005-0000-0000-0000349A0000}"/>
    <cellStyle name="Normal 7 2 4 2 7 2" xfId="22021" xr:uid="{00000000-0005-0000-0000-0000359A0000}"/>
    <cellStyle name="Normal 7 2 4 2 7 3" xfId="35262" xr:uid="{00000000-0005-0000-0000-0000369A0000}"/>
    <cellStyle name="Normal 7 2 4 2 8" xfId="15491" xr:uid="{00000000-0005-0000-0000-0000379A0000}"/>
    <cellStyle name="Normal 7 2 4 2 9" xfId="28732" xr:uid="{00000000-0005-0000-0000-0000389A0000}"/>
    <cellStyle name="Normal 7 2 4 3" xfId="14312" xr:uid="{00000000-0005-0000-0000-0000399A0000}"/>
    <cellStyle name="Normal 7 2 4 3 2" xfId="14313" xr:uid="{00000000-0005-0000-0000-00003A9A0000}"/>
    <cellStyle name="Normal 7 2 4 3 2 2" xfId="14314" xr:uid="{00000000-0005-0000-0000-00003B9A0000}"/>
    <cellStyle name="Normal 7 2 4 3 2 2 2" xfId="14315" xr:uid="{00000000-0005-0000-0000-00003C9A0000}"/>
    <cellStyle name="Normal 7 2 4 3 2 2 2 2" xfId="27077" xr:uid="{00000000-0005-0000-0000-00003D9A0000}"/>
    <cellStyle name="Normal 7 2 4 3 2 2 2 3" xfId="40318" xr:uid="{00000000-0005-0000-0000-00003E9A0000}"/>
    <cellStyle name="Normal 7 2 4 3 2 2 3" xfId="20322" xr:uid="{00000000-0005-0000-0000-00003F9A0000}"/>
    <cellStyle name="Normal 7 2 4 3 2 2 4" xfId="33563" xr:uid="{00000000-0005-0000-0000-0000409A0000}"/>
    <cellStyle name="Normal 7 2 4 3 2 3" xfId="14316" xr:uid="{00000000-0005-0000-0000-0000419A0000}"/>
    <cellStyle name="Normal 7 2 4 3 2 3 2" xfId="23586" xr:uid="{00000000-0005-0000-0000-0000429A0000}"/>
    <cellStyle name="Normal 7 2 4 3 2 3 3" xfId="36827" xr:uid="{00000000-0005-0000-0000-0000439A0000}"/>
    <cellStyle name="Normal 7 2 4 3 2 4" xfId="17056" xr:uid="{00000000-0005-0000-0000-0000449A0000}"/>
    <cellStyle name="Normal 7 2 4 3 2 5" xfId="30297" xr:uid="{00000000-0005-0000-0000-0000459A0000}"/>
    <cellStyle name="Normal 7 2 4 3 3" xfId="14317" xr:uid="{00000000-0005-0000-0000-0000469A0000}"/>
    <cellStyle name="Normal 7 2 4 3 3 2" xfId="14318" xr:uid="{00000000-0005-0000-0000-0000479A0000}"/>
    <cellStyle name="Normal 7 2 4 3 3 2 2" xfId="14319" xr:uid="{00000000-0005-0000-0000-0000489A0000}"/>
    <cellStyle name="Normal 7 2 4 3 3 2 2 2" xfId="26272" xr:uid="{00000000-0005-0000-0000-0000499A0000}"/>
    <cellStyle name="Normal 7 2 4 3 3 2 2 3" xfId="39513" xr:uid="{00000000-0005-0000-0000-00004A9A0000}"/>
    <cellStyle name="Normal 7 2 4 3 3 2 3" xfId="19517" xr:uid="{00000000-0005-0000-0000-00004B9A0000}"/>
    <cellStyle name="Normal 7 2 4 3 3 2 4" xfId="32758" xr:uid="{00000000-0005-0000-0000-00004C9A0000}"/>
    <cellStyle name="Normal 7 2 4 3 3 3" xfId="14320" xr:uid="{00000000-0005-0000-0000-00004D9A0000}"/>
    <cellStyle name="Normal 7 2 4 3 3 3 2" xfId="22781" xr:uid="{00000000-0005-0000-0000-00004E9A0000}"/>
    <cellStyle name="Normal 7 2 4 3 3 3 3" xfId="36022" xr:uid="{00000000-0005-0000-0000-00004F9A0000}"/>
    <cellStyle name="Normal 7 2 4 3 3 4" xfId="16251" xr:uid="{00000000-0005-0000-0000-0000509A0000}"/>
    <cellStyle name="Normal 7 2 4 3 3 5" xfId="29492" xr:uid="{00000000-0005-0000-0000-0000519A0000}"/>
    <cellStyle name="Normal 7 2 4 3 4" xfId="14321" xr:uid="{00000000-0005-0000-0000-0000529A0000}"/>
    <cellStyle name="Normal 7 2 4 3 4 2" xfId="14322" xr:uid="{00000000-0005-0000-0000-0000539A0000}"/>
    <cellStyle name="Normal 7 2 4 3 4 2 2" xfId="14323" xr:uid="{00000000-0005-0000-0000-0000549A0000}"/>
    <cellStyle name="Normal 7 2 4 3 4 2 2 2" xfId="27924" xr:uid="{00000000-0005-0000-0000-0000559A0000}"/>
    <cellStyle name="Normal 7 2 4 3 4 2 2 3" xfId="41165" xr:uid="{00000000-0005-0000-0000-0000569A0000}"/>
    <cellStyle name="Normal 7 2 4 3 4 2 3" xfId="21171" xr:uid="{00000000-0005-0000-0000-0000579A0000}"/>
    <cellStyle name="Normal 7 2 4 3 4 2 4" xfId="34412" xr:uid="{00000000-0005-0000-0000-0000589A0000}"/>
    <cellStyle name="Normal 7 2 4 3 4 3" xfId="14324" xr:uid="{00000000-0005-0000-0000-0000599A0000}"/>
    <cellStyle name="Normal 7 2 4 3 4 3 2" xfId="24435" xr:uid="{00000000-0005-0000-0000-00005A9A0000}"/>
    <cellStyle name="Normal 7 2 4 3 4 3 3" xfId="37676" xr:uid="{00000000-0005-0000-0000-00005B9A0000}"/>
    <cellStyle name="Normal 7 2 4 3 4 4" xfId="17905" xr:uid="{00000000-0005-0000-0000-00005C9A0000}"/>
    <cellStyle name="Normal 7 2 4 3 4 5" xfId="31146" xr:uid="{00000000-0005-0000-0000-00005D9A0000}"/>
    <cellStyle name="Normal 7 2 4 3 5" xfId="14325" xr:uid="{00000000-0005-0000-0000-00005E9A0000}"/>
    <cellStyle name="Normal 7 2 4 3 5 2" xfId="14326" xr:uid="{00000000-0005-0000-0000-00005F9A0000}"/>
    <cellStyle name="Normal 7 2 4 3 5 2 2" xfId="25288" xr:uid="{00000000-0005-0000-0000-0000609A0000}"/>
    <cellStyle name="Normal 7 2 4 3 5 2 3" xfId="38529" xr:uid="{00000000-0005-0000-0000-0000619A0000}"/>
    <cellStyle name="Normal 7 2 4 3 5 3" xfId="18533" xr:uid="{00000000-0005-0000-0000-0000629A0000}"/>
    <cellStyle name="Normal 7 2 4 3 5 4" xfId="31774" xr:uid="{00000000-0005-0000-0000-0000639A0000}"/>
    <cellStyle name="Normal 7 2 4 3 6" xfId="14327" xr:uid="{00000000-0005-0000-0000-0000649A0000}"/>
    <cellStyle name="Normal 7 2 4 3 6 2" xfId="21797" xr:uid="{00000000-0005-0000-0000-0000659A0000}"/>
    <cellStyle name="Normal 7 2 4 3 6 3" xfId="35038" xr:uid="{00000000-0005-0000-0000-0000669A0000}"/>
    <cellStyle name="Normal 7 2 4 3 7" xfId="15267" xr:uid="{00000000-0005-0000-0000-0000679A0000}"/>
    <cellStyle name="Normal 7 2 4 3 8" xfId="28508" xr:uid="{00000000-0005-0000-0000-0000689A0000}"/>
    <cellStyle name="Normal 7 2 4 4" xfId="14328" xr:uid="{00000000-0005-0000-0000-0000699A0000}"/>
    <cellStyle name="Normal 7 2 4 4 2" xfId="14329" xr:uid="{00000000-0005-0000-0000-00006A9A0000}"/>
    <cellStyle name="Normal 7 2 4 4 2 2" xfId="14330" xr:uid="{00000000-0005-0000-0000-00006B9A0000}"/>
    <cellStyle name="Normal 7 2 4 4 2 2 2" xfId="24831" xr:uid="{00000000-0005-0000-0000-00006C9A0000}"/>
    <cellStyle name="Normal 7 2 4 4 2 2 3" xfId="38072" xr:uid="{00000000-0005-0000-0000-00006D9A0000}"/>
    <cellStyle name="Normal 7 2 4 4 2 3" xfId="19339" xr:uid="{00000000-0005-0000-0000-00006E9A0000}"/>
    <cellStyle name="Normal 7 2 4 4 2 4" xfId="32580" xr:uid="{00000000-0005-0000-0000-00006F9A0000}"/>
    <cellStyle name="Normal 7 2 4 4 3" xfId="14331" xr:uid="{00000000-0005-0000-0000-0000709A0000}"/>
    <cellStyle name="Normal 7 2 4 4 3 2" xfId="26094" xr:uid="{00000000-0005-0000-0000-0000719A0000}"/>
    <cellStyle name="Normal 7 2 4 4 3 3" xfId="39335" xr:uid="{00000000-0005-0000-0000-0000729A0000}"/>
    <cellStyle name="Normal 7 2 4 4 4" xfId="14332" xr:uid="{00000000-0005-0000-0000-0000739A0000}"/>
    <cellStyle name="Normal 7 2 4 4 4 2" xfId="22603" xr:uid="{00000000-0005-0000-0000-0000749A0000}"/>
    <cellStyle name="Normal 7 2 4 4 4 3" xfId="35844" xr:uid="{00000000-0005-0000-0000-0000759A0000}"/>
    <cellStyle name="Normal 7 2 4 4 5" xfId="16073" xr:uid="{00000000-0005-0000-0000-0000769A0000}"/>
    <cellStyle name="Normal 7 2 4 4 6" xfId="29314" xr:uid="{00000000-0005-0000-0000-0000779A0000}"/>
    <cellStyle name="Normal 7 2 4 5" xfId="14333" xr:uid="{00000000-0005-0000-0000-0000789A0000}"/>
    <cellStyle name="Normal 7 2 4 5 2" xfId="14334" xr:uid="{00000000-0005-0000-0000-0000799A0000}"/>
    <cellStyle name="Normal 7 2 4 5 2 2" xfId="14335" xr:uid="{00000000-0005-0000-0000-00007A9A0000}"/>
    <cellStyle name="Normal 7 2 4 5 2 2 2" xfId="26718" xr:uid="{00000000-0005-0000-0000-00007B9A0000}"/>
    <cellStyle name="Normal 7 2 4 5 2 2 3" xfId="39959" xr:uid="{00000000-0005-0000-0000-00007C9A0000}"/>
    <cellStyle name="Normal 7 2 4 5 2 3" xfId="19963" xr:uid="{00000000-0005-0000-0000-00007D9A0000}"/>
    <cellStyle name="Normal 7 2 4 5 2 4" xfId="33204" xr:uid="{00000000-0005-0000-0000-00007E9A0000}"/>
    <cellStyle name="Normal 7 2 4 5 3" xfId="14336" xr:uid="{00000000-0005-0000-0000-00007F9A0000}"/>
    <cellStyle name="Normal 7 2 4 5 3 2" xfId="23227" xr:uid="{00000000-0005-0000-0000-0000809A0000}"/>
    <cellStyle name="Normal 7 2 4 5 3 3" xfId="36468" xr:uid="{00000000-0005-0000-0000-0000819A0000}"/>
    <cellStyle name="Normal 7 2 4 5 4" xfId="16697" xr:uid="{00000000-0005-0000-0000-0000829A0000}"/>
    <cellStyle name="Normal 7 2 4 5 5" xfId="29938" xr:uid="{00000000-0005-0000-0000-0000839A0000}"/>
    <cellStyle name="Normal 7 2 4 6" xfId="14337" xr:uid="{00000000-0005-0000-0000-0000849A0000}"/>
    <cellStyle name="Normal 7 2 4 6 2" xfId="14338" xr:uid="{00000000-0005-0000-0000-0000859A0000}"/>
    <cellStyle name="Normal 7 2 4 6 2 2" xfId="14339" xr:uid="{00000000-0005-0000-0000-0000869A0000}"/>
    <cellStyle name="Normal 7 2 4 6 2 2 2" xfId="25688" xr:uid="{00000000-0005-0000-0000-0000879A0000}"/>
    <cellStyle name="Normal 7 2 4 6 2 2 3" xfId="38929" xr:uid="{00000000-0005-0000-0000-0000889A0000}"/>
    <cellStyle name="Normal 7 2 4 6 2 3" xfId="18933" xr:uid="{00000000-0005-0000-0000-0000899A0000}"/>
    <cellStyle name="Normal 7 2 4 6 2 4" xfId="32174" xr:uid="{00000000-0005-0000-0000-00008A9A0000}"/>
    <cellStyle name="Normal 7 2 4 6 3" xfId="14340" xr:uid="{00000000-0005-0000-0000-00008B9A0000}"/>
    <cellStyle name="Normal 7 2 4 6 3 2" xfId="22197" xr:uid="{00000000-0005-0000-0000-00008C9A0000}"/>
    <cellStyle name="Normal 7 2 4 6 3 3" xfId="35438" xr:uid="{00000000-0005-0000-0000-00008D9A0000}"/>
    <cellStyle name="Normal 7 2 4 6 4" xfId="15667" xr:uid="{00000000-0005-0000-0000-00008E9A0000}"/>
    <cellStyle name="Normal 7 2 4 6 5" xfId="28908" xr:uid="{00000000-0005-0000-0000-00008F9A0000}"/>
    <cellStyle name="Normal 7 2 4 7" xfId="14341" xr:uid="{00000000-0005-0000-0000-0000909A0000}"/>
    <cellStyle name="Normal 7 2 4 7 2" xfId="14342" xr:uid="{00000000-0005-0000-0000-0000919A0000}"/>
    <cellStyle name="Normal 7 2 4 7 2 2" xfId="14343" xr:uid="{00000000-0005-0000-0000-0000929A0000}"/>
    <cellStyle name="Normal 7 2 4 7 2 2 2" xfId="27524" xr:uid="{00000000-0005-0000-0000-0000939A0000}"/>
    <cellStyle name="Normal 7 2 4 7 2 2 3" xfId="40765" xr:uid="{00000000-0005-0000-0000-0000949A0000}"/>
    <cellStyle name="Normal 7 2 4 7 2 3" xfId="20769" xr:uid="{00000000-0005-0000-0000-0000959A0000}"/>
    <cellStyle name="Normal 7 2 4 7 2 4" xfId="34010" xr:uid="{00000000-0005-0000-0000-0000969A0000}"/>
    <cellStyle name="Normal 7 2 4 7 3" xfId="14344" xr:uid="{00000000-0005-0000-0000-0000979A0000}"/>
    <cellStyle name="Normal 7 2 4 7 3 2" xfId="24033" xr:uid="{00000000-0005-0000-0000-0000989A0000}"/>
    <cellStyle name="Normal 7 2 4 7 3 3" xfId="37274" xr:uid="{00000000-0005-0000-0000-0000999A0000}"/>
    <cellStyle name="Normal 7 2 4 7 4" xfId="17503" xr:uid="{00000000-0005-0000-0000-00009A9A0000}"/>
    <cellStyle name="Normal 7 2 4 7 5" xfId="30744" xr:uid="{00000000-0005-0000-0000-00009B9A0000}"/>
    <cellStyle name="Normal 7 2 4 8" xfId="14345" xr:uid="{00000000-0005-0000-0000-00009C9A0000}"/>
    <cellStyle name="Normal 7 2 4 8 2" xfId="14346" xr:uid="{00000000-0005-0000-0000-00009D9A0000}"/>
    <cellStyle name="Normal 7 2 4 8 2 2" xfId="25110" xr:uid="{00000000-0005-0000-0000-00009E9A0000}"/>
    <cellStyle name="Normal 7 2 4 8 2 3" xfId="38351" xr:uid="{00000000-0005-0000-0000-00009F9A0000}"/>
    <cellStyle name="Normal 7 2 4 8 3" xfId="18355" xr:uid="{00000000-0005-0000-0000-0000A09A0000}"/>
    <cellStyle name="Normal 7 2 4 8 4" xfId="31596" xr:uid="{00000000-0005-0000-0000-0000A19A0000}"/>
    <cellStyle name="Normal 7 2 4 9" xfId="14347" xr:uid="{00000000-0005-0000-0000-0000A29A0000}"/>
    <cellStyle name="Normal 7 2 4 9 2" xfId="21619" xr:uid="{00000000-0005-0000-0000-0000A39A0000}"/>
    <cellStyle name="Normal 7 2 4 9 3" xfId="34860" xr:uid="{00000000-0005-0000-0000-0000A49A0000}"/>
    <cellStyle name="Normal 7 2 5" xfId="14348" xr:uid="{00000000-0005-0000-0000-0000A59A0000}"/>
    <cellStyle name="Normal 7 2 5 10" xfId="28241" xr:uid="{00000000-0005-0000-0000-0000A69A0000}"/>
    <cellStyle name="Normal 7 2 5 2" xfId="14349" xr:uid="{00000000-0005-0000-0000-0000A79A0000}"/>
    <cellStyle name="Normal 7 2 5 2 2" xfId="14350" xr:uid="{00000000-0005-0000-0000-0000A89A0000}"/>
    <cellStyle name="Normal 7 2 5 2 2 2" xfId="14351" xr:uid="{00000000-0005-0000-0000-0000A99A0000}"/>
    <cellStyle name="Normal 7 2 5 2 2 2 2" xfId="14352" xr:uid="{00000000-0005-0000-0000-0000AA9A0000}"/>
    <cellStyle name="Normal 7 2 5 2 2 2 2 2" xfId="27211" xr:uid="{00000000-0005-0000-0000-0000AB9A0000}"/>
    <cellStyle name="Normal 7 2 5 2 2 2 2 3" xfId="40452" xr:uid="{00000000-0005-0000-0000-0000AC9A0000}"/>
    <cellStyle name="Normal 7 2 5 2 2 2 3" xfId="20456" xr:uid="{00000000-0005-0000-0000-0000AD9A0000}"/>
    <cellStyle name="Normal 7 2 5 2 2 2 4" xfId="33697" xr:uid="{00000000-0005-0000-0000-0000AE9A0000}"/>
    <cellStyle name="Normal 7 2 5 2 2 3" xfId="14353" xr:uid="{00000000-0005-0000-0000-0000AF9A0000}"/>
    <cellStyle name="Normal 7 2 5 2 2 3 2" xfId="23720" xr:uid="{00000000-0005-0000-0000-0000B09A0000}"/>
    <cellStyle name="Normal 7 2 5 2 2 3 3" xfId="36961" xr:uid="{00000000-0005-0000-0000-0000B19A0000}"/>
    <cellStyle name="Normal 7 2 5 2 2 4" xfId="17190" xr:uid="{00000000-0005-0000-0000-0000B29A0000}"/>
    <cellStyle name="Normal 7 2 5 2 2 5" xfId="30431" xr:uid="{00000000-0005-0000-0000-0000B39A0000}"/>
    <cellStyle name="Normal 7 2 5 2 3" xfId="14354" xr:uid="{00000000-0005-0000-0000-0000B49A0000}"/>
    <cellStyle name="Normal 7 2 5 2 3 2" xfId="14355" xr:uid="{00000000-0005-0000-0000-0000B59A0000}"/>
    <cellStyle name="Normal 7 2 5 2 3 2 2" xfId="14356" xr:uid="{00000000-0005-0000-0000-0000B69A0000}"/>
    <cellStyle name="Normal 7 2 5 2 3 2 2 2" xfId="26407" xr:uid="{00000000-0005-0000-0000-0000B79A0000}"/>
    <cellStyle name="Normal 7 2 5 2 3 2 2 3" xfId="39648" xr:uid="{00000000-0005-0000-0000-0000B89A0000}"/>
    <cellStyle name="Normal 7 2 5 2 3 2 3" xfId="19652" xr:uid="{00000000-0005-0000-0000-0000B99A0000}"/>
    <cellStyle name="Normal 7 2 5 2 3 2 4" xfId="32893" xr:uid="{00000000-0005-0000-0000-0000BA9A0000}"/>
    <cellStyle name="Normal 7 2 5 2 3 3" xfId="14357" xr:uid="{00000000-0005-0000-0000-0000BB9A0000}"/>
    <cellStyle name="Normal 7 2 5 2 3 3 2" xfId="22916" xr:uid="{00000000-0005-0000-0000-0000BC9A0000}"/>
    <cellStyle name="Normal 7 2 5 2 3 3 3" xfId="36157" xr:uid="{00000000-0005-0000-0000-0000BD9A0000}"/>
    <cellStyle name="Normal 7 2 5 2 3 4" xfId="16386" xr:uid="{00000000-0005-0000-0000-0000BE9A0000}"/>
    <cellStyle name="Normal 7 2 5 2 3 5" xfId="29627" xr:uid="{00000000-0005-0000-0000-0000BF9A0000}"/>
    <cellStyle name="Normal 7 2 5 2 4" xfId="14358" xr:uid="{00000000-0005-0000-0000-0000C09A0000}"/>
    <cellStyle name="Normal 7 2 5 2 4 2" xfId="14359" xr:uid="{00000000-0005-0000-0000-0000C19A0000}"/>
    <cellStyle name="Normal 7 2 5 2 4 2 2" xfId="14360" xr:uid="{00000000-0005-0000-0000-0000C29A0000}"/>
    <cellStyle name="Normal 7 2 5 2 4 2 2 2" xfId="28059" xr:uid="{00000000-0005-0000-0000-0000C39A0000}"/>
    <cellStyle name="Normal 7 2 5 2 4 2 2 3" xfId="41300" xr:uid="{00000000-0005-0000-0000-0000C49A0000}"/>
    <cellStyle name="Normal 7 2 5 2 4 2 3" xfId="21306" xr:uid="{00000000-0005-0000-0000-0000C59A0000}"/>
    <cellStyle name="Normal 7 2 5 2 4 2 4" xfId="34547" xr:uid="{00000000-0005-0000-0000-0000C69A0000}"/>
    <cellStyle name="Normal 7 2 5 2 4 3" xfId="14361" xr:uid="{00000000-0005-0000-0000-0000C79A0000}"/>
    <cellStyle name="Normal 7 2 5 2 4 3 2" xfId="24570" xr:uid="{00000000-0005-0000-0000-0000C89A0000}"/>
    <cellStyle name="Normal 7 2 5 2 4 3 3" xfId="37811" xr:uid="{00000000-0005-0000-0000-0000C99A0000}"/>
    <cellStyle name="Normal 7 2 5 2 4 4" xfId="18040" xr:uid="{00000000-0005-0000-0000-0000CA9A0000}"/>
    <cellStyle name="Normal 7 2 5 2 4 5" xfId="31281" xr:uid="{00000000-0005-0000-0000-0000CB9A0000}"/>
    <cellStyle name="Normal 7 2 5 2 5" xfId="14362" xr:uid="{00000000-0005-0000-0000-0000CC9A0000}"/>
    <cellStyle name="Normal 7 2 5 2 5 2" xfId="14363" xr:uid="{00000000-0005-0000-0000-0000CD9A0000}"/>
    <cellStyle name="Normal 7 2 5 2 5 2 2" xfId="25423" xr:uid="{00000000-0005-0000-0000-0000CE9A0000}"/>
    <cellStyle name="Normal 7 2 5 2 5 2 3" xfId="38664" xr:uid="{00000000-0005-0000-0000-0000CF9A0000}"/>
    <cellStyle name="Normal 7 2 5 2 5 3" xfId="18668" xr:uid="{00000000-0005-0000-0000-0000D09A0000}"/>
    <cellStyle name="Normal 7 2 5 2 5 4" xfId="31909" xr:uid="{00000000-0005-0000-0000-0000D19A0000}"/>
    <cellStyle name="Normal 7 2 5 2 6" xfId="14364" xr:uid="{00000000-0005-0000-0000-0000D29A0000}"/>
    <cellStyle name="Normal 7 2 5 2 6 2" xfId="21932" xr:uid="{00000000-0005-0000-0000-0000D39A0000}"/>
    <cellStyle name="Normal 7 2 5 2 6 3" xfId="35173" xr:uid="{00000000-0005-0000-0000-0000D49A0000}"/>
    <cellStyle name="Normal 7 2 5 2 7" xfId="15402" xr:uid="{00000000-0005-0000-0000-0000D59A0000}"/>
    <cellStyle name="Normal 7 2 5 2 8" xfId="28643" xr:uid="{00000000-0005-0000-0000-0000D69A0000}"/>
    <cellStyle name="Normal 7 2 5 3" xfId="14365" xr:uid="{00000000-0005-0000-0000-0000D79A0000}"/>
    <cellStyle name="Normal 7 2 5 3 2" xfId="14366" xr:uid="{00000000-0005-0000-0000-0000D89A0000}"/>
    <cellStyle name="Normal 7 2 5 3 2 2" xfId="14367" xr:uid="{00000000-0005-0000-0000-0000D99A0000}"/>
    <cellStyle name="Normal 7 2 5 3 2 2 2" xfId="24917" xr:uid="{00000000-0005-0000-0000-0000DA9A0000}"/>
    <cellStyle name="Normal 7 2 5 3 2 2 3" xfId="38158" xr:uid="{00000000-0005-0000-0000-0000DB9A0000}"/>
    <cellStyle name="Normal 7 2 5 3 2 3" xfId="19250" xr:uid="{00000000-0005-0000-0000-0000DC9A0000}"/>
    <cellStyle name="Normal 7 2 5 3 2 4" xfId="32491" xr:uid="{00000000-0005-0000-0000-0000DD9A0000}"/>
    <cellStyle name="Normal 7 2 5 3 3" xfId="14368" xr:uid="{00000000-0005-0000-0000-0000DE9A0000}"/>
    <cellStyle name="Normal 7 2 5 3 3 2" xfId="26005" xr:uid="{00000000-0005-0000-0000-0000DF9A0000}"/>
    <cellStyle name="Normal 7 2 5 3 3 3" xfId="39246" xr:uid="{00000000-0005-0000-0000-0000E09A0000}"/>
    <cellStyle name="Normal 7 2 5 3 4" xfId="14369" xr:uid="{00000000-0005-0000-0000-0000E19A0000}"/>
    <cellStyle name="Normal 7 2 5 3 4 2" xfId="22514" xr:uid="{00000000-0005-0000-0000-0000E29A0000}"/>
    <cellStyle name="Normal 7 2 5 3 4 3" xfId="35755" xr:uid="{00000000-0005-0000-0000-0000E39A0000}"/>
    <cellStyle name="Normal 7 2 5 3 5" xfId="15984" xr:uid="{00000000-0005-0000-0000-0000E49A0000}"/>
    <cellStyle name="Normal 7 2 5 3 6" xfId="29225" xr:uid="{00000000-0005-0000-0000-0000E59A0000}"/>
    <cellStyle name="Normal 7 2 5 4" xfId="14370" xr:uid="{00000000-0005-0000-0000-0000E69A0000}"/>
    <cellStyle name="Normal 7 2 5 4 2" xfId="14371" xr:uid="{00000000-0005-0000-0000-0000E79A0000}"/>
    <cellStyle name="Normal 7 2 5 4 2 2" xfId="14372" xr:uid="{00000000-0005-0000-0000-0000E89A0000}"/>
    <cellStyle name="Normal 7 2 5 4 2 2 2" xfId="26944" xr:uid="{00000000-0005-0000-0000-0000E99A0000}"/>
    <cellStyle name="Normal 7 2 5 4 2 2 3" xfId="40185" xr:uid="{00000000-0005-0000-0000-0000EA9A0000}"/>
    <cellStyle name="Normal 7 2 5 4 2 3" xfId="20189" xr:uid="{00000000-0005-0000-0000-0000EB9A0000}"/>
    <cellStyle name="Normal 7 2 5 4 2 4" xfId="33430" xr:uid="{00000000-0005-0000-0000-0000EC9A0000}"/>
    <cellStyle name="Normal 7 2 5 4 3" xfId="14373" xr:uid="{00000000-0005-0000-0000-0000ED9A0000}"/>
    <cellStyle name="Normal 7 2 5 4 3 2" xfId="23453" xr:uid="{00000000-0005-0000-0000-0000EE9A0000}"/>
    <cellStyle name="Normal 7 2 5 4 3 3" xfId="36694" xr:uid="{00000000-0005-0000-0000-0000EF9A0000}"/>
    <cellStyle name="Normal 7 2 5 4 4" xfId="16923" xr:uid="{00000000-0005-0000-0000-0000F09A0000}"/>
    <cellStyle name="Normal 7 2 5 4 5" xfId="30164" xr:uid="{00000000-0005-0000-0000-0000F19A0000}"/>
    <cellStyle name="Normal 7 2 5 5" xfId="14374" xr:uid="{00000000-0005-0000-0000-0000F29A0000}"/>
    <cellStyle name="Normal 7 2 5 5 2" xfId="14375" xr:uid="{00000000-0005-0000-0000-0000F39A0000}"/>
    <cellStyle name="Normal 7 2 5 5 2 2" xfId="14376" xr:uid="{00000000-0005-0000-0000-0000F49A0000}"/>
    <cellStyle name="Normal 7 2 5 5 2 2 2" xfId="25915" xr:uid="{00000000-0005-0000-0000-0000F59A0000}"/>
    <cellStyle name="Normal 7 2 5 5 2 2 3" xfId="39156" xr:uid="{00000000-0005-0000-0000-0000F69A0000}"/>
    <cellStyle name="Normal 7 2 5 5 2 3" xfId="19160" xr:uid="{00000000-0005-0000-0000-0000F79A0000}"/>
    <cellStyle name="Normal 7 2 5 5 2 4" xfId="32401" xr:uid="{00000000-0005-0000-0000-0000F89A0000}"/>
    <cellStyle name="Normal 7 2 5 5 3" xfId="14377" xr:uid="{00000000-0005-0000-0000-0000F99A0000}"/>
    <cellStyle name="Normal 7 2 5 5 3 2" xfId="22424" xr:uid="{00000000-0005-0000-0000-0000FA9A0000}"/>
    <cellStyle name="Normal 7 2 5 5 3 3" xfId="35665" xr:uid="{00000000-0005-0000-0000-0000FB9A0000}"/>
    <cellStyle name="Normal 7 2 5 5 4" xfId="15894" xr:uid="{00000000-0005-0000-0000-0000FC9A0000}"/>
    <cellStyle name="Normal 7 2 5 5 5" xfId="29135" xr:uid="{00000000-0005-0000-0000-0000FD9A0000}"/>
    <cellStyle name="Normal 7 2 5 6" xfId="14378" xr:uid="{00000000-0005-0000-0000-0000FE9A0000}"/>
    <cellStyle name="Normal 7 2 5 6 2" xfId="14379" xr:uid="{00000000-0005-0000-0000-0000FF9A0000}"/>
    <cellStyle name="Normal 7 2 5 6 2 2" xfId="14380" xr:uid="{00000000-0005-0000-0000-0000009B0000}"/>
    <cellStyle name="Normal 7 2 5 6 2 2 2" xfId="27657" xr:uid="{00000000-0005-0000-0000-0000019B0000}"/>
    <cellStyle name="Normal 7 2 5 6 2 2 3" xfId="40898" xr:uid="{00000000-0005-0000-0000-0000029B0000}"/>
    <cellStyle name="Normal 7 2 5 6 2 3" xfId="20904" xr:uid="{00000000-0005-0000-0000-0000039B0000}"/>
    <cellStyle name="Normal 7 2 5 6 2 4" xfId="34145" xr:uid="{00000000-0005-0000-0000-0000049B0000}"/>
    <cellStyle name="Normal 7 2 5 6 3" xfId="14381" xr:uid="{00000000-0005-0000-0000-0000059B0000}"/>
    <cellStyle name="Normal 7 2 5 6 3 2" xfId="24168" xr:uid="{00000000-0005-0000-0000-0000069B0000}"/>
    <cellStyle name="Normal 7 2 5 6 3 3" xfId="37409" xr:uid="{00000000-0005-0000-0000-0000079B0000}"/>
    <cellStyle name="Normal 7 2 5 6 4" xfId="17638" xr:uid="{00000000-0005-0000-0000-0000089B0000}"/>
    <cellStyle name="Normal 7 2 5 6 5" xfId="30879" xr:uid="{00000000-0005-0000-0000-0000099B0000}"/>
    <cellStyle name="Normal 7 2 5 7" xfId="14382" xr:uid="{00000000-0005-0000-0000-00000A9B0000}"/>
    <cellStyle name="Normal 7 2 5 7 2" xfId="14383" xr:uid="{00000000-0005-0000-0000-00000B9B0000}"/>
    <cellStyle name="Normal 7 2 5 7 2 2" xfId="25021" xr:uid="{00000000-0005-0000-0000-00000C9B0000}"/>
    <cellStyle name="Normal 7 2 5 7 2 3" xfId="38262" xr:uid="{00000000-0005-0000-0000-00000D9B0000}"/>
    <cellStyle name="Normal 7 2 5 7 3" xfId="18266" xr:uid="{00000000-0005-0000-0000-00000E9B0000}"/>
    <cellStyle name="Normal 7 2 5 7 4" xfId="31507" xr:uid="{00000000-0005-0000-0000-00000F9B0000}"/>
    <cellStyle name="Normal 7 2 5 8" xfId="14384" xr:uid="{00000000-0005-0000-0000-0000109B0000}"/>
    <cellStyle name="Normal 7 2 5 8 2" xfId="21530" xr:uid="{00000000-0005-0000-0000-0000119B0000}"/>
    <cellStyle name="Normal 7 2 5 8 3" xfId="34771" xr:uid="{00000000-0005-0000-0000-0000129B0000}"/>
    <cellStyle name="Normal 7 2 5 9" xfId="15000" xr:uid="{00000000-0005-0000-0000-0000139B0000}"/>
    <cellStyle name="Normal 7 2 6" xfId="14385" xr:uid="{00000000-0005-0000-0000-0000149B0000}"/>
    <cellStyle name="Normal 7 2 6 2" xfId="14386" xr:uid="{00000000-0005-0000-0000-0000159B0000}"/>
    <cellStyle name="Normal 7 2 6 2 2" xfId="14387" xr:uid="{00000000-0005-0000-0000-0000169B0000}"/>
    <cellStyle name="Normal 7 2 6 2 2 2" xfId="14388" xr:uid="{00000000-0005-0000-0000-0000179B0000}"/>
    <cellStyle name="Normal 7 2 6 2 2 2 2" xfId="14389" xr:uid="{00000000-0005-0000-0000-0000189B0000}"/>
    <cellStyle name="Normal 7 2 6 2 2 2 2 2" xfId="27167" xr:uid="{00000000-0005-0000-0000-0000199B0000}"/>
    <cellStyle name="Normal 7 2 6 2 2 2 2 3" xfId="40408" xr:uid="{00000000-0005-0000-0000-00001A9B0000}"/>
    <cellStyle name="Normal 7 2 6 2 2 2 3" xfId="20412" xr:uid="{00000000-0005-0000-0000-00001B9B0000}"/>
    <cellStyle name="Normal 7 2 6 2 2 2 4" xfId="33653" xr:uid="{00000000-0005-0000-0000-00001C9B0000}"/>
    <cellStyle name="Normal 7 2 6 2 2 3" xfId="14390" xr:uid="{00000000-0005-0000-0000-00001D9B0000}"/>
    <cellStyle name="Normal 7 2 6 2 2 3 2" xfId="23676" xr:uid="{00000000-0005-0000-0000-00001E9B0000}"/>
    <cellStyle name="Normal 7 2 6 2 2 3 3" xfId="36917" xr:uid="{00000000-0005-0000-0000-00001F9B0000}"/>
    <cellStyle name="Normal 7 2 6 2 2 4" xfId="17146" xr:uid="{00000000-0005-0000-0000-0000209B0000}"/>
    <cellStyle name="Normal 7 2 6 2 2 5" xfId="30387" xr:uid="{00000000-0005-0000-0000-0000219B0000}"/>
    <cellStyle name="Normal 7 2 6 2 3" xfId="14391" xr:uid="{00000000-0005-0000-0000-0000229B0000}"/>
    <cellStyle name="Normal 7 2 6 2 3 2" xfId="14392" xr:uid="{00000000-0005-0000-0000-0000239B0000}"/>
    <cellStyle name="Normal 7 2 6 2 3 2 2" xfId="14393" xr:uid="{00000000-0005-0000-0000-0000249B0000}"/>
    <cellStyle name="Normal 7 2 6 2 3 2 2 2" xfId="28014" xr:uid="{00000000-0005-0000-0000-0000259B0000}"/>
    <cellStyle name="Normal 7 2 6 2 3 2 2 3" xfId="41255" xr:uid="{00000000-0005-0000-0000-0000269B0000}"/>
    <cellStyle name="Normal 7 2 6 2 3 2 3" xfId="21261" xr:uid="{00000000-0005-0000-0000-0000279B0000}"/>
    <cellStyle name="Normal 7 2 6 2 3 2 4" xfId="34502" xr:uid="{00000000-0005-0000-0000-0000289B0000}"/>
    <cellStyle name="Normal 7 2 6 2 3 3" xfId="14394" xr:uid="{00000000-0005-0000-0000-0000299B0000}"/>
    <cellStyle name="Normal 7 2 6 2 3 3 2" xfId="24525" xr:uid="{00000000-0005-0000-0000-00002A9B0000}"/>
    <cellStyle name="Normal 7 2 6 2 3 3 3" xfId="37766" xr:uid="{00000000-0005-0000-0000-00002B9B0000}"/>
    <cellStyle name="Normal 7 2 6 2 3 4" xfId="17995" xr:uid="{00000000-0005-0000-0000-00002C9B0000}"/>
    <cellStyle name="Normal 7 2 6 2 3 5" xfId="31236" xr:uid="{00000000-0005-0000-0000-00002D9B0000}"/>
    <cellStyle name="Normal 7 2 6 2 4" xfId="14395" xr:uid="{00000000-0005-0000-0000-00002E9B0000}"/>
    <cellStyle name="Normal 7 2 6 2 4 2" xfId="14396" xr:uid="{00000000-0005-0000-0000-00002F9B0000}"/>
    <cellStyle name="Normal 7 2 6 2 4 2 2" xfId="26362" xr:uid="{00000000-0005-0000-0000-0000309B0000}"/>
    <cellStyle name="Normal 7 2 6 2 4 2 3" xfId="39603" xr:uid="{00000000-0005-0000-0000-0000319B0000}"/>
    <cellStyle name="Normal 7 2 6 2 4 3" xfId="19607" xr:uid="{00000000-0005-0000-0000-0000329B0000}"/>
    <cellStyle name="Normal 7 2 6 2 4 4" xfId="32848" xr:uid="{00000000-0005-0000-0000-0000339B0000}"/>
    <cellStyle name="Normal 7 2 6 2 5" xfId="14397" xr:uid="{00000000-0005-0000-0000-0000349B0000}"/>
    <cellStyle name="Normal 7 2 6 2 5 2" xfId="22871" xr:uid="{00000000-0005-0000-0000-0000359B0000}"/>
    <cellStyle name="Normal 7 2 6 2 5 3" xfId="36112" xr:uid="{00000000-0005-0000-0000-0000369B0000}"/>
    <cellStyle name="Normal 7 2 6 2 6" xfId="16341" xr:uid="{00000000-0005-0000-0000-0000379B0000}"/>
    <cellStyle name="Normal 7 2 6 2 7" xfId="29582" xr:uid="{00000000-0005-0000-0000-0000389B0000}"/>
    <cellStyle name="Normal 7 2 6 3" xfId="14398" xr:uid="{00000000-0005-0000-0000-0000399B0000}"/>
    <cellStyle name="Normal 7 2 6 3 2" xfId="14399" xr:uid="{00000000-0005-0000-0000-00003A9B0000}"/>
    <cellStyle name="Normal 7 2 6 3 2 2" xfId="14400" xr:uid="{00000000-0005-0000-0000-00003B9B0000}"/>
    <cellStyle name="Normal 7 2 6 3 2 2 2" xfId="26765" xr:uid="{00000000-0005-0000-0000-00003C9B0000}"/>
    <cellStyle name="Normal 7 2 6 3 2 2 3" xfId="40006" xr:uid="{00000000-0005-0000-0000-00003D9B0000}"/>
    <cellStyle name="Normal 7 2 6 3 2 3" xfId="20010" xr:uid="{00000000-0005-0000-0000-00003E9B0000}"/>
    <cellStyle name="Normal 7 2 6 3 2 4" xfId="33251" xr:uid="{00000000-0005-0000-0000-00003F9B0000}"/>
    <cellStyle name="Normal 7 2 6 3 3" xfId="14401" xr:uid="{00000000-0005-0000-0000-0000409B0000}"/>
    <cellStyle name="Normal 7 2 6 3 3 2" xfId="23274" xr:uid="{00000000-0005-0000-0000-0000419B0000}"/>
    <cellStyle name="Normal 7 2 6 3 3 3" xfId="36515" xr:uid="{00000000-0005-0000-0000-0000429B0000}"/>
    <cellStyle name="Normal 7 2 6 3 4" xfId="16744" xr:uid="{00000000-0005-0000-0000-0000439B0000}"/>
    <cellStyle name="Normal 7 2 6 3 5" xfId="29985" xr:uid="{00000000-0005-0000-0000-0000449B0000}"/>
    <cellStyle name="Normal 7 2 6 4" xfId="14402" xr:uid="{00000000-0005-0000-0000-0000459B0000}"/>
    <cellStyle name="Normal 7 2 6 4 2" xfId="14403" xr:uid="{00000000-0005-0000-0000-0000469B0000}"/>
    <cellStyle name="Normal 7 2 6 4 2 2" xfId="14404" xr:uid="{00000000-0005-0000-0000-0000479B0000}"/>
    <cellStyle name="Normal 7 2 6 4 2 2 2" xfId="25736" xr:uid="{00000000-0005-0000-0000-0000489B0000}"/>
    <cellStyle name="Normal 7 2 6 4 2 2 3" xfId="38977" xr:uid="{00000000-0005-0000-0000-0000499B0000}"/>
    <cellStyle name="Normal 7 2 6 4 2 3" xfId="18981" xr:uid="{00000000-0005-0000-0000-00004A9B0000}"/>
    <cellStyle name="Normal 7 2 6 4 2 4" xfId="32222" xr:uid="{00000000-0005-0000-0000-00004B9B0000}"/>
    <cellStyle name="Normal 7 2 6 4 3" xfId="14405" xr:uid="{00000000-0005-0000-0000-00004C9B0000}"/>
    <cellStyle name="Normal 7 2 6 4 3 2" xfId="22245" xr:uid="{00000000-0005-0000-0000-00004D9B0000}"/>
    <cellStyle name="Normal 7 2 6 4 3 3" xfId="35486" xr:uid="{00000000-0005-0000-0000-00004E9B0000}"/>
    <cellStyle name="Normal 7 2 6 4 4" xfId="15715" xr:uid="{00000000-0005-0000-0000-00004F9B0000}"/>
    <cellStyle name="Normal 7 2 6 4 5" xfId="28956" xr:uid="{00000000-0005-0000-0000-0000509B0000}"/>
    <cellStyle name="Normal 7 2 6 5" xfId="14406" xr:uid="{00000000-0005-0000-0000-0000519B0000}"/>
    <cellStyle name="Normal 7 2 6 5 2" xfId="14407" xr:uid="{00000000-0005-0000-0000-0000529B0000}"/>
    <cellStyle name="Normal 7 2 6 5 2 2" xfId="14408" xr:uid="{00000000-0005-0000-0000-0000539B0000}"/>
    <cellStyle name="Normal 7 2 6 5 2 2 2" xfId="27613" xr:uid="{00000000-0005-0000-0000-0000549B0000}"/>
    <cellStyle name="Normal 7 2 6 5 2 2 3" xfId="40854" xr:uid="{00000000-0005-0000-0000-0000559B0000}"/>
    <cellStyle name="Normal 7 2 6 5 2 3" xfId="20859" xr:uid="{00000000-0005-0000-0000-0000569B0000}"/>
    <cellStyle name="Normal 7 2 6 5 2 4" xfId="34100" xr:uid="{00000000-0005-0000-0000-0000579B0000}"/>
    <cellStyle name="Normal 7 2 6 5 3" xfId="14409" xr:uid="{00000000-0005-0000-0000-0000589B0000}"/>
    <cellStyle name="Normal 7 2 6 5 3 2" xfId="24123" xr:uid="{00000000-0005-0000-0000-0000599B0000}"/>
    <cellStyle name="Normal 7 2 6 5 3 3" xfId="37364" xr:uid="{00000000-0005-0000-0000-00005A9B0000}"/>
    <cellStyle name="Normal 7 2 6 5 4" xfId="17593" xr:uid="{00000000-0005-0000-0000-00005B9B0000}"/>
    <cellStyle name="Normal 7 2 6 5 5" xfId="30834" xr:uid="{00000000-0005-0000-0000-00005C9B0000}"/>
    <cellStyle name="Normal 7 2 6 6" xfId="14410" xr:uid="{00000000-0005-0000-0000-00005D9B0000}"/>
    <cellStyle name="Normal 7 2 6 6 2" xfId="14411" xr:uid="{00000000-0005-0000-0000-00005E9B0000}"/>
    <cellStyle name="Normal 7 2 6 6 2 2" xfId="25378" xr:uid="{00000000-0005-0000-0000-00005F9B0000}"/>
    <cellStyle name="Normal 7 2 6 6 2 3" xfId="38619" xr:uid="{00000000-0005-0000-0000-0000609B0000}"/>
    <cellStyle name="Normal 7 2 6 6 3" xfId="18623" xr:uid="{00000000-0005-0000-0000-0000619B0000}"/>
    <cellStyle name="Normal 7 2 6 6 4" xfId="31864" xr:uid="{00000000-0005-0000-0000-0000629B0000}"/>
    <cellStyle name="Normal 7 2 6 7" xfId="14412" xr:uid="{00000000-0005-0000-0000-0000639B0000}"/>
    <cellStyle name="Normal 7 2 6 7 2" xfId="21887" xr:uid="{00000000-0005-0000-0000-0000649B0000}"/>
    <cellStyle name="Normal 7 2 6 7 3" xfId="35128" xr:uid="{00000000-0005-0000-0000-0000659B0000}"/>
    <cellStyle name="Normal 7 2 6 8" xfId="15357" xr:uid="{00000000-0005-0000-0000-0000669B0000}"/>
    <cellStyle name="Normal 7 2 6 9" xfId="28598" xr:uid="{00000000-0005-0000-0000-0000679B0000}"/>
    <cellStyle name="Normal 7 2 7" xfId="14413" xr:uid="{00000000-0005-0000-0000-0000689B0000}"/>
    <cellStyle name="Normal 7 2 7 2" xfId="14414" xr:uid="{00000000-0005-0000-0000-0000699B0000}"/>
    <cellStyle name="Normal 7 2 7 2 2" xfId="14415" xr:uid="{00000000-0005-0000-0000-00006A9B0000}"/>
    <cellStyle name="Normal 7 2 7 2 2 2" xfId="14416" xr:uid="{00000000-0005-0000-0000-00006B9B0000}"/>
    <cellStyle name="Normal 7 2 7 2 2 2 2" xfId="26988" xr:uid="{00000000-0005-0000-0000-00006C9B0000}"/>
    <cellStyle name="Normal 7 2 7 2 2 2 3" xfId="40229" xr:uid="{00000000-0005-0000-0000-00006D9B0000}"/>
    <cellStyle name="Normal 7 2 7 2 2 3" xfId="20233" xr:uid="{00000000-0005-0000-0000-00006E9B0000}"/>
    <cellStyle name="Normal 7 2 7 2 2 4" xfId="33474" xr:uid="{00000000-0005-0000-0000-00006F9B0000}"/>
    <cellStyle name="Normal 7 2 7 2 3" xfId="14417" xr:uid="{00000000-0005-0000-0000-0000709B0000}"/>
    <cellStyle name="Normal 7 2 7 2 3 2" xfId="23497" xr:uid="{00000000-0005-0000-0000-0000719B0000}"/>
    <cellStyle name="Normal 7 2 7 2 3 3" xfId="36738" xr:uid="{00000000-0005-0000-0000-0000729B0000}"/>
    <cellStyle name="Normal 7 2 7 2 4" xfId="16967" xr:uid="{00000000-0005-0000-0000-0000739B0000}"/>
    <cellStyle name="Normal 7 2 7 2 5" xfId="30208" xr:uid="{00000000-0005-0000-0000-0000749B0000}"/>
    <cellStyle name="Normal 7 2 7 3" xfId="14418" xr:uid="{00000000-0005-0000-0000-0000759B0000}"/>
    <cellStyle name="Normal 7 2 7 3 2" xfId="14419" xr:uid="{00000000-0005-0000-0000-0000769B0000}"/>
    <cellStyle name="Normal 7 2 7 3 2 2" xfId="14420" xr:uid="{00000000-0005-0000-0000-0000779B0000}"/>
    <cellStyle name="Normal 7 2 7 3 2 2 2" xfId="26183" xr:uid="{00000000-0005-0000-0000-0000789B0000}"/>
    <cellStyle name="Normal 7 2 7 3 2 2 3" xfId="39424" xr:uid="{00000000-0005-0000-0000-0000799B0000}"/>
    <cellStyle name="Normal 7 2 7 3 2 3" xfId="19428" xr:uid="{00000000-0005-0000-0000-00007A9B0000}"/>
    <cellStyle name="Normal 7 2 7 3 2 4" xfId="32669" xr:uid="{00000000-0005-0000-0000-00007B9B0000}"/>
    <cellStyle name="Normal 7 2 7 3 3" xfId="14421" xr:uid="{00000000-0005-0000-0000-00007C9B0000}"/>
    <cellStyle name="Normal 7 2 7 3 3 2" xfId="22692" xr:uid="{00000000-0005-0000-0000-00007D9B0000}"/>
    <cellStyle name="Normal 7 2 7 3 3 3" xfId="35933" xr:uid="{00000000-0005-0000-0000-00007E9B0000}"/>
    <cellStyle name="Normal 7 2 7 3 4" xfId="16162" xr:uid="{00000000-0005-0000-0000-00007F9B0000}"/>
    <cellStyle name="Normal 7 2 7 3 5" xfId="29403" xr:uid="{00000000-0005-0000-0000-0000809B0000}"/>
    <cellStyle name="Normal 7 2 7 4" xfId="14422" xr:uid="{00000000-0005-0000-0000-0000819B0000}"/>
    <cellStyle name="Normal 7 2 7 4 2" xfId="14423" xr:uid="{00000000-0005-0000-0000-0000829B0000}"/>
    <cellStyle name="Normal 7 2 7 4 2 2" xfId="14424" xr:uid="{00000000-0005-0000-0000-0000839B0000}"/>
    <cellStyle name="Normal 7 2 7 4 2 2 2" xfId="27835" xr:uid="{00000000-0005-0000-0000-0000849B0000}"/>
    <cellStyle name="Normal 7 2 7 4 2 2 3" xfId="41076" xr:uid="{00000000-0005-0000-0000-0000859B0000}"/>
    <cellStyle name="Normal 7 2 7 4 2 3" xfId="21082" xr:uid="{00000000-0005-0000-0000-0000869B0000}"/>
    <cellStyle name="Normal 7 2 7 4 2 4" xfId="34323" xr:uid="{00000000-0005-0000-0000-0000879B0000}"/>
    <cellStyle name="Normal 7 2 7 4 3" xfId="14425" xr:uid="{00000000-0005-0000-0000-0000889B0000}"/>
    <cellStyle name="Normal 7 2 7 4 3 2" xfId="24346" xr:uid="{00000000-0005-0000-0000-0000899B0000}"/>
    <cellStyle name="Normal 7 2 7 4 3 3" xfId="37587" xr:uid="{00000000-0005-0000-0000-00008A9B0000}"/>
    <cellStyle name="Normal 7 2 7 4 4" xfId="17816" xr:uid="{00000000-0005-0000-0000-00008B9B0000}"/>
    <cellStyle name="Normal 7 2 7 4 5" xfId="31057" xr:uid="{00000000-0005-0000-0000-00008C9B0000}"/>
    <cellStyle name="Normal 7 2 7 5" xfId="14426" xr:uid="{00000000-0005-0000-0000-00008D9B0000}"/>
    <cellStyle name="Normal 7 2 7 5 2" xfId="14427" xr:uid="{00000000-0005-0000-0000-00008E9B0000}"/>
    <cellStyle name="Normal 7 2 7 5 2 2" xfId="25199" xr:uid="{00000000-0005-0000-0000-00008F9B0000}"/>
    <cellStyle name="Normal 7 2 7 5 2 3" xfId="38440" xr:uid="{00000000-0005-0000-0000-0000909B0000}"/>
    <cellStyle name="Normal 7 2 7 5 3" xfId="18444" xr:uid="{00000000-0005-0000-0000-0000919B0000}"/>
    <cellStyle name="Normal 7 2 7 5 4" xfId="31685" xr:uid="{00000000-0005-0000-0000-0000929B0000}"/>
    <cellStyle name="Normal 7 2 7 6" xfId="14428" xr:uid="{00000000-0005-0000-0000-0000939B0000}"/>
    <cellStyle name="Normal 7 2 7 6 2" xfId="21708" xr:uid="{00000000-0005-0000-0000-0000949B0000}"/>
    <cellStyle name="Normal 7 2 7 6 3" xfId="34949" xr:uid="{00000000-0005-0000-0000-0000959B0000}"/>
    <cellStyle name="Normal 7 2 7 7" xfId="15178" xr:uid="{00000000-0005-0000-0000-0000969B0000}"/>
    <cellStyle name="Normal 7 2 7 8" xfId="28419" xr:uid="{00000000-0005-0000-0000-0000979B0000}"/>
    <cellStyle name="Normal 7 2 8" xfId="14429" xr:uid="{00000000-0005-0000-0000-0000989B0000}"/>
    <cellStyle name="Normal 7 2 8 2" xfId="14430" xr:uid="{00000000-0005-0000-0000-0000999B0000}"/>
    <cellStyle name="Normal 7 2 8 2 2" xfId="14431" xr:uid="{00000000-0005-0000-0000-00009A9B0000}"/>
    <cellStyle name="Normal 7 2 8 2 2 2" xfId="24916" xr:uid="{00000000-0005-0000-0000-00009B9B0000}"/>
    <cellStyle name="Normal 7 2 8 2 2 3" xfId="38157" xr:uid="{00000000-0005-0000-0000-00009C9B0000}"/>
    <cellStyle name="Normal 7 2 8 2 3" xfId="19205" xr:uid="{00000000-0005-0000-0000-00009D9B0000}"/>
    <cellStyle name="Normal 7 2 8 2 4" xfId="32446" xr:uid="{00000000-0005-0000-0000-00009E9B0000}"/>
    <cellStyle name="Normal 7 2 8 3" xfId="14432" xr:uid="{00000000-0005-0000-0000-00009F9B0000}"/>
    <cellStyle name="Normal 7 2 8 3 2" xfId="25960" xr:uid="{00000000-0005-0000-0000-0000A09B0000}"/>
    <cellStyle name="Normal 7 2 8 3 3" xfId="39201" xr:uid="{00000000-0005-0000-0000-0000A19B0000}"/>
    <cellStyle name="Normal 7 2 8 4" xfId="14433" xr:uid="{00000000-0005-0000-0000-0000A29B0000}"/>
    <cellStyle name="Normal 7 2 8 4 2" xfId="22469" xr:uid="{00000000-0005-0000-0000-0000A39B0000}"/>
    <cellStyle name="Normal 7 2 8 4 3" xfId="35710" xr:uid="{00000000-0005-0000-0000-0000A49B0000}"/>
    <cellStyle name="Normal 7 2 8 5" xfId="15939" xr:uid="{00000000-0005-0000-0000-0000A59B0000}"/>
    <cellStyle name="Normal 7 2 8 6" xfId="29180" xr:uid="{00000000-0005-0000-0000-0000A69B0000}"/>
    <cellStyle name="Normal 7 2 9" xfId="14434" xr:uid="{00000000-0005-0000-0000-0000A79B0000}"/>
    <cellStyle name="Normal 7 2 9 2" xfId="14435" xr:uid="{00000000-0005-0000-0000-0000A89B0000}"/>
    <cellStyle name="Normal 7 2 9 2 2" xfId="14436" xr:uid="{00000000-0005-0000-0000-0000A99B0000}"/>
    <cellStyle name="Normal 7 2 9 2 2 2" xfId="26632" xr:uid="{00000000-0005-0000-0000-0000AA9B0000}"/>
    <cellStyle name="Normal 7 2 9 2 2 3" xfId="39873" xr:uid="{00000000-0005-0000-0000-0000AB9B0000}"/>
    <cellStyle name="Normal 7 2 9 2 3" xfId="19877" xr:uid="{00000000-0005-0000-0000-0000AC9B0000}"/>
    <cellStyle name="Normal 7 2 9 2 4" xfId="33118" xr:uid="{00000000-0005-0000-0000-0000AD9B0000}"/>
    <cellStyle name="Normal 7 2 9 3" xfId="14437" xr:uid="{00000000-0005-0000-0000-0000AE9B0000}"/>
    <cellStyle name="Normal 7 2 9 3 2" xfId="23141" xr:uid="{00000000-0005-0000-0000-0000AF9B0000}"/>
    <cellStyle name="Normal 7 2 9 3 3" xfId="36382" xr:uid="{00000000-0005-0000-0000-0000B09B0000}"/>
    <cellStyle name="Normal 7 2 9 4" xfId="16611" xr:uid="{00000000-0005-0000-0000-0000B19B0000}"/>
    <cellStyle name="Normal 7 2 9 5" xfId="29852" xr:uid="{00000000-0005-0000-0000-0000B29B0000}"/>
    <cellStyle name="Normal 7 3" xfId="41483" xr:uid="{00000000-0005-0000-0000-0000B39B0000}"/>
    <cellStyle name="Normal 70" xfId="14438" xr:uid="{00000000-0005-0000-0000-0000B49B0000}"/>
    <cellStyle name="Normal 71" xfId="14439" xr:uid="{00000000-0005-0000-0000-0000B59B0000}"/>
    <cellStyle name="Normal 72" xfId="14440" xr:uid="{00000000-0005-0000-0000-0000B69B0000}"/>
    <cellStyle name="Normal 73" xfId="14441" xr:uid="{00000000-0005-0000-0000-0000B79B0000}"/>
    <cellStyle name="Normal 74" xfId="14442" xr:uid="{00000000-0005-0000-0000-0000B89B0000}"/>
    <cellStyle name="Normal 75" xfId="14443" xr:uid="{00000000-0005-0000-0000-0000B99B0000}"/>
    <cellStyle name="Normal 76" xfId="14444" xr:uid="{00000000-0005-0000-0000-0000BA9B0000}"/>
    <cellStyle name="Normal 77" xfId="14445" xr:uid="{00000000-0005-0000-0000-0000BB9B0000}"/>
    <cellStyle name="Normal 78" xfId="14446" xr:uid="{00000000-0005-0000-0000-0000BC9B0000}"/>
    <cellStyle name="Normal 79" xfId="14447" xr:uid="{00000000-0005-0000-0000-0000BD9B0000}"/>
    <cellStyle name="Normal 8" xfId="249" xr:uid="{00000000-0005-0000-0000-0000BE9B0000}"/>
    <cellStyle name="Normal 8 2" xfId="41484" xr:uid="{00000000-0005-0000-0000-0000BF9B0000}"/>
    <cellStyle name="Normal 80" xfId="14448" xr:uid="{00000000-0005-0000-0000-0000C09B0000}"/>
    <cellStyle name="Normal 81" xfId="14449" xr:uid="{00000000-0005-0000-0000-0000C19B0000}"/>
    <cellStyle name="Normal 82" xfId="14450" xr:uid="{00000000-0005-0000-0000-0000C29B0000}"/>
    <cellStyle name="Normal 83" xfId="14451" xr:uid="{00000000-0005-0000-0000-0000C39B0000}"/>
    <cellStyle name="Normal 84" xfId="14452" xr:uid="{00000000-0005-0000-0000-0000C49B0000}"/>
    <cellStyle name="Normal 85" xfId="14453" xr:uid="{00000000-0005-0000-0000-0000C59B0000}"/>
    <cellStyle name="Normal 86" xfId="14454" xr:uid="{00000000-0005-0000-0000-0000C69B0000}"/>
    <cellStyle name="Normal 87" xfId="14455" xr:uid="{00000000-0005-0000-0000-0000C79B0000}"/>
    <cellStyle name="Normal 88" xfId="14456" xr:uid="{00000000-0005-0000-0000-0000C89B0000}"/>
    <cellStyle name="Normal 89" xfId="14457" xr:uid="{00000000-0005-0000-0000-0000C99B0000}"/>
    <cellStyle name="Normal 9" xfId="292" xr:uid="{00000000-0005-0000-0000-0000CA9B0000}"/>
    <cellStyle name="Normal 9 2" xfId="41485" xr:uid="{00000000-0005-0000-0000-0000CB9B0000}"/>
    <cellStyle name="Normal 9 3" xfId="41486" xr:uid="{00000000-0005-0000-0000-0000CC9B0000}"/>
    <cellStyle name="Normal 90" xfId="14458" xr:uid="{00000000-0005-0000-0000-0000CD9B0000}"/>
    <cellStyle name="Normal 91" xfId="14459" xr:uid="{00000000-0005-0000-0000-0000CE9B0000}"/>
    <cellStyle name="Normal 92" xfId="14460" xr:uid="{00000000-0005-0000-0000-0000CF9B0000}"/>
    <cellStyle name="Normal 93" xfId="14461" xr:uid="{00000000-0005-0000-0000-0000D09B0000}"/>
    <cellStyle name="Normal 94" xfId="14462" xr:uid="{00000000-0005-0000-0000-0000D19B0000}"/>
    <cellStyle name="Normal 95" xfId="14463" xr:uid="{00000000-0005-0000-0000-0000D29B0000}"/>
    <cellStyle name="Normal 96" xfId="14464" xr:uid="{00000000-0005-0000-0000-0000D39B0000}"/>
    <cellStyle name="Normal 97" xfId="14465" xr:uid="{00000000-0005-0000-0000-0000D49B0000}"/>
    <cellStyle name="Normal 98" xfId="14466" xr:uid="{00000000-0005-0000-0000-0000D59B0000}"/>
    <cellStyle name="Normal 99" xfId="14467" xr:uid="{00000000-0005-0000-0000-0000D69B0000}"/>
    <cellStyle name="Note 10" xfId="14468" xr:uid="{00000000-0005-0000-0000-0000D79B0000}"/>
    <cellStyle name="Note 11" xfId="14469" xr:uid="{00000000-0005-0000-0000-0000D89B0000}"/>
    <cellStyle name="Note 2" xfId="14470" xr:uid="{00000000-0005-0000-0000-0000D99B0000}"/>
    <cellStyle name="Note 2 2" xfId="41487" xr:uid="{00000000-0005-0000-0000-0000DA9B0000}"/>
    <cellStyle name="Note 2 3" xfId="41488" xr:uid="{00000000-0005-0000-0000-0000DB9B0000}"/>
    <cellStyle name="Note 3" xfId="14471" xr:uid="{00000000-0005-0000-0000-0000DC9B0000}"/>
    <cellStyle name="Note 3 2" xfId="41489" xr:uid="{00000000-0005-0000-0000-0000DD9B0000}"/>
    <cellStyle name="Note 3 3" xfId="41490" xr:uid="{00000000-0005-0000-0000-0000DE9B0000}"/>
    <cellStyle name="Note 4" xfId="14472" xr:uid="{00000000-0005-0000-0000-0000DF9B0000}"/>
    <cellStyle name="Note 4 2" xfId="41491" xr:uid="{00000000-0005-0000-0000-0000E09B0000}"/>
    <cellStyle name="Note 4 3" xfId="41492" xr:uid="{00000000-0005-0000-0000-0000E19B0000}"/>
    <cellStyle name="Note 5" xfId="14473" xr:uid="{00000000-0005-0000-0000-0000E29B0000}"/>
    <cellStyle name="Note 5 2" xfId="41493" xr:uid="{00000000-0005-0000-0000-0000E39B0000}"/>
    <cellStyle name="Note 5 3" xfId="41494" xr:uid="{00000000-0005-0000-0000-0000E49B0000}"/>
    <cellStyle name="Note 6" xfId="14474" xr:uid="{00000000-0005-0000-0000-0000E59B0000}"/>
    <cellStyle name="Note 6 2" xfId="41495" xr:uid="{00000000-0005-0000-0000-0000E69B0000}"/>
    <cellStyle name="Note 6 3" xfId="41496" xr:uid="{00000000-0005-0000-0000-0000E79B0000}"/>
    <cellStyle name="Note 7" xfId="14475" xr:uid="{00000000-0005-0000-0000-0000E89B0000}"/>
    <cellStyle name="Note 8" xfId="14476" xr:uid="{00000000-0005-0000-0000-0000E99B0000}"/>
    <cellStyle name="Note 9" xfId="14477" xr:uid="{00000000-0005-0000-0000-0000EA9B0000}"/>
    <cellStyle name="OddBodyShade" xfId="110" xr:uid="{00000000-0005-0000-0000-0000EB9B0000}"/>
    <cellStyle name="OddBodyShade 2" xfId="250" xr:uid="{00000000-0005-0000-0000-0000EC9B0000}"/>
    <cellStyle name="OddBodyShade 3" xfId="251" xr:uid="{00000000-0005-0000-0000-0000ED9B0000}"/>
    <cellStyle name="Output 10" xfId="14478" xr:uid="{00000000-0005-0000-0000-0000EE9B0000}"/>
    <cellStyle name="Output 11" xfId="14479" xr:uid="{00000000-0005-0000-0000-0000EF9B0000}"/>
    <cellStyle name="Output 2" xfId="14480" xr:uid="{00000000-0005-0000-0000-0000F09B0000}"/>
    <cellStyle name="Output 3" xfId="14481" xr:uid="{00000000-0005-0000-0000-0000F19B0000}"/>
    <cellStyle name="Output 4" xfId="14482" xr:uid="{00000000-0005-0000-0000-0000F29B0000}"/>
    <cellStyle name="Output 5" xfId="14483" xr:uid="{00000000-0005-0000-0000-0000F39B0000}"/>
    <cellStyle name="Output 6" xfId="14484" xr:uid="{00000000-0005-0000-0000-0000F49B0000}"/>
    <cellStyle name="Output 7" xfId="14485" xr:uid="{00000000-0005-0000-0000-0000F59B0000}"/>
    <cellStyle name="Output 8" xfId="14486" xr:uid="{00000000-0005-0000-0000-0000F69B0000}"/>
    <cellStyle name="Output 9" xfId="14487" xr:uid="{00000000-0005-0000-0000-0000F79B0000}"/>
    <cellStyle name="Overscore" xfId="111" xr:uid="{00000000-0005-0000-0000-0000F89B0000}"/>
    <cellStyle name="Overscore 2" xfId="252" xr:uid="{00000000-0005-0000-0000-0000F99B0000}"/>
    <cellStyle name="Overscore 3" xfId="253" xr:uid="{00000000-0005-0000-0000-0000FA9B0000}"/>
    <cellStyle name="Overunder" xfId="112" xr:uid="{00000000-0005-0000-0000-0000FB9B0000}"/>
    <cellStyle name="Overunder 2" xfId="254" xr:uid="{00000000-0005-0000-0000-0000FC9B0000}"/>
    <cellStyle name="Overunder 3" xfId="255" xr:uid="{00000000-0005-0000-0000-0000FD9B0000}"/>
    <cellStyle name="P" xfId="113" xr:uid="{00000000-0005-0000-0000-0000FE9B0000}"/>
    <cellStyle name="Page Heading Large" xfId="114" xr:uid="{00000000-0005-0000-0000-0000FF9B0000}"/>
    <cellStyle name="Page Heading Small" xfId="115" xr:uid="{00000000-0005-0000-0000-0000009C0000}"/>
    <cellStyle name="Page Title (Blue/Gray)" xfId="378" xr:uid="{00000000-0005-0000-0000-0000019C0000}"/>
    <cellStyle name="Percen - Style2" xfId="836" xr:uid="{00000000-0005-0000-0000-0000029C0000}"/>
    <cellStyle name="Percent" xfId="41502" builtinId="5"/>
    <cellStyle name="Percent (0)" xfId="117" xr:uid="{00000000-0005-0000-0000-0000049C0000}"/>
    <cellStyle name="Percent (0) 2" xfId="256" xr:uid="{00000000-0005-0000-0000-0000059C0000}"/>
    <cellStyle name="Percent (0) 3" xfId="257" xr:uid="{00000000-0005-0000-0000-0000069C0000}"/>
    <cellStyle name="Percent (2)" xfId="118" xr:uid="{00000000-0005-0000-0000-0000079C0000}"/>
    <cellStyle name="Percent (2) 2" xfId="258" xr:uid="{00000000-0005-0000-0000-0000089C0000}"/>
    <cellStyle name="Percent (2) 3" xfId="259" xr:uid="{00000000-0005-0000-0000-0000099C0000}"/>
    <cellStyle name="Percent [0]" xfId="119" xr:uid="{00000000-0005-0000-0000-00000A9C0000}"/>
    <cellStyle name="Percent [0] 2" xfId="260" xr:uid="{00000000-0005-0000-0000-00000B9C0000}"/>
    <cellStyle name="Percent [0] 3" xfId="261" xr:uid="{00000000-0005-0000-0000-00000C9C0000}"/>
    <cellStyle name="Percent [00]" xfId="120" xr:uid="{00000000-0005-0000-0000-00000D9C0000}"/>
    <cellStyle name="Percent [2]" xfId="121" xr:uid="{00000000-0005-0000-0000-00000E9C0000}"/>
    <cellStyle name="Percent 0%" xfId="122" xr:uid="{00000000-0005-0000-0000-00000F9C0000}"/>
    <cellStyle name="Percent 0.0%" xfId="123" xr:uid="{00000000-0005-0000-0000-0000109C0000}"/>
    <cellStyle name="Percent 0.00%" xfId="124" xr:uid="{00000000-0005-0000-0000-0000119C0000}"/>
    <cellStyle name="Percent 10" xfId="303" xr:uid="{00000000-0005-0000-0000-0000129C0000}"/>
    <cellStyle name="Percent 100" xfId="116" xr:uid="{00000000-0005-0000-0000-0000139C0000}"/>
    <cellStyle name="Percent 11" xfId="809" xr:uid="{00000000-0005-0000-0000-0000149C0000}"/>
    <cellStyle name="Percent 11 10" xfId="14488" xr:uid="{00000000-0005-0000-0000-0000159C0000}"/>
    <cellStyle name="Percent 11 10 2" xfId="14489" xr:uid="{00000000-0005-0000-0000-0000169C0000}"/>
    <cellStyle name="Percent 11 10 2 2" xfId="14490" xr:uid="{00000000-0005-0000-0000-0000179C0000}"/>
    <cellStyle name="Percent 11 10 2 2 2" xfId="27437" xr:uid="{00000000-0005-0000-0000-0000189C0000}"/>
    <cellStyle name="Percent 11 10 2 2 3" xfId="40678" xr:uid="{00000000-0005-0000-0000-0000199C0000}"/>
    <cellStyle name="Percent 11 10 2 3" xfId="20682" xr:uid="{00000000-0005-0000-0000-00001A9C0000}"/>
    <cellStyle name="Percent 11 10 2 4" xfId="33923" xr:uid="{00000000-0005-0000-0000-00001B9C0000}"/>
    <cellStyle name="Percent 11 10 3" xfId="14491" xr:uid="{00000000-0005-0000-0000-00001C9C0000}"/>
    <cellStyle name="Percent 11 10 3 2" xfId="23946" xr:uid="{00000000-0005-0000-0000-00001D9C0000}"/>
    <cellStyle name="Percent 11 10 3 3" xfId="37187" xr:uid="{00000000-0005-0000-0000-00001E9C0000}"/>
    <cellStyle name="Percent 11 10 4" xfId="17416" xr:uid="{00000000-0005-0000-0000-00001F9C0000}"/>
    <cellStyle name="Percent 11 10 5" xfId="30657" xr:uid="{00000000-0005-0000-0000-0000209C0000}"/>
    <cellStyle name="Percent 11 11" xfId="14492" xr:uid="{00000000-0005-0000-0000-0000219C0000}"/>
    <cellStyle name="Percent 11 11 2" xfId="14493" xr:uid="{00000000-0005-0000-0000-0000229C0000}"/>
    <cellStyle name="Percent 11 11 2 2" xfId="24978" xr:uid="{00000000-0005-0000-0000-0000239C0000}"/>
    <cellStyle name="Percent 11 11 2 3" xfId="38219" xr:uid="{00000000-0005-0000-0000-0000249C0000}"/>
    <cellStyle name="Percent 11 11 3" xfId="18178" xr:uid="{00000000-0005-0000-0000-0000259C0000}"/>
    <cellStyle name="Percent 11 11 4" xfId="31419" xr:uid="{00000000-0005-0000-0000-0000269C0000}"/>
    <cellStyle name="Percent 11 12" xfId="14494" xr:uid="{00000000-0005-0000-0000-0000279C0000}"/>
    <cellStyle name="Percent 11 12 2" xfId="18223" xr:uid="{00000000-0005-0000-0000-0000289C0000}"/>
    <cellStyle name="Percent 11 12 3" xfId="31464" xr:uid="{00000000-0005-0000-0000-0000299C0000}"/>
    <cellStyle name="Percent 11 13" xfId="14495" xr:uid="{00000000-0005-0000-0000-00002A9C0000}"/>
    <cellStyle name="Percent 11 13 2" xfId="21487" xr:uid="{00000000-0005-0000-0000-00002B9C0000}"/>
    <cellStyle name="Percent 11 13 3" xfId="34728" xr:uid="{00000000-0005-0000-0000-00002C9C0000}"/>
    <cellStyle name="Percent 11 14" xfId="14957" xr:uid="{00000000-0005-0000-0000-00002D9C0000}"/>
    <cellStyle name="Percent 11 15" xfId="28198" xr:uid="{00000000-0005-0000-0000-00002E9C0000}"/>
    <cellStyle name="Percent 11 2" xfId="14496" xr:uid="{00000000-0005-0000-0000-00002F9C0000}"/>
    <cellStyle name="Percent 11 2 10" xfId="14497" xr:uid="{00000000-0005-0000-0000-0000309C0000}"/>
    <cellStyle name="Percent 11 2 10 2" xfId="21576" xr:uid="{00000000-0005-0000-0000-0000319C0000}"/>
    <cellStyle name="Percent 11 2 10 3" xfId="34817" xr:uid="{00000000-0005-0000-0000-0000329C0000}"/>
    <cellStyle name="Percent 11 2 11" xfId="15046" xr:uid="{00000000-0005-0000-0000-0000339C0000}"/>
    <cellStyle name="Percent 11 2 12" xfId="28287" xr:uid="{00000000-0005-0000-0000-0000349C0000}"/>
    <cellStyle name="Percent 11 2 2" xfId="14498" xr:uid="{00000000-0005-0000-0000-0000359C0000}"/>
    <cellStyle name="Percent 11 2 2 10" xfId="15136" xr:uid="{00000000-0005-0000-0000-0000369C0000}"/>
    <cellStyle name="Percent 11 2 2 11" xfId="28377" xr:uid="{00000000-0005-0000-0000-0000379C0000}"/>
    <cellStyle name="Percent 11 2 2 2" xfId="14499" xr:uid="{00000000-0005-0000-0000-0000389C0000}"/>
    <cellStyle name="Percent 11 2 2 2 2" xfId="14500" xr:uid="{00000000-0005-0000-0000-0000399C0000}"/>
    <cellStyle name="Percent 11 2 2 2 2 2" xfId="14501" xr:uid="{00000000-0005-0000-0000-00003A9C0000}"/>
    <cellStyle name="Percent 11 2 2 2 2 2 2" xfId="14502" xr:uid="{00000000-0005-0000-0000-00003B9C0000}"/>
    <cellStyle name="Percent 11 2 2 2 2 2 2 2" xfId="14503" xr:uid="{00000000-0005-0000-0000-00003C9C0000}"/>
    <cellStyle name="Percent 11 2 2 2 2 2 2 2 2" xfId="27393" xr:uid="{00000000-0005-0000-0000-00003D9C0000}"/>
    <cellStyle name="Percent 11 2 2 2 2 2 2 2 3" xfId="40634" xr:uid="{00000000-0005-0000-0000-00003E9C0000}"/>
    <cellStyle name="Percent 11 2 2 2 2 2 2 3" xfId="20638" xr:uid="{00000000-0005-0000-0000-00003F9C0000}"/>
    <cellStyle name="Percent 11 2 2 2 2 2 2 4" xfId="33879" xr:uid="{00000000-0005-0000-0000-0000409C0000}"/>
    <cellStyle name="Percent 11 2 2 2 2 2 3" xfId="14504" xr:uid="{00000000-0005-0000-0000-0000419C0000}"/>
    <cellStyle name="Percent 11 2 2 2 2 2 3 2" xfId="23902" xr:uid="{00000000-0005-0000-0000-0000429C0000}"/>
    <cellStyle name="Percent 11 2 2 2 2 2 3 3" xfId="37143" xr:uid="{00000000-0005-0000-0000-0000439C0000}"/>
    <cellStyle name="Percent 11 2 2 2 2 2 4" xfId="17372" xr:uid="{00000000-0005-0000-0000-0000449C0000}"/>
    <cellStyle name="Percent 11 2 2 2 2 2 5" xfId="30613" xr:uid="{00000000-0005-0000-0000-0000459C0000}"/>
    <cellStyle name="Percent 11 2 2 2 2 3" xfId="14505" xr:uid="{00000000-0005-0000-0000-0000469C0000}"/>
    <cellStyle name="Percent 11 2 2 2 2 3 2" xfId="14506" xr:uid="{00000000-0005-0000-0000-0000479C0000}"/>
    <cellStyle name="Percent 11 2 2 2 2 3 2 2" xfId="21442" xr:uid="{00000000-0005-0000-0000-0000489C0000}"/>
    <cellStyle name="Percent 11 2 2 2 2 3 2 3" xfId="34683" xr:uid="{00000000-0005-0000-0000-0000499C0000}"/>
    <cellStyle name="Percent 11 2 2 2 2 3 3" xfId="14507" xr:uid="{00000000-0005-0000-0000-00004A9C0000}"/>
    <cellStyle name="Percent 11 2 2 2 2 3 3 2" xfId="24706" xr:uid="{00000000-0005-0000-0000-00004B9C0000}"/>
    <cellStyle name="Percent 11 2 2 2 2 3 3 3" xfId="37947" xr:uid="{00000000-0005-0000-0000-00004C9C0000}"/>
    <cellStyle name="Percent 11 2 2 2 2 3 4" xfId="18176" xr:uid="{00000000-0005-0000-0000-00004D9C0000}"/>
    <cellStyle name="Percent 11 2 2 2 2 3 5" xfId="31417" xr:uid="{00000000-0005-0000-0000-00004E9C0000}"/>
    <cellStyle name="Percent 11 2 2 2 2 4" xfId="14508" xr:uid="{00000000-0005-0000-0000-00004F9C0000}"/>
    <cellStyle name="Percent 11 2 2 2 2 4 2" xfId="14509" xr:uid="{00000000-0005-0000-0000-0000509C0000}"/>
    <cellStyle name="Percent 11 2 2 2 2 4 2 2" xfId="26589" xr:uid="{00000000-0005-0000-0000-0000519C0000}"/>
    <cellStyle name="Percent 11 2 2 2 2 4 2 3" xfId="39830" xr:uid="{00000000-0005-0000-0000-0000529C0000}"/>
    <cellStyle name="Percent 11 2 2 2 2 4 3" xfId="19834" xr:uid="{00000000-0005-0000-0000-0000539C0000}"/>
    <cellStyle name="Percent 11 2 2 2 2 4 4" xfId="33075" xr:uid="{00000000-0005-0000-0000-0000549C0000}"/>
    <cellStyle name="Percent 11 2 2 2 2 5" xfId="14510" xr:uid="{00000000-0005-0000-0000-0000559C0000}"/>
    <cellStyle name="Percent 11 2 2 2 2 5 2" xfId="23098" xr:uid="{00000000-0005-0000-0000-0000569C0000}"/>
    <cellStyle name="Percent 11 2 2 2 2 5 3" xfId="36339" xr:uid="{00000000-0005-0000-0000-0000579C0000}"/>
    <cellStyle name="Percent 11 2 2 2 2 6" xfId="16568" xr:uid="{00000000-0005-0000-0000-0000589C0000}"/>
    <cellStyle name="Percent 11 2 2 2 2 7" xfId="29809" xr:uid="{00000000-0005-0000-0000-0000599C0000}"/>
    <cellStyle name="Percent 11 2 2 2 3" xfId="14511" xr:uid="{00000000-0005-0000-0000-00005A9C0000}"/>
    <cellStyle name="Percent 11 2 2 2 3 2" xfId="14512" xr:uid="{00000000-0005-0000-0000-00005B9C0000}"/>
    <cellStyle name="Percent 11 2 2 2 3 2 2" xfId="14513" xr:uid="{00000000-0005-0000-0000-00005C9C0000}"/>
    <cellStyle name="Percent 11 2 2 2 3 2 2 2" xfId="27347" xr:uid="{00000000-0005-0000-0000-00005D9C0000}"/>
    <cellStyle name="Percent 11 2 2 2 3 2 2 3" xfId="40588" xr:uid="{00000000-0005-0000-0000-00005E9C0000}"/>
    <cellStyle name="Percent 11 2 2 2 3 2 3" xfId="20592" xr:uid="{00000000-0005-0000-0000-00005F9C0000}"/>
    <cellStyle name="Percent 11 2 2 2 3 2 4" xfId="33833" xr:uid="{00000000-0005-0000-0000-0000609C0000}"/>
    <cellStyle name="Percent 11 2 2 2 3 3" xfId="14514" xr:uid="{00000000-0005-0000-0000-0000619C0000}"/>
    <cellStyle name="Percent 11 2 2 2 3 3 2" xfId="23856" xr:uid="{00000000-0005-0000-0000-0000629C0000}"/>
    <cellStyle name="Percent 11 2 2 2 3 3 3" xfId="37097" xr:uid="{00000000-0005-0000-0000-0000639C0000}"/>
    <cellStyle name="Percent 11 2 2 2 3 4" xfId="17326" xr:uid="{00000000-0005-0000-0000-0000649C0000}"/>
    <cellStyle name="Percent 11 2 2 2 3 5" xfId="30567" xr:uid="{00000000-0005-0000-0000-0000659C0000}"/>
    <cellStyle name="Percent 11 2 2 2 4" xfId="14515" xr:uid="{00000000-0005-0000-0000-0000669C0000}"/>
    <cellStyle name="Percent 11 2 2 2 4 2" xfId="14516" xr:uid="{00000000-0005-0000-0000-0000679C0000}"/>
    <cellStyle name="Percent 11 2 2 2 4 2 2" xfId="14517" xr:uid="{00000000-0005-0000-0000-0000689C0000}"/>
    <cellStyle name="Percent 11 2 2 2 4 2 2 2" xfId="26543" xr:uid="{00000000-0005-0000-0000-0000699C0000}"/>
    <cellStyle name="Percent 11 2 2 2 4 2 2 3" xfId="39784" xr:uid="{00000000-0005-0000-0000-00006A9C0000}"/>
    <cellStyle name="Percent 11 2 2 2 4 2 3" xfId="19788" xr:uid="{00000000-0005-0000-0000-00006B9C0000}"/>
    <cellStyle name="Percent 11 2 2 2 4 2 4" xfId="33029" xr:uid="{00000000-0005-0000-0000-00006C9C0000}"/>
    <cellStyle name="Percent 11 2 2 2 4 3" xfId="14518" xr:uid="{00000000-0005-0000-0000-00006D9C0000}"/>
    <cellStyle name="Percent 11 2 2 2 4 3 2" xfId="23052" xr:uid="{00000000-0005-0000-0000-00006E9C0000}"/>
    <cellStyle name="Percent 11 2 2 2 4 3 3" xfId="36293" xr:uid="{00000000-0005-0000-0000-00006F9C0000}"/>
    <cellStyle name="Percent 11 2 2 2 4 4" xfId="16522" xr:uid="{00000000-0005-0000-0000-0000709C0000}"/>
    <cellStyle name="Percent 11 2 2 2 4 5" xfId="29763" xr:uid="{00000000-0005-0000-0000-0000719C0000}"/>
    <cellStyle name="Percent 11 2 2 2 5" xfId="14519" xr:uid="{00000000-0005-0000-0000-0000729C0000}"/>
    <cellStyle name="Percent 11 2 2 2 5 2" xfId="14520" xr:uid="{00000000-0005-0000-0000-0000739C0000}"/>
    <cellStyle name="Percent 11 2 2 2 5 2 2" xfId="14521" xr:uid="{00000000-0005-0000-0000-0000749C0000}"/>
    <cellStyle name="Percent 11 2 2 2 5 2 2 2" xfId="27793" xr:uid="{00000000-0005-0000-0000-0000759C0000}"/>
    <cellStyle name="Percent 11 2 2 2 5 2 2 3" xfId="41034" xr:uid="{00000000-0005-0000-0000-0000769C0000}"/>
    <cellStyle name="Percent 11 2 2 2 5 2 3" xfId="21040" xr:uid="{00000000-0005-0000-0000-0000779C0000}"/>
    <cellStyle name="Percent 11 2 2 2 5 2 4" xfId="34281" xr:uid="{00000000-0005-0000-0000-0000789C0000}"/>
    <cellStyle name="Percent 11 2 2 2 5 3" xfId="14522" xr:uid="{00000000-0005-0000-0000-0000799C0000}"/>
    <cellStyle name="Percent 11 2 2 2 5 3 2" xfId="24304" xr:uid="{00000000-0005-0000-0000-00007A9C0000}"/>
    <cellStyle name="Percent 11 2 2 2 5 3 3" xfId="37545" xr:uid="{00000000-0005-0000-0000-00007B9C0000}"/>
    <cellStyle name="Percent 11 2 2 2 5 4" xfId="17774" xr:uid="{00000000-0005-0000-0000-00007C9C0000}"/>
    <cellStyle name="Percent 11 2 2 2 5 5" xfId="31015" xr:uid="{00000000-0005-0000-0000-00007D9C0000}"/>
    <cellStyle name="Percent 11 2 2 2 6" xfId="14523" xr:uid="{00000000-0005-0000-0000-00007E9C0000}"/>
    <cellStyle name="Percent 11 2 2 2 6 2" xfId="14524" xr:uid="{00000000-0005-0000-0000-00007F9C0000}"/>
    <cellStyle name="Percent 11 2 2 2 6 2 2" xfId="25559" xr:uid="{00000000-0005-0000-0000-0000809C0000}"/>
    <cellStyle name="Percent 11 2 2 2 6 2 3" xfId="38800" xr:uid="{00000000-0005-0000-0000-0000819C0000}"/>
    <cellStyle name="Percent 11 2 2 2 6 3" xfId="18804" xr:uid="{00000000-0005-0000-0000-0000829C0000}"/>
    <cellStyle name="Percent 11 2 2 2 6 4" xfId="32045" xr:uid="{00000000-0005-0000-0000-0000839C0000}"/>
    <cellStyle name="Percent 11 2 2 2 7" xfId="14525" xr:uid="{00000000-0005-0000-0000-0000849C0000}"/>
    <cellStyle name="Percent 11 2 2 2 7 2" xfId="22068" xr:uid="{00000000-0005-0000-0000-0000859C0000}"/>
    <cellStyle name="Percent 11 2 2 2 7 3" xfId="35309" xr:uid="{00000000-0005-0000-0000-0000869C0000}"/>
    <cellStyle name="Percent 11 2 2 2 8" xfId="15538" xr:uid="{00000000-0005-0000-0000-0000879C0000}"/>
    <cellStyle name="Percent 11 2 2 2 9" xfId="28779" xr:uid="{00000000-0005-0000-0000-0000889C0000}"/>
    <cellStyle name="Percent 11 2 2 3" xfId="14526" xr:uid="{00000000-0005-0000-0000-0000899C0000}"/>
    <cellStyle name="Percent 11 2 2 3 2" xfId="14527" xr:uid="{00000000-0005-0000-0000-00008A9C0000}"/>
    <cellStyle name="Percent 11 2 2 3 2 2" xfId="14528" xr:uid="{00000000-0005-0000-0000-00008B9C0000}"/>
    <cellStyle name="Percent 11 2 2 3 2 2 2" xfId="14529" xr:uid="{00000000-0005-0000-0000-00008C9C0000}"/>
    <cellStyle name="Percent 11 2 2 3 2 2 2 2" xfId="27124" xr:uid="{00000000-0005-0000-0000-00008D9C0000}"/>
    <cellStyle name="Percent 11 2 2 3 2 2 2 3" xfId="40365" xr:uid="{00000000-0005-0000-0000-00008E9C0000}"/>
    <cellStyle name="Percent 11 2 2 3 2 2 3" xfId="20369" xr:uid="{00000000-0005-0000-0000-00008F9C0000}"/>
    <cellStyle name="Percent 11 2 2 3 2 2 4" xfId="33610" xr:uid="{00000000-0005-0000-0000-0000909C0000}"/>
    <cellStyle name="Percent 11 2 2 3 2 3" xfId="14530" xr:uid="{00000000-0005-0000-0000-0000919C0000}"/>
    <cellStyle name="Percent 11 2 2 3 2 3 2" xfId="23633" xr:uid="{00000000-0005-0000-0000-0000929C0000}"/>
    <cellStyle name="Percent 11 2 2 3 2 3 3" xfId="36874" xr:uid="{00000000-0005-0000-0000-0000939C0000}"/>
    <cellStyle name="Percent 11 2 2 3 2 4" xfId="17103" xr:uid="{00000000-0005-0000-0000-0000949C0000}"/>
    <cellStyle name="Percent 11 2 2 3 2 5" xfId="30344" xr:uid="{00000000-0005-0000-0000-0000959C0000}"/>
    <cellStyle name="Percent 11 2 2 3 3" xfId="14531" xr:uid="{00000000-0005-0000-0000-0000969C0000}"/>
    <cellStyle name="Percent 11 2 2 3 3 2" xfId="14532" xr:uid="{00000000-0005-0000-0000-0000979C0000}"/>
    <cellStyle name="Percent 11 2 2 3 3 2 2" xfId="14533" xr:uid="{00000000-0005-0000-0000-0000989C0000}"/>
    <cellStyle name="Percent 11 2 2 3 3 2 2 2" xfId="26319" xr:uid="{00000000-0005-0000-0000-0000999C0000}"/>
    <cellStyle name="Percent 11 2 2 3 3 2 2 3" xfId="39560" xr:uid="{00000000-0005-0000-0000-00009A9C0000}"/>
    <cellStyle name="Percent 11 2 2 3 3 2 3" xfId="19564" xr:uid="{00000000-0005-0000-0000-00009B9C0000}"/>
    <cellStyle name="Percent 11 2 2 3 3 2 4" xfId="32805" xr:uid="{00000000-0005-0000-0000-00009C9C0000}"/>
    <cellStyle name="Percent 11 2 2 3 3 3" xfId="14534" xr:uid="{00000000-0005-0000-0000-00009D9C0000}"/>
    <cellStyle name="Percent 11 2 2 3 3 3 2" xfId="22828" xr:uid="{00000000-0005-0000-0000-00009E9C0000}"/>
    <cellStyle name="Percent 11 2 2 3 3 3 3" xfId="36069" xr:uid="{00000000-0005-0000-0000-00009F9C0000}"/>
    <cellStyle name="Percent 11 2 2 3 3 4" xfId="16298" xr:uid="{00000000-0005-0000-0000-0000A09C0000}"/>
    <cellStyle name="Percent 11 2 2 3 3 5" xfId="29539" xr:uid="{00000000-0005-0000-0000-0000A19C0000}"/>
    <cellStyle name="Percent 11 2 2 3 4" xfId="14535" xr:uid="{00000000-0005-0000-0000-0000A29C0000}"/>
    <cellStyle name="Percent 11 2 2 3 4 2" xfId="14536" xr:uid="{00000000-0005-0000-0000-0000A39C0000}"/>
    <cellStyle name="Percent 11 2 2 3 4 2 2" xfId="14537" xr:uid="{00000000-0005-0000-0000-0000A49C0000}"/>
    <cellStyle name="Percent 11 2 2 3 4 2 2 2" xfId="27971" xr:uid="{00000000-0005-0000-0000-0000A59C0000}"/>
    <cellStyle name="Percent 11 2 2 3 4 2 2 3" xfId="41212" xr:uid="{00000000-0005-0000-0000-0000A69C0000}"/>
    <cellStyle name="Percent 11 2 2 3 4 2 3" xfId="21218" xr:uid="{00000000-0005-0000-0000-0000A79C0000}"/>
    <cellStyle name="Percent 11 2 2 3 4 2 4" xfId="34459" xr:uid="{00000000-0005-0000-0000-0000A89C0000}"/>
    <cellStyle name="Percent 11 2 2 3 4 3" xfId="14538" xr:uid="{00000000-0005-0000-0000-0000A99C0000}"/>
    <cellStyle name="Percent 11 2 2 3 4 3 2" xfId="24482" xr:uid="{00000000-0005-0000-0000-0000AA9C0000}"/>
    <cellStyle name="Percent 11 2 2 3 4 3 3" xfId="37723" xr:uid="{00000000-0005-0000-0000-0000AB9C0000}"/>
    <cellStyle name="Percent 11 2 2 3 4 4" xfId="17952" xr:uid="{00000000-0005-0000-0000-0000AC9C0000}"/>
    <cellStyle name="Percent 11 2 2 3 4 5" xfId="31193" xr:uid="{00000000-0005-0000-0000-0000AD9C0000}"/>
    <cellStyle name="Percent 11 2 2 3 5" xfId="14539" xr:uid="{00000000-0005-0000-0000-0000AE9C0000}"/>
    <cellStyle name="Percent 11 2 2 3 5 2" xfId="14540" xr:uid="{00000000-0005-0000-0000-0000AF9C0000}"/>
    <cellStyle name="Percent 11 2 2 3 5 2 2" xfId="25335" xr:uid="{00000000-0005-0000-0000-0000B09C0000}"/>
    <cellStyle name="Percent 11 2 2 3 5 2 3" xfId="38576" xr:uid="{00000000-0005-0000-0000-0000B19C0000}"/>
    <cellStyle name="Percent 11 2 2 3 5 3" xfId="18580" xr:uid="{00000000-0005-0000-0000-0000B29C0000}"/>
    <cellStyle name="Percent 11 2 2 3 5 4" xfId="31821" xr:uid="{00000000-0005-0000-0000-0000B39C0000}"/>
    <cellStyle name="Percent 11 2 2 3 6" xfId="14541" xr:uid="{00000000-0005-0000-0000-0000B49C0000}"/>
    <cellStyle name="Percent 11 2 2 3 6 2" xfId="21844" xr:uid="{00000000-0005-0000-0000-0000B59C0000}"/>
    <cellStyle name="Percent 11 2 2 3 6 3" xfId="35085" xr:uid="{00000000-0005-0000-0000-0000B69C0000}"/>
    <cellStyle name="Percent 11 2 2 3 7" xfId="15314" xr:uid="{00000000-0005-0000-0000-0000B79C0000}"/>
    <cellStyle name="Percent 11 2 2 3 8" xfId="28555" xr:uid="{00000000-0005-0000-0000-0000B89C0000}"/>
    <cellStyle name="Percent 11 2 2 4" xfId="14542" xr:uid="{00000000-0005-0000-0000-0000B99C0000}"/>
    <cellStyle name="Percent 11 2 2 4 2" xfId="14543" xr:uid="{00000000-0005-0000-0000-0000BA9C0000}"/>
    <cellStyle name="Percent 11 2 2 4 2 2" xfId="14544" xr:uid="{00000000-0005-0000-0000-0000BB9C0000}"/>
    <cellStyle name="Percent 11 2 2 4 2 2 2" xfId="24801" xr:uid="{00000000-0005-0000-0000-0000BC9C0000}"/>
    <cellStyle name="Percent 11 2 2 4 2 2 3" xfId="38042" xr:uid="{00000000-0005-0000-0000-0000BD9C0000}"/>
    <cellStyle name="Percent 11 2 2 4 2 3" xfId="19386" xr:uid="{00000000-0005-0000-0000-0000BE9C0000}"/>
    <cellStyle name="Percent 11 2 2 4 2 4" xfId="32627" xr:uid="{00000000-0005-0000-0000-0000BF9C0000}"/>
    <cellStyle name="Percent 11 2 2 4 3" xfId="14545" xr:uid="{00000000-0005-0000-0000-0000C09C0000}"/>
    <cellStyle name="Percent 11 2 2 4 3 2" xfId="26141" xr:uid="{00000000-0005-0000-0000-0000C19C0000}"/>
    <cellStyle name="Percent 11 2 2 4 3 3" xfId="39382" xr:uid="{00000000-0005-0000-0000-0000C29C0000}"/>
    <cellStyle name="Percent 11 2 2 4 4" xfId="14546" xr:uid="{00000000-0005-0000-0000-0000C39C0000}"/>
    <cellStyle name="Percent 11 2 2 4 4 2" xfId="22650" xr:uid="{00000000-0005-0000-0000-0000C49C0000}"/>
    <cellStyle name="Percent 11 2 2 4 4 3" xfId="35891" xr:uid="{00000000-0005-0000-0000-0000C59C0000}"/>
    <cellStyle name="Percent 11 2 2 4 5" xfId="16120" xr:uid="{00000000-0005-0000-0000-0000C69C0000}"/>
    <cellStyle name="Percent 11 2 2 4 6" xfId="29361" xr:uid="{00000000-0005-0000-0000-0000C79C0000}"/>
    <cellStyle name="Percent 11 2 2 5" xfId="14547" xr:uid="{00000000-0005-0000-0000-0000C89C0000}"/>
    <cellStyle name="Percent 11 2 2 5 2" xfId="14548" xr:uid="{00000000-0005-0000-0000-0000C99C0000}"/>
    <cellStyle name="Percent 11 2 2 5 2 2" xfId="14549" xr:uid="{00000000-0005-0000-0000-0000CA9C0000}"/>
    <cellStyle name="Percent 11 2 2 5 2 2 2" xfId="26901" xr:uid="{00000000-0005-0000-0000-0000CB9C0000}"/>
    <cellStyle name="Percent 11 2 2 5 2 2 3" xfId="40142" xr:uid="{00000000-0005-0000-0000-0000CC9C0000}"/>
    <cellStyle name="Percent 11 2 2 5 2 3" xfId="20146" xr:uid="{00000000-0005-0000-0000-0000CD9C0000}"/>
    <cellStyle name="Percent 11 2 2 5 2 4" xfId="33387" xr:uid="{00000000-0005-0000-0000-0000CE9C0000}"/>
    <cellStyle name="Percent 11 2 2 5 3" xfId="14550" xr:uid="{00000000-0005-0000-0000-0000CF9C0000}"/>
    <cellStyle name="Percent 11 2 2 5 3 2" xfId="23410" xr:uid="{00000000-0005-0000-0000-0000D09C0000}"/>
    <cellStyle name="Percent 11 2 2 5 3 3" xfId="36651" xr:uid="{00000000-0005-0000-0000-0000D19C0000}"/>
    <cellStyle name="Percent 11 2 2 5 4" xfId="16880" xr:uid="{00000000-0005-0000-0000-0000D29C0000}"/>
    <cellStyle name="Percent 11 2 2 5 5" xfId="30121" xr:uid="{00000000-0005-0000-0000-0000D39C0000}"/>
    <cellStyle name="Percent 11 2 2 6" xfId="14551" xr:uid="{00000000-0005-0000-0000-0000D49C0000}"/>
    <cellStyle name="Percent 11 2 2 6 2" xfId="14552" xr:uid="{00000000-0005-0000-0000-0000D59C0000}"/>
    <cellStyle name="Percent 11 2 2 6 2 2" xfId="14553" xr:uid="{00000000-0005-0000-0000-0000D69C0000}"/>
    <cellStyle name="Percent 11 2 2 6 2 2 2" xfId="25872" xr:uid="{00000000-0005-0000-0000-0000D79C0000}"/>
    <cellStyle name="Percent 11 2 2 6 2 2 3" xfId="39113" xr:uid="{00000000-0005-0000-0000-0000D89C0000}"/>
    <cellStyle name="Percent 11 2 2 6 2 3" xfId="19117" xr:uid="{00000000-0005-0000-0000-0000D99C0000}"/>
    <cellStyle name="Percent 11 2 2 6 2 4" xfId="32358" xr:uid="{00000000-0005-0000-0000-0000DA9C0000}"/>
    <cellStyle name="Percent 11 2 2 6 3" xfId="14554" xr:uid="{00000000-0005-0000-0000-0000DB9C0000}"/>
    <cellStyle name="Percent 11 2 2 6 3 2" xfId="22381" xr:uid="{00000000-0005-0000-0000-0000DC9C0000}"/>
    <cellStyle name="Percent 11 2 2 6 3 3" xfId="35622" xr:uid="{00000000-0005-0000-0000-0000DD9C0000}"/>
    <cellStyle name="Percent 11 2 2 6 4" xfId="15851" xr:uid="{00000000-0005-0000-0000-0000DE9C0000}"/>
    <cellStyle name="Percent 11 2 2 6 5" xfId="29092" xr:uid="{00000000-0005-0000-0000-0000DF9C0000}"/>
    <cellStyle name="Percent 11 2 2 7" xfId="14555" xr:uid="{00000000-0005-0000-0000-0000E09C0000}"/>
    <cellStyle name="Percent 11 2 2 7 2" xfId="14556" xr:uid="{00000000-0005-0000-0000-0000E19C0000}"/>
    <cellStyle name="Percent 11 2 2 7 2 2" xfId="14557" xr:uid="{00000000-0005-0000-0000-0000E29C0000}"/>
    <cellStyle name="Percent 11 2 2 7 2 2 2" xfId="27571" xr:uid="{00000000-0005-0000-0000-0000E39C0000}"/>
    <cellStyle name="Percent 11 2 2 7 2 2 3" xfId="40812" xr:uid="{00000000-0005-0000-0000-0000E49C0000}"/>
    <cellStyle name="Percent 11 2 2 7 2 3" xfId="20816" xr:uid="{00000000-0005-0000-0000-0000E59C0000}"/>
    <cellStyle name="Percent 11 2 2 7 2 4" xfId="34057" xr:uid="{00000000-0005-0000-0000-0000E69C0000}"/>
    <cellStyle name="Percent 11 2 2 7 3" xfId="14558" xr:uid="{00000000-0005-0000-0000-0000E79C0000}"/>
    <cellStyle name="Percent 11 2 2 7 3 2" xfId="24080" xr:uid="{00000000-0005-0000-0000-0000E89C0000}"/>
    <cellStyle name="Percent 11 2 2 7 3 3" xfId="37321" xr:uid="{00000000-0005-0000-0000-0000E99C0000}"/>
    <cellStyle name="Percent 11 2 2 7 4" xfId="17550" xr:uid="{00000000-0005-0000-0000-0000EA9C0000}"/>
    <cellStyle name="Percent 11 2 2 7 5" xfId="30791" xr:uid="{00000000-0005-0000-0000-0000EB9C0000}"/>
    <cellStyle name="Percent 11 2 2 8" xfId="14559" xr:uid="{00000000-0005-0000-0000-0000EC9C0000}"/>
    <cellStyle name="Percent 11 2 2 8 2" xfId="14560" xr:uid="{00000000-0005-0000-0000-0000ED9C0000}"/>
    <cellStyle name="Percent 11 2 2 8 2 2" xfId="25157" xr:uid="{00000000-0005-0000-0000-0000EE9C0000}"/>
    <cellStyle name="Percent 11 2 2 8 2 3" xfId="38398" xr:uid="{00000000-0005-0000-0000-0000EF9C0000}"/>
    <cellStyle name="Percent 11 2 2 8 3" xfId="18402" xr:uid="{00000000-0005-0000-0000-0000F09C0000}"/>
    <cellStyle name="Percent 11 2 2 8 4" xfId="31643" xr:uid="{00000000-0005-0000-0000-0000F19C0000}"/>
    <cellStyle name="Percent 11 2 2 9" xfId="14561" xr:uid="{00000000-0005-0000-0000-0000F29C0000}"/>
    <cellStyle name="Percent 11 2 2 9 2" xfId="21666" xr:uid="{00000000-0005-0000-0000-0000F39C0000}"/>
    <cellStyle name="Percent 11 2 2 9 3" xfId="34907" xr:uid="{00000000-0005-0000-0000-0000F49C0000}"/>
    <cellStyle name="Percent 11 2 3" xfId="14562" xr:uid="{00000000-0005-0000-0000-0000F59C0000}"/>
    <cellStyle name="Percent 11 2 3 2" xfId="14563" xr:uid="{00000000-0005-0000-0000-0000F69C0000}"/>
    <cellStyle name="Percent 11 2 3 2 2" xfId="14564" xr:uid="{00000000-0005-0000-0000-0000F79C0000}"/>
    <cellStyle name="Percent 11 2 3 2 2 2" xfId="14565" xr:uid="{00000000-0005-0000-0000-0000F89C0000}"/>
    <cellStyle name="Percent 11 2 3 2 2 2 2" xfId="14566" xr:uid="{00000000-0005-0000-0000-0000F99C0000}"/>
    <cellStyle name="Percent 11 2 3 2 2 2 2 2" xfId="27257" xr:uid="{00000000-0005-0000-0000-0000FA9C0000}"/>
    <cellStyle name="Percent 11 2 3 2 2 2 2 3" xfId="40498" xr:uid="{00000000-0005-0000-0000-0000FB9C0000}"/>
    <cellStyle name="Percent 11 2 3 2 2 2 3" xfId="20502" xr:uid="{00000000-0005-0000-0000-0000FC9C0000}"/>
    <cellStyle name="Percent 11 2 3 2 2 2 4" xfId="33743" xr:uid="{00000000-0005-0000-0000-0000FD9C0000}"/>
    <cellStyle name="Percent 11 2 3 2 2 3" xfId="14567" xr:uid="{00000000-0005-0000-0000-0000FE9C0000}"/>
    <cellStyle name="Percent 11 2 3 2 2 3 2" xfId="23766" xr:uid="{00000000-0005-0000-0000-0000FF9C0000}"/>
    <cellStyle name="Percent 11 2 3 2 2 3 3" xfId="37007" xr:uid="{00000000-0005-0000-0000-0000009D0000}"/>
    <cellStyle name="Percent 11 2 3 2 2 4" xfId="17236" xr:uid="{00000000-0005-0000-0000-0000019D0000}"/>
    <cellStyle name="Percent 11 2 3 2 2 5" xfId="30477" xr:uid="{00000000-0005-0000-0000-0000029D0000}"/>
    <cellStyle name="Percent 11 2 3 2 3" xfId="14568" xr:uid="{00000000-0005-0000-0000-0000039D0000}"/>
    <cellStyle name="Percent 11 2 3 2 3 2" xfId="14569" xr:uid="{00000000-0005-0000-0000-0000049D0000}"/>
    <cellStyle name="Percent 11 2 3 2 3 2 2" xfId="14570" xr:uid="{00000000-0005-0000-0000-0000059D0000}"/>
    <cellStyle name="Percent 11 2 3 2 3 2 2 2" xfId="28105" xr:uid="{00000000-0005-0000-0000-0000069D0000}"/>
    <cellStyle name="Percent 11 2 3 2 3 2 2 3" xfId="41346" xr:uid="{00000000-0005-0000-0000-0000079D0000}"/>
    <cellStyle name="Percent 11 2 3 2 3 2 3" xfId="21352" xr:uid="{00000000-0005-0000-0000-0000089D0000}"/>
    <cellStyle name="Percent 11 2 3 2 3 2 4" xfId="34593" xr:uid="{00000000-0005-0000-0000-0000099D0000}"/>
    <cellStyle name="Percent 11 2 3 2 3 3" xfId="14571" xr:uid="{00000000-0005-0000-0000-00000A9D0000}"/>
    <cellStyle name="Percent 11 2 3 2 3 3 2" xfId="24616" xr:uid="{00000000-0005-0000-0000-00000B9D0000}"/>
    <cellStyle name="Percent 11 2 3 2 3 3 3" xfId="37857" xr:uid="{00000000-0005-0000-0000-00000C9D0000}"/>
    <cellStyle name="Percent 11 2 3 2 3 4" xfId="18086" xr:uid="{00000000-0005-0000-0000-00000D9D0000}"/>
    <cellStyle name="Percent 11 2 3 2 3 5" xfId="31327" xr:uid="{00000000-0005-0000-0000-00000E9D0000}"/>
    <cellStyle name="Percent 11 2 3 2 4" xfId="14572" xr:uid="{00000000-0005-0000-0000-00000F9D0000}"/>
    <cellStyle name="Percent 11 2 3 2 4 2" xfId="14573" xr:uid="{00000000-0005-0000-0000-0000109D0000}"/>
    <cellStyle name="Percent 11 2 3 2 4 2 2" xfId="26453" xr:uid="{00000000-0005-0000-0000-0000119D0000}"/>
    <cellStyle name="Percent 11 2 3 2 4 2 3" xfId="39694" xr:uid="{00000000-0005-0000-0000-0000129D0000}"/>
    <cellStyle name="Percent 11 2 3 2 4 3" xfId="19698" xr:uid="{00000000-0005-0000-0000-0000139D0000}"/>
    <cellStyle name="Percent 11 2 3 2 4 4" xfId="32939" xr:uid="{00000000-0005-0000-0000-0000149D0000}"/>
    <cellStyle name="Percent 11 2 3 2 5" xfId="14574" xr:uid="{00000000-0005-0000-0000-0000159D0000}"/>
    <cellStyle name="Percent 11 2 3 2 5 2" xfId="22962" xr:uid="{00000000-0005-0000-0000-0000169D0000}"/>
    <cellStyle name="Percent 11 2 3 2 5 3" xfId="36203" xr:uid="{00000000-0005-0000-0000-0000179D0000}"/>
    <cellStyle name="Percent 11 2 3 2 6" xfId="16432" xr:uid="{00000000-0005-0000-0000-0000189D0000}"/>
    <cellStyle name="Percent 11 2 3 2 7" xfId="29673" xr:uid="{00000000-0005-0000-0000-0000199D0000}"/>
    <cellStyle name="Percent 11 2 3 3" xfId="14575" xr:uid="{00000000-0005-0000-0000-00001A9D0000}"/>
    <cellStyle name="Percent 11 2 3 3 2" xfId="14576" xr:uid="{00000000-0005-0000-0000-00001B9D0000}"/>
    <cellStyle name="Percent 11 2 3 3 2 2" xfId="14577" xr:uid="{00000000-0005-0000-0000-00001C9D0000}"/>
    <cellStyle name="Percent 11 2 3 3 2 2 2" xfId="26811" xr:uid="{00000000-0005-0000-0000-00001D9D0000}"/>
    <cellStyle name="Percent 11 2 3 3 2 2 3" xfId="40052" xr:uid="{00000000-0005-0000-0000-00001E9D0000}"/>
    <cellStyle name="Percent 11 2 3 3 2 3" xfId="20056" xr:uid="{00000000-0005-0000-0000-00001F9D0000}"/>
    <cellStyle name="Percent 11 2 3 3 2 4" xfId="33297" xr:uid="{00000000-0005-0000-0000-0000209D0000}"/>
    <cellStyle name="Percent 11 2 3 3 3" xfId="14578" xr:uid="{00000000-0005-0000-0000-0000219D0000}"/>
    <cellStyle name="Percent 11 2 3 3 3 2" xfId="23320" xr:uid="{00000000-0005-0000-0000-0000229D0000}"/>
    <cellStyle name="Percent 11 2 3 3 3 3" xfId="36561" xr:uid="{00000000-0005-0000-0000-0000239D0000}"/>
    <cellStyle name="Percent 11 2 3 3 4" xfId="16790" xr:uid="{00000000-0005-0000-0000-0000249D0000}"/>
    <cellStyle name="Percent 11 2 3 3 5" xfId="30031" xr:uid="{00000000-0005-0000-0000-0000259D0000}"/>
    <cellStyle name="Percent 11 2 3 4" xfId="14579" xr:uid="{00000000-0005-0000-0000-0000269D0000}"/>
    <cellStyle name="Percent 11 2 3 4 2" xfId="14580" xr:uid="{00000000-0005-0000-0000-0000279D0000}"/>
    <cellStyle name="Percent 11 2 3 4 2 2" xfId="14581" xr:uid="{00000000-0005-0000-0000-0000289D0000}"/>
    <cellStyle name="Percent 11 2 3 4 2 2 2" xfId="25782" xr:uid="{00000000-0005-0000-0000-0000299D0000}"/>
    <cellStyle name="Percent 11 2 3 4 2 2 3" xfId="39023" xr:uid="{00000000-0005-0000-0000-00002A9D0000}"/>
    <cellStyle name="Percent 11 2 3 4 2 3" xfId="19027" xr:uid="{00000000-0005-0000-0000-00002B9D0000}"/>
    <cellStyle name="Percent 11 2 3 4 2 4" xfId="32268" xr:uid="{00000000-0005-0000-0000-00002C9D0000}"/>
    <cellStyle name="Percent 11 2 3 4 3" xfId="14582" xr:uid="{00000000-0005-0000-0000-00002D9D0000}"/>
    <cellStyle name="Percent 11 2 3 4 3 2" xfId="22291" xr:uid="{00000000-0005-0000-0000-00002E9D0000}"/>
    <cellStyle name="Percent 11 2 3 4 3 3" xfId="35532" xr:uid="{00000000-0005-0000-0000-00002F9D0000}"/>
    <cellStyle name="Percent 11 2 3 4 4" xfId="15761" xr:uid="{00000000-0005-0000-0000-0000309D0000}"/>
    <cellStyle name="Percent 11 2 3 4 5" xfId="29002" xr:uid="{00000000-0005-0000-0000-0000319D0000}"/>
    <cellStyle name="Percent 11 2 3 5" xfId="14583" xr:uid="{00000000-0005-0000-0000-0000329D0000}"/>
    <cellStyle name="Percent 11 2 3 5 2" xfId="14584" xr:uid="{00000000-0005-0000-0000-0000339D0000}"/>
    <cellStyle name="Percent 11 2 3 5 2 2" xfId="14585" xr:uid="{00000000-0005-0000-0000-0000349D0000}"/>
    <cellStyle name="Percent 11 2 3 5 2 2 2" xfId="27703" xr:uid="{00000000-0005-0000-0000-0000359D0000}"/>
    <cellStyle name="Percent 11 2 3 5 2 2 3" xfId="40944" xr:uid="{00000000-0005-0000-0000-0000369D0000}"/>
    <cellStyle name="Percent 11 2 3 5 2 3" xfId="20950" xr:uid="{00000000-0005-0000-0000-0000379D0000}"/>
    <cellStyle name="Percent 11 2 3 5 2 4" xfId="34191" xr:uid="{00000000-0005-0000-0000-0000389D0000}"/>
    <cellStyle name="Percent 11 2 3 5 3" xfId="14586" xr:uid="{00000000-0005-0000-0000-0000399D0000}"/>
    <cellStyle name="Percent 11 2 3 5 3 2" xfId="24214" xr:uid="{00000000-0005-0000-0000-00003A9D0000}"/>
    <cellStyle name="Percent 11 2 3 5 3 3" xfId="37455" xr:uid="{00000000-0005-0000-0000-00003B9D0000}"/>
    <cellStyle name="Percent 11 2 3 5 4" xfId="17684" xr:uid="{00000000-0005-0000-0000-00003C9D0000}"/>
    <cellStyle name="Percent 11 2 3 5 5" xfId="30925" xr:uid="{00000000-0005-0000-0000-00003D9D0000}"/>
    <cellStyle name="Percent 11 2 3 6" xfId="14587" xr:uid="{00000000-0005-0000-0000-00003E9D0000}"/>
    <cellStyle name="Percent 11 2 3 6 2" xfId="14588" xr:uid="{00000000-0005-0000-0000-00003F9D0000}"/>
    <cellStyle name="Percent 11 2 3 6 2 2" xfId="25469" xr:uid="{00000000-0005-0000-0000-0000409D0000}"/>
    <cellStyle name="Percent 11 2 3 6 2 3" xfId="38710" xr:uid="{00000000-0005-0000-0000-0000419D0000}"/>
    <cellStyle name="Percent 11 2 3 6 3" xfId="18714" xr:uid="{00000000-0005-0000-0000-0000429D0000}"/>
    <cellStyle name="Percent 11 2 3 6 4" xfId="31955" xr:uid="{00000000-0005-0000-0000-0000439D0000}"/>
    <cellStyle name="Percent 11 2 3 7" xfId="14589" xr:uid="{00000000-0005-0000-0000-0000449D0000}"/>
    <cellStyle name="Percent 11 2 3 7 2" xfId="21978" xr:uid="{00000000-0005-0000-0000-0000459D0000}"/>
    <cellStyle name="Percent 11 2 3 7 3" xfId="35219" xr:uid="{00000000-0005-0000-0000-0000469D0000}"/>
    <cellStyle name="Percent 11 2 3 8" xfId="15448" xr:uid="{00000000-0005-0000-0000-0000479D0000}"/>
    <cellStyle name="Percent 11 2 3 9" xfId="28689" xr:uid="{00000000-0005-0000-0000-0000489D0000}"/>
    <cellStyle name="Percent 11 2 4" xfId="14590" xr:uid="{00000000-0005-0000-0000-0000499D0000}"/>
    <cellStyle name="Percent 11 2 4 2" xfId="14591" xr:uid="{00000000-0005-0000-0000-00004A9D0000}"/>
    <cellStyle name="Percent 11 2 4 2 2" xfId="14592" xr:uid="{00000000-0005-0000-0000-00004B9D0000}"/>
    <cellStyle name="Percent 11 2 4 2 2 2" xfId="14593" xr:uid="{00000000-0005-0000-0000-00004C9D0000}"/>
    <cellStyle name="Percent 11 2 4 2 2 2 2" xfId="27034" xr:uid="{00000000-0005-0000-0000-00004D9D0000}"/>
    <cellStyle name="Percent 11 2 4 2 2 2 3" xfId="40275" xr:uid="{00000000-0005-0000-0000-00004E9D0000}"/>
    <cellStyle name="Percent 11 2 4 2 2 3" xfId="20279" xr:uid="{00000000-0005-0000-0000-00004F9D0000}"/>
    <cellStyle name="Percent 11 2 4 2 2 4" xfId="33520" xr:uid="{00000000-0005-0000-0000-0000509D0000}"/>
    <cellStyle name="Percent 11 2 4 2 3" xfId="14594" xr:uid="{00000000-0005-0000-0000-0000519D0000}"/>
    <cellStyle name="Percent 11 2 4 2 3 2" xfId="23543" xr:uid="{00000000-0005-0000-0000-0000529D0000}"/>
    <cellStyle name="Percent 11 2 4 2 3 3" xfId="36784" xr:uid="{00000000-0005-0000-0000-0000539D0000}"/>
    <cellStyle name="Percent 11 2 4 2 4" xfId="17013" xr:uid="{00000000-0005-0000-0000-0000549D0000}"/>
    <cellStyle name="Percent 11 2 4 2 5" xfId="30254" xr:uid="{00000000-0005-0000-0000-0000559D0000}"/>
    <cellStyle name="Percent 11 2 4 3" xfId="14595" xr:uid="{00000000-0005-0000-0000-0000569D0000}"/>
    <cellStyle name="Percent 11 2 4 3 2" xfId="14596" xr:uid="{00000000-0005-0000-0000-0000579D0000}"/>
    <cellStyle name="Percent 11 2 4 3 2 2" xfId="14597" xr:uid="{00000000-0005-0000-0000-0000589D0000}"/>
    <cellStyle name="Percent 11 2 4 3 2 2 2" xfId="26229" xr:uid="{00000000-0005-0000-0000-0000599D0000}"/>
    <cellStyle name="Percent 11 2 4 3 2 2 3" xfId="39470" xr:uid="{00000000-0005-0000-0000-00005A9D0000}"/>
    <cellStyle name="Percent 11 2 4 3 2 3" xfId="19474" xr:uid="{00000000-0005-0000-0000-00005B9D0000}"/>
    <cellStyle name="Percent 11 2 4 3 2 4" xfId="32715" xr:uid="{00000000-0005-0000-0000-00005C9D0000}"/>
    <cellStyle name="Percent 11 2 4 3 3" xfId="14598" xr:uid="{00000000-0005-0000-0000-00005D9D0000}"/>
    <cellStyle name="Percent 11 2 4 3 3 2" xfId="22738" xr:uid="{00000000-0005-0000-0000-00005E9D0000}"/>
    <cellStyle name="Percent 11 2 4 3 3 3" xfId="35979" xr:uid="{00000000-0005-0000-0000-00005F9D0000}"/>
    <cellStyle name="Percent 11 2 4 3 4" xfId="16208" xr:uid="{00000000-0005-0000-0000-0000609D0000}"/>
    <cellStyle name="Percent 11 2 4 3 5" xfId="29449" xr:uid="{00000000-0005-0000-0000-0000619D0000}"/>
    <cellStyle name="Percent 11 2 4 4" xfId="14599" xr:uid="{00000000-0005-0000-0000-0000629D0000}"/>
    <cellStyle name="Percent 11 2 4 4 2" xfId="14600" xr:uid="{00000000-0005-0000-0000-0000639D0000}"/>
    <cellStyle name="Percent 11 2 4 4 2 2" xfId="14601" xr:uid="{00000000-0005-0000-0000-0000649D0000}"/>
    <cellStyle name="Percent 11 2 4 4 2 2 2" xfId="27881" xr:uid="{00000000-0005-0000-0000-0000659D0000}"/>
    <cellStyle name="Percent 11 2 4 4 2 2 3" xfId="41122" xr:uid="{00000000-0005-0000-0000-0000669D0000}"/>
    <cellStyle name="Percent 11 2 4 4 2 3" xfId="21128" xr:uid="{00000000-0005-0000-0000-0000679D0000}"/>
    <cellStyle name="Percent 11 2 4 4 2 4" xfId="34369" xr:uid="{00000000-0005-0000-0000-0000689D0000}"/>
    <cellStyle name="Percent 11 2 4 4 3" xfId="14602" xr:uid="{00000000-0005-0000-0000-0000699D0000}"/>
    <cellStyle name="Percent 11 2 4 4 3 2" xfId="24392" xr:uid="{00000000-0005-0000-0000-00006A9D0000}"/>
    <cellStyle name="Percent 11 2 4 4 3 3" xfId="37633" xr:uid="{00000000-0005-0000-0000-00006B9D0000}"/>
    <cellStyle name="Percent 11 2 4 4 4" xfId="17862" xr:uid="{00000000-0005-0000-0000-00006C9D0000}"/>
    <cellStyle name="Percent 11 2 4 4 5" xfId="31103" xr:uid="{00000000-0005-0000-0000-00006D9D0000}"/>
    <cellStyle name="Percent 11 2 4 5" xfId="14603" xr:uid="{00000000-0005-0000-0000-00006E9D0000}"/>
    <cellStyle name="Percent 11 2 4 5 2" xfId="14604" xr:uid="{00000000-0005-0000-0000-00006F9D0000}"/>
    <cellStyle name="Percent 11 2 4 5 2 2" xfId="25245" xr:uid="{00000000-0005-0000-0000-0000709D0000}"/>
    <cellStyle name="Percent 11 2 4 5 2 3" xfId="38486" xr:uid="{00000000-0005-0000-0000-0000719D0000}"/>
    <cellStyle name="Percent 11 2 4 5 3" xfId="18490" xr:uid="{00000000-0005-0000-0000-0000729D0000}"/>
    <cellStyle name="Percent 11 2 4 5 4" xfId="31731" xr:uid="{00000000-0005-0000-0000-0000739D0000}"/>
    <cellStyle name="Percent 11 2 4 6" xfId="14605" xr:uid="{00000000-0005-0000-0000-0000749D0000}"/>
    <cellStyle name="Percent 11 2 4 6 2" xfId="21754" xr:uid="{00000000-0005-0000-0000-0000759D0000}"/>
    <cellStyle name="Percent 11 2 4 6 3" xfId="34995" xr:uid="{00000000-0005-0000-0000-0000769D0000}"/>
    <cellStyle name="Percent 11 2 4 7" xfId="15224" xr:uid="{00000000-0005-0000-0000-0000779D0000}"/>
    <cellStyle name="Percent 11 2 4 8" xfId="28465" xr:uid="{00000000-0005-0000-0000-0000789D0000}"/>
    <cellStyle name="Percent 11 2 5" xfId="14606" xr:uid="{00000000-0005-0000-0000-0000799D0000}"/>
    <cellStyle name="Percent 11 2 5 2" xfId="14607" xr:uid="{00000000-0005-0000-0000-00007A9D0000}"/>
    <cellStyle name="Percent 11 2 5 2 2" xfId="14608" xr:uid="{00000000-0005-0000-0000-00007B9D0000}"/>
    <cellStyle name="Percent 11 2 5 2 2 2" xfId="24881" xr:uid="{00000000-0005-0000-0000-00007C9D0000}"/>
    <cellStyle name="Percent 11 2 5 2 2 3" xfId="38122" xr:uid="{00000000-0005-0000-0000-00007D9D0000}"/>
    <cellStyle name="Percent 11 2 5 2 3" xfId="19296" xr:uid="{00000000-0005-0000-0000-00007E9D0000}"/>
    <cellStyle name="Percent 11 2 5 2 4" xfId="32537" xr:uid="{00000000-0005-0000-0000-00007F9D0000}"/>
    <cellStyle name="Percent 11 2 5 3" xfId="14609" xr:uid="{00000000-0005-0000-0000-0000809D0000}"/>
    <cellStyle name="Percent 11 2 5 3 2" xfId="26051" xr:uid="{00000000-0005-0000-0000-0000819D0000}"/>
    <cellStyle name="Percent 11 2 5 3 3" xfId="39292" xr:uid="{00000000-0005-0000-0000-0000829D0000}"/>
    <cellStyle name="Percent 11 2 5 4" xfId="14610" xr:uid="{00000000-0005-0000-0000-0000839D0000}"/>
    <cellStyle name="Percent 11 2 5 4 2" xfId="22560" xr:uid="{00000000-0005-0000-0000-0000849D0000}"/>
    <cellStyle name="Percent 11 2 5 4 3" xfId="35801" xr:uid="{00000000-0005-0000-0000-0000859D0000}"/>
    <cellStyle name="Percent 11 2 5 5" xfId="16030" xr:uid="{00000000-0005-0000-0000-0000869D0000}"/>
    <cellStyle name="Percent 11 2 5 6" xfId="29271" xr:uid="{00000000-0005-0000-0000-0000879D0000}"/>
    <cellStyle name="Percent 11 2 6" xfId="14611" xr:uid="{00000000-0005-0000-0000-0000889D0000}"/>
    <cellStyle name="Percent 11 2 6 2" xfId="14612" xr:uid="{00000000-0005-0000-0000-0000899D0000}"/>
    <cellStyle name="Percent 11 2 6 2 2" xfId="14613" xr:uid="{00000000-0005-0000-0000-00008A9D0000}"/>
    <cellStyle name="Percent 11 2 6 2 2 2" xfId="26723" xr:uid="{00000000-0005-0000-0000-00008B9D0000}"/>
    <cellStyle name="Percent 11 2 6 2 2 3" xfId="39964" xr:uid="{00000000-0005-0000-0000-00008C9D0000}"/>
    <cellStyle name="Percent 11 2 6 2 3" xfId="19968" xr:uid="{00000000-0005-0000-0000-00008D9D0000}"/>
    <cellStyle name="Percent 11 2 6 2 4" xfId="33209" xr:uid="{00000000-0005-0000-0000-00008E9D0000}"/>
    <cellStyle name="Percent 11 2 6 3" xfId="14614" xr:uid="{00000000-0005-0000-0000-00008F9D0000}"/>
    <cellStyle name="Percent 11 2 6 3 2" xfId="23232" xr:uid="{00000000-0005-0000-0000-0000909D0000}"/>
    <cellStyle name="Percent 11 2 6 3 3" xfId="36473" xr:uid="{00000000-0005-0000-0000-0000919D0000}"/>
    <cellStyle name="Percent 11 2 6 4" xfId="16702" xr:uid="{00000000-0005-0000-0000-0000929D0000}"/>
    <cellStyle name="Percent 11 2 6 5" xfId="29943" xr:uid="{00000000-0005-0000-0000-0000939D0000}"/>
    <cellStyle name="Percent 11 2 7" xfId="14615" xr:uid="{00000000-0005-0000-0000-0000949D0000}"/>
    <cellStyle name="Percent 11 2 7 2" xfId="14616" xr:uid="{00000000-0005-0000-0000-0000959D0000}"/>
    <cellStyle name="Percent 11 2 7 2 2" xfId="14617" xr:uid="{00000000-0005-0000-0000-0000969D0000}"/>
    <cellStyle name="Percent 11 2 7 2 2 2" xfId="25693" xr:uid="{00000000-0005-0000-0000-0000979D0000}"/>
    <cellStyle name="Percent 11 2 7 2 2 3" xfId="38934" xr:uid="{00000000-0005-0000-0000-0000989D0000}"/>
    <cellStyle name="Percent 11 2 7 2 3" xfId="18938" xr:uid="{00000000-0005-0000-0000-0000999D0000}"/>
    <cellStyle name="Percent 11 2 7 2 4" xfId="32179" xr:uid="{00000000-0005-0000-0000-00009A9D0000}"/>
    <cellStyle name="Percent 11 2 7 3" xfId="14618" xr:uid="{00000000-0005-0000-0000-00009B9D0000}"/>
    <cellStyle name="Percent 11 2 7 3 2" xfId="22202" xr:uid="{00000000-0005-0000-0000-00009C9D0000}"/>
    <cellStyle name="Percent 11 2 7 3 3" xfId="35443" xr:uid="{00000000-0005-0000-0000-00009D9D0000}"/>
    <cellStyle name="Percent 11 2 7 4" xfId="15672" xr:uid="{00000000-0005-0000-0000-00009E9D0000}"/>
    <cellStyle name="Percent 11 2 7 5" xfId="28913" xr:uid="{00000000-0005-0000-0000-00009F9D0000}"/>
    <cellStyle name="Percent 11 2 8" xfId="14619" xr:uid="{00000000-0005-0000-0000-0000A09D0000}"/>
    <cellStyle name="Percent 11 2 8 2" xfId="14620" xr:uid="{00000000-0005-0000-0000-0000A19D0000}"/>
    <cellStyle name="Percent 11 2 8 2 2" xfId="14621" xr:uid="{00000000-0005-0000-0000-0000A29D0000}"/>
    <cellStyle name="Percent 11 2 8 2 2 2" xfId="27481" xr:uid="{00000000-0005-0000-0000-0000A39D0000}"/>
    <cellStyle name="Percent 11 2 8 2 2 3" xfId="40722" xr:uid="{00000000-0005-0000-0000-0000A49D0000}"/>
    <cellStyle name="Percent 11 2 8 2 3" xfId="20726" xr:uid="{00000000-0005-0000-0000-0000A59D0000}"/>
    <cellStyle name="Percent 11 2 8 2 4" xfId="33967" xr:uid="{00000000-0005-0000-0000-0000A69D0000}"/>
    <cellStyle name="Percent 11 2 8 3" xfId="14622" xr:uid="{00000000-0005-0000-0000-0000A79D0000}"/>
    <cellStyle name="Percent 11 2 8 3 2" xfId="23990" xr:uid="{00000000-0005-0000-0000-0000A89D0000}"/>
    <cellStyle name="Percent 11 2 8 3 3" xfId="37231" xr:uid="{00000000-0005-0000-0000-0000A99D0000}"/>
    <cellStyle name="Percent 11 2 8 4" xfId="17460" xr:uid="{00000000-0005-0000-0000-0000AA9D0000}"/>
    <cellStyle name="Percent 11 2 8 5" xfId="30701" xr:uid="{00000000-0005-0000-0000-0000AB9D0000}"/>
    <cellStyle name="Percent 11 2 9" xfId="14623" xr:uid="{00000000-0005-0000-0000-0000AC9D0000}"/>
    <cellStyle name="Percent 11 2 9 2" xfId="14624" xr:uid="{00000000-0005-0000-0000-0000AD9D0000}"/>
    <cellStyle name="Percent 11 2 9 2 2" xfId="25067" xr:uid="{00000000-0005-0000-0000-0000AE9D0000}"/>
    <cellStyle name="Percent 11 2 9 2 3" xfId="38308" xr:uid="{00000000-0005-0000-0000-0000AF9D0000}"/>
    <cellStyle name="Percent 11 2 9 3" xfId="18312" xr:uid="{00000000-0005-0000-0000-0000B09D0000}"/>
    <cellStyle name="Percent 11 2 9 4" xfId="31553" xr:uid="{00000000-0005-0000-0000-0000B19D0000}"/>
    <cellStyle name="Percent 11 3" xfId="14625" xr:uid="{00000000-0005-0000-0000-0000B29D0000}"/>
    <cellStyle name="Percent 11 3 10" xfId="15091" xr:uid="{00000000-0005-0000-0000-0000B39D0000}"/>
    <cellStyle name="Percent 11 3 11" xfId="28332" xr:uid="{00000000-0005-0000-0000-0000B49D0000}"/>
    <cellStyle name="Percent 11 3 2" xfId="14626" xr:uid="{00000000-0005-0000-0000-0000B59D0000}"/>
    <cellStyle name="Percent 11 3 2 2" xfId="14627" xr:uid="{00000000-0005-0000-0000-0000B69D0000}"/>
    <cellStyle name="Percent 11 3 2 2 2" xfId="14628" xr:uid="{00000000-0005-0000-0000-0000B79D0000}"/>
    <cellStyle name="Percent 11 3 2 2 2 2" xfId="14629" xr:uid="{00000000-0005-0000-0000-0000B89D0000}"/>
    <cellStyle name="Percent 11 3 2 2 2 2 2" xfId="14630" xr:uid="{00000000-0005-0000-0000-0000B99D0000}"/>
    <cellStyle name="Percent 11 3 2 2 2 2 2 2" xfId="27302" xr:uid="{00000000-0005-0000-0000-0000BA9D0000}"/>
    <cellStyle name="Percent 11 3 2 2 2 2 2 3" xfId="40543" xr:uid="{00000000-0005-0000-0000-0000BB9D0000}"/>
    <cellStyle name="Percent 11 3 2 2 2 2 3" xfId="20547" xr:uid="{00000000-0005-0000-0000-0000BC9D0000}"/>
    <cellStyle name="Percent 11 3 2 2 2 2 4" xfId="33788" xr:uid="{00000000-0005-0000-0000-0000BD9D0000}"/>
    <cellStyle name="Percent 11 3 2 2 2 3" xfId="14631" xr:uid="{00000000-0005-0000-0000-0000BE9D0000}"/>
    <cellStyle name="Percent 11 3 2 2 2 3 2" xfId="23811" xr:uid="{00000000-0005-0000-0000-0000BF9D0000}"/>
    <cellStyle name="Percent 11 3 2 2 2 3 3" xfId="37052" xr:uid="{00000000-0005-0000-0000-0000C09D0000}"/>
    <cellStyle name="Percent 11 3 2 2 2 4" xfId="17281" xr:uid="{00000000-0005-0000-0000-0000C19D0000}"/>
    <cellStyle name="Percent 11 3 2 2 2 5" xfId="30522" xr:uid="{00000000-0005-0000-0000-0000C29D0000}"/>
    <cellStyle name="Percent 11 3 2 2 3" xfId="14632" xr:uid="{00000000-0005-0000-0000-0000C39D0000}"/>
    <cellStyle name="Percent 11 3 2 2 3 2" xfId="14633" xr:uid="{00000000-0005-0000-0000-0000C49D0000}"/>
    <cellStyle name="Percent 11 3 2 2 3 2 2" xfId="14634" xr:uid="{00000000-0005-0000-0000-0000C59D0000}"/>
    <cellStyle name="Percent 11 3 2 2 3 2 2 2" xfId="28149" xr:uid="{00000000-0005-0000-0000-0000C69D0000}"/>
    <cellStyle name="Percent 11 3 2 2 3 2 2 3" xfId="41390" xr:uid="{00000000-0005-0000-0000-0000C79D0000}"/>
    <cellStyle name="Percent 11 3 2 2 3 2 3" xfId="21397" xr:uid="{00000000-0005-0000-0000-0000C89D0000}"/>
    <cellStyle name="Percent 11 3 2 2 3 2 4" xfId="34638" xr:uid="{00000000-0005-0000-0000-0000C99D0000}"/>
    <cellStyle name="Percent 11 3 2 2 3 3" xfId="14635" xr:uid="{00000000-0005-0000-0000-0000CA9D0000}"/>
    <cellStyle name="Percent 11 3 2 2 3 3 2" xfId="24661" xr:uid="{00000000-0005-0000-0000-0000CB9D0000}"/>
    <cellStyle name="Percent 11 3 2 2 3 3 3" xfId="37902" xr:uid="{00000000-0005-0000-0000-0000CC9D0000}"/>
    <cellStyle name="Percent 11 3 2 2 3 4" xfId="18131" xr:uid="{00000000-0005-0000-0000-0000CD9D0000}"/>
    <cellStyle name="Percent 11 3 2 2 3 5" xfId="31372" xr:uid="{00000000-0005-0000-0000-0000CE9D0000}"/>
    <cellStyle name="Percent 11 3 2 2 4" xfId="14636" xr:uid="{00000000-0005-0000-0000-0000CF9D0000}"/>
    <cellStyle name="Percent 11 3 2 2 4 2" xfId="14637" xr:uid="{00000000-0005-0000-0000-0000D09D0000}"/>
    <cellStyle name="Percent 11 3 2 2 4 2 2" xfId="26498" xr:uid="{00000000-0005-0000-0000-0000D19D0000}"/>
    <cellStyle name="Percent 11 3 2 2 4 2 3" xfId="39739" xr:uid="{00000000-0005-0000-0000-0000D29D0000}"/>
    <cellStyle name="Percent 11 3 2 2 4 3" xfId="19743" xr:uid="{00000000-0005-0000-0000-0000D39D0000}"/>
    <cellStyle name="Percent 11 3 2 2 4 4" xfId="32984" xr:uid="{00000000-0005-0000-0000-0000D49D0000}"/>
    <cellStyle name="Percent 11 3 2 2 5" xfId="14638" xr:uid="{00000000-0005-0000-0000-0000D59D0000}"/>
    <cellStyle name="Percent 11 3 2 2 5 2" xfId="23007" xr:uid="{00000000-0005-0000-0000-0000D69D0000}"/>
    <cellStyle name="Percent 11 3 2 2 5 3" xfId="36248" xr:uid="{00000000-0005-0000-0000-0000D79D0000}"/>
    <cellStyle name="Percent 11 3 2 2 6" xfId="16477" xr:uid="{00000000-0005-0000-0000-0000D89D0000}"/>
    <cellStyle name="Percent 11 3 2 2 7" xfId="29718" xr:uid="{00000000-0005-0000-0000-0000D99D0000}"/>
    <cellStyle name="Percent 11 3 2 3" xfId="14639" xr:uid="{00000000-0005-0000-0000-0000DA9D0000}"/>
    <cellStyle name="Percent 11 3 2 3 2" xfId="14640" xr:uid="{00000000-0005-0000-0000-0000DB9D0000}"/>
    <cellStyle name="Percent 11 3 2 3 2 2" xfId="14641" xr:uid="{00000000-0005-0000-0000-0000DC9D0000}"/>
    <cellStyle name="Percent 11 3 2 3 2 2 2" xfId="26856" xr:uid="{00000000-0005-0000-0000-0000DD9D0000}"/>
    <cellStyle name="Percent 11 3 2 3 2 2 3" xfId="40097" xr:uid="{00000000-0005-0000-0000-0000DE9D0000}"/>
    <cellStyle name="Percent 11 3 2 3 2 3" xfId="20101" xr:uid="{00000000-0005-0000-0000-0000DF9D0000}"/>
    <cellStyle name="Percent 11 3 2 3 2 4" xfId="33342" xr:uid="{00000000-0005-0000-0000-0000E09D0000}"/>
    <cellStyle name="Percent 11 3 2 3 3" xfId="14642" xr:uid="{00000000-0005-0000-0000-0000E19D0000}"/>
    <cellStyle name="Percent 11 3 2 3 3 2" xfId="23365" xr:uid="{00000000-0005-0000-0000-0000E29D0000}"/>
    <cellStyle name="Percent 11 3 2 3 3 3" xfId="36606" xr:uid="{00000000-0005-0000-0000-0000E39D0000}"/>
    <cellStyle name="Percent 11 3 2 3 4" xfId="16835" xr:uid="{00000000-0005-0000-0000-0000E49D0000}"/>
    <cellStyle name="Percent 11 3 2 3 5" xfId="30076" xr:uid="{00000000-0005-0000-0000-0000E59D0000}"/>
    <cellStyle name="Percent 11 3 2 4" xfId="14643" xr:uid="{00000000-0005-0000-0000-0000E69D0000}"/>
    <cellStyle name="Percent 11 3 2 4 2" xfId="14644" xr:uid="{00000000-0005-0000-0000-0000E79D0000}"/>
    <cellStyle name="Percent 11 3 2 4 2 2" xfId="14645" xr:uid="{00000000-0005-0000-0000-0000E89D0000}"/>
    <cellStyle name="Percent 11 3 2 4 2 2 2" xfId="25827" xr:uid="{00000000-0005-0000-0000-0000E99D0000}"/>
    <cellStyle name="Percent 11 3 2 4 2 2 3" xfId="39068" xr:uid="{00000000-0005-0000-0000-0000EA9D0000}"/>
    <cellStyle name="Percent 11 3 2 4 2 3" xfId="19072" xr:uid="{00000000-0005-0000-0000-0000EB9D0000}"/>
    <cellStyle name="Percent 11 3 2 4 2 4" xfId="32313" xr:uid="{00000000-0005-0000-0000-0000EC9D0000}"/>
    <cellStyle name="Percent 11 3 2 4 3" xfId="14646" xr:uid="{00000000-0005-0000-0000-0000ED9D0000}"/>
    <cellStyle name="Percent 11 3 2 4 3 2" xfId="22336" xr:uid="{00000000-0005-0000-0000-0000EE9D0000}"/>
    <cellStyle name="Percent 11 3 2 4 3 3" xfId="35577" xr:uid="{00000000-0005-0000-0000-0000EF9D0000}"/>
    <cellStyle name="Percent 11 3 2 4 4" xfId="15806" xr:uid="{00000000-0005-0000-0000-0000F09D0000}"/>
    <cellStyle name="Percent 11 3 2 4 5" xfId="29047" xr:uid="{00000000-0005-0000-0000-0000F19D0000}"/>
    <cellStyle name="Percent 11 3 2 5" xfId="14647" xr:uid="{00000000-0005-0000-0000-0000F29D0000}"/>
    <cellStyle name="Percent 11 3 2 5 2" xfId="14648" xr:uid="{00000000-0005-0000-0000-0000F39D0000}"/>
    <cellStyle name="Percent 11 3 2 5 2 2" xfId="14649" xr:uid="{00000000-0005-0000-0000-0000F49D0000}"/>
    <cellStyle name="Percent 11 3 2 5 2 2 2" xfId="27748" xr:uid="{00000000-0005-0000-0000-0000F59D0000}"/>
    <cellStyle name="Percent 11 3 2 5 2 2 3" xfId="40989" xr:uid="{00000000-0005-0000-0000-0000F69D0000}"/>
    <cellStyle name="Percent 11 3 2 5 2 3" xfId="20995" xr:uid="{00000000-0005-0000-0000-0000F79D0000}"/>
    <cellStyle name="Percent 11 3 2 5 2 4" xfId="34236" xr:uid="{00000000-0005-0000-0000-0000F89D0000}"/>
    <cellStyle name="Percent 11 3 2 5 3" xfId="14650" xr:uid="{00000000-0005-0000-0000-0000F99D0000}"/>
    <cellStyle name="Percent 11 3 2 5 3 2" xfId="24259" xr:uid="{00000000-0005-0000-0000-0000FA9D0000}"/>
    <cellStyle name="Percent 11 3 2 5 3 3" xfId="37500" xr:uid="{00000000-0005-0000-0000-0000FB9D0000}"/>
    <cellStyle name="Percent 11 3 2 5 4" xfId="17729" xr:uid="{00000000-0005-0000-0000-0000FC9D0000}"/>
    <cellStyle name="Percent 11 3 2 5 5" xfId="30970" xr:uid="{00000000-0005-0000-0000-0000FD9D0000}"/>
    <cellStyle name="Percent 11 3 2 6" xfId="14651" xr:uid="{00000000-0005-0000-0000-0000FE9D0000}"/>
    <cellStyle name="Percent 11 3 2 6 2" xfId="14652" xr:uid="{00000000-0005-0000-0000-0000FF9D0000}"/>
    <cellStyle name="Percent 11 3 2 6 2 2" xfId="25514" xr:uid="{00000000-0005-0000-0000-0000009E0000}"/>
    <cellStyle name="Percent 11 3 2 6 2 3" xfId="38755" xr:uid="{00000000-0005-0000-0000-0000019E0000}"/>
    <cellStyle name="Percent 11 3 2 6 3" xfId="18759" xr:uid="{00000000-0005-0000-0000-0000029E0000}"/>
    <cellStyle name="Percent 11 3 2 6 4" xfId="32000" xr:uid="{00000000-0005-0000-0000-0000039E0000}"/>
    <cellStyle name="Percent 11 3 2 7" xfId="14653" xr:uid="{00000000-0005-0000-0000-0000049E0000}"/>
    <cellStyle name="Percent 11 3 2 7 2" xfId="22023" xr:uid="{00000000-0005-0000-0000-0000059E0000}"/>
    <cellStyle name="Percent 11 3 2 7 3" xfId="35264" xr:uid="{00000000-0005-0000-0000-0000069E0000}"/>
    <cellStyle name="Percent 11 3 2 8" xfId="15493" xr:uid="{00000000-0005-0000-0000-0000079E0000}"/>
    <cellStyle name="Percent 11 3 2 9" xfId="28734" xr:uid="{00000000-0005-0000-0000-0000089E0000}"/>
    <cellStyle name="Percent 11 3 3" xfId="14654" xr:uid="{00000000-0005-0000-0000-0000099E0000}"/>
    <cellStyle name="Percent 11 3 3 2" xfId="14655" xr:uid="{00000000-0005-0000-0000-00000A9E0000}"/>
    <cellStyle name="Percent 11 3 3 2 2" xfId="14656" xr:uid="{00000000-0005-0000-0000-00000B9E0000}"/>
    <cellStyle name="Percent 11 3 3 2 2 2" xfId="14657" xr:uid="{00000000-0005-0000-0000-00000C9E0000}"/>
    <cellStyle name="Percent 11 3 3 2 2 2 2" xfId="27079" xr:uid="{00000000-0005-0000-0000-00000D9E0000}"/>
    <cellStyle name="Percent 11 3 3 2 2 2 3" xfId="40320" xr:uid="{00000000-0005-0000-0000-00000E9E0000}"/>
    <cellStyle name="Percent 11 3 3 2 2 3" xfId="20324" xr:uid="{00000000-0005-0000-0000-00000F9E0000}"/>
    <cellStyle name="Percent 11 3 3 2 2 4" xfId="33565" xr:uid="{00000000-0005-0000-0000-0000109E0000}"/>
    <cellStyle name="Percent 11 3 3 2 3" xfId="14658" xr:uid="{00000000-0005-0000-0000-0000119E0000}"/>
    <cellStyle name="Percent 11 3 3 2 3 2" xfId="23588" xr:uid="{00000000-0005-0000-0000-0000129E0000}"/>
    <cellStyle name="Percent 11 3 3 2 3 3" xfId="36829" xr:uid="{00000000-0005-0000-0000-0000139E0000}"/>
    <cellStyle name="Percent 11 3 3 2 4" xfId="17058" xr:uid="{00000000-0005-0000-0000-0000149E0000}"/>
    <cellStyle name="Percent 11 3 3 2 5" xfId="30299" xr:uid="{00000000-0005-0000-0000-0000159E0000}"/>
    <cellStyle name="Percent 11 3 3 3" xfId="14659" xr:uid="{00000000-0005-0000-0000-0000169E0000}"/>
    <cellStyle name="Percent 11 3 3 3 2" xfId="14660" xr:uid="{00000000-0005-0000-0000-0000179E0000}"/>
    <cellStyle name="Percent 11 3 3 3 2 2" xfId="14661" xr:uid="{00000000-0005-0000-0000-0000189E0000}"/>
    <cellStyle name="Percent 11 3 3 3 2 2 2" xfId="26274" xr:uid="{00000000-0005-0000-0000-0000199E0000}"/>
    <cellStyle name="Percent 11 3 3 3 2 2 3" xfId="39515" xr:uid="{00000000-0005-0000-0000-00001A9E0000}"/>
    <cellStyle name="Percent 11 3 3 3 2 3" xfId="19519" xr:uid="{00000000-0005-0000-0000-00001B9E0000}"/>
    <cellStyle name="Percent 11 3 3 3 2 4" xfId="32760" xr:uid="{00000000-0005-0000-0000-00001C9E0000}"/>
    <cellStyle name="Percent 11 3 3 3 3" xfId="14662" xr:uid="{00000000-0005-0000-0000-00001D9E0000}"/>
    <cellStyle name="Percent 11 3 3 3 3 2" xfId="22783" xr:uid="{00000000-0005-0000-0000-00001E9E0000}"/>
    <cellStyle name="Percent 11 3 3 3 3 3" xfId="36024" xr:uid="{00000000-0005-0000-0000-00001F9E0000}"/>
    <cellStyle name="Percent 11 3 3 3 4" xfId="16253" xr:uid="{00000000-0005-0000-0000-0000209E0000}"/>
    <cellStyle name="Percent 11 3 3 3 5" xfId="29494" xr:uid="{00000000-0005-0000-0000-0000219E0000}"/>
    <cellStyle name="Percent 11 3 3 4" xfId="14663" xr:uid="{00000000-0005-0000-0000-0000229E0000}"/>
    <cellStyle name="Percent 11 3 3 4 2" xfId="14664" xr:uid="{00000000-0005-0000-0000-0000239E0000}"/>
    <cellStyle name="Percent 11 3 3 4 2 2" xfId="14665" xr:uid="{00000000-0005-0000-0000-0000249E0000}"/>
    <cellStyle name="Percent 11 3 3 4 2 2 2" xfId="27926" xr:uid="{00000000-0005-0000-0000-0000259E0000}"/>
    <cellStyle name="Percent 11 3 3 4 2 2 3" xfId="41167" xr:uid="{00000000-0005-0000-0000-0000269E0000}"/>
    <cellStyle name="Percent 11 3 3 4 2 3" xfId="21173" xr:uid="{00000000-0005-0000-0000-0000279E0000}"/>
    <cellStyle name="Percent 11 3 3 4 2 4" xfId="34414" xr:uid="{00000000-0005-0000-0000-0000289E0000}"/>
    <cellStyle name="Percent 11 3 3 4 3" xfId="14666" xr:uid="{00000000-0005-0000-0000-0000299E0000}"/>
    <cellStyle name="Percent 11 3 3 4 3 2" xfId="24437" xr:uid="{00000000-0005-0000-0000-00002A9E0000}"/>
    <cellStyle name="Percent 11 3 3 4 3 3" xfId="37678" xr:uid="{00000000-0005-0000-0000-00002B9E0000}"/>
    <cellStyle name="Percent 11 3 3 4 4" xfId="17907" xr:uid="{00000000-0005-0000-0000-00002C9E0000}"/>
    <cellStyle name="Percent 11 3 3 4 5" xfId="31148" xr:uid="{00000000-0005-0000-0000-00002D9E0000}"/>
    <cellStyle name="Percent 11 3 3 5" xfId="14667" xr:uid="{00000000-0005-0000-0000-00002E9E0000}"/>
    <cellStyle name="Percent 11 3 3 5 2" xfId="14668" xr:uid="{00000000-0005-0000-0000-00002F9E0000}"/>
    <cellStyle name="Percent 11 3 3 5 2 2" xfId="25290" xr:uid="{00000000-0005-0000-0000-0000309E0000}"/>
    <cellStyle name="Percent 11 3 3 5 2 3" xfId="38531" xr:uid="{00000000-0005-0000-0000-0000319E0000}"/>
    <cellStyle name="Percent 11 3 3 5 3" xfId="18535" xr:uid="{00000000-0005-0000-0000-0000329E0000}"/>
    <cellStyle name="Percent 11 3 3 5 4" xfId="31776" xr:uid="{00000000-0005-0000-0000-0000339E0000}"/>
    <cellStyle name="Percent 11 3 3 6" xfId="14669" xr:uid="{00000000-0005-0000-0000-0000349E0000}"/>
    <cellStyle name="Percent 11 3 3 6 2" xfId="21799" xr:uid="{00000000-0005-0000-0000-0000359E0000}"/>
    <cellStyle name="Percent 11 3 3 6 3" xfId="35040" xr:uid="{00000000-0005-0000-0000-0000369E0000}"/>
    <cellStyle name="Percent 11 3 3 7" xfId="15269" xr:uid="{00000000-0005-0000-0000-0000379E0000}"/>
    <cellStyle name="Percent 11 3 3 8" xfId="28510" xr:uid="{00000000-0005-0000-0000-0000389E0000}"/>
    <cellStyle name="Percent 11 3 4" xfId="14670" xr:uid="{00000000-0005-0000-0000-0000399E0000}"/>
    <cellStyle name="Percent 11 3 4 2" xfId="14671" xr:uid="{00000000-0005-0000-0000-00003A9E0000}"/>
    <cellStyle name="Percent 11 3 4 2 2" xfId="14672" xr:uid="{00000000-0005-0000-0000-00003B9E0000}"/>
    <cellStyle name="Percent 11 3 4 2 2 2" xfId="24920" xr:uid="{00000000-0005-0000-0000-00003C9E0000}"/>
    <cellStyle name="Percent 11 3 4 2 2 3" xfId="38161" xr:uid="{00000000-0005-0000-0000-00003D9E0000}"/>
    <cellStyle name="Percent 11 3 4 2 3" xfId="19341" xr:uid="{00000000-0005-0000-0000-00003E9E0000}"/>
    <cellStyle name="Percent 11 3 4 2 4" xfId="32582" xr:uid="{00000000-0005-0000-0000-00003F9E0000}"/>
    <cellStyle name="Percent 11 3 4 3" xfId="14673" xr:uid="{00000000-0005-0000-0000-0000409E0000}"/>
    <cellStyle name="Percent 11 3 4 3 2" xfId="26096" xr:uid="{00000000-0005-0000-0000-0000419E0000}"/>
    <cellStyle name="Percent 11 3 4 3 3" xfId="39337" xr:uid="{00000000-0005-0000-0000-0000429E0000}"/>
    <cellStyle name="Percent 11 3 4 4" xfId="14674" xr:uid="{00000000-0005-0000-0000-0000439E0000}"/>
    <cellStyle name="Percent 11 3 4 4 2" xfId="22605" xr:uid="{00000000-0005-0000-0000-0000449E0000}"/>
    <cellStyle name="Percent 11 3 4 4 3" xfId="35846" xr:uid="{00000000-0005-0000-0000-0000459E0000}"/>
    <cellStyle name="Percent 11 3 4 5" xfId="16075" xr:uid="{00000000-0005-0000-0000-0000469E0000}"/>
    <cellStyle name="Percent 11 3 4 6" xfId="29316" xr:uid="{00000000-0005-0000-0000-0000479E0000}"/>
    <cellStyle name="Percent 11 3 5" xfId="14675" xr:uid="{00000000-0005-0000-0000-0000489E0000}"/>
    <cellStyle name="Percent 11 3 5 2" xfId="14676" xr:uid="{00000000-0005-0000-0000-0000499E0000}"/>
    <cellStyle name="Percent 11 3 5 2 2" xfId="14677" xr:uid="{00000000-0005-0000-0000-00004A9E0000}"/>
    <cellStyle name="Percent 11 3 5 2 2 2" xfId="26722" xr:uid="{00000000-0005-0000-0000-00004B9E0000}"/>
    <cellStyle name="Percent 11 3 5 2 2 3" xfId="39963" xr:uid="{00000000-0005-0000-0000-00004C9E0000}"/>
    <cellStyle name="Percent 11 3 5 2 3" xfId="19967" xr:uid="{00000000-0005-0000-0000-00004D9E0000}"/>
    <cellStyle name="Percent 11 3 5 2 4" xfId="33208" xr:uid="{00000000-0005-0000-0000-00004E9E0000}"/>
    <cellStyle name="Percent 11 3 5 3" xfId="14678" xr:uid="{00000000-0005-0000-0000-00004F9E0000}"/>
    <cellStyle name="Percent 11 3 5 3 2" xfId="23231" xr:uid="{00000000-0005-0000-0000-0000509E0000}"/>
    <cellStyle name="Percent 11 3 5 3 3" xfId="36472" xr:uid="{00000000-0005-0000-0000-0000519E0000}"/>
    <cellStyle name="Percent 11 3 5 4" xfId="16701" xr:uid="{00000000-0005-0000-0000-0000529E0000}"/>
    <cellStyle name="Percent 11 3 5 5" xfId="29942" xr:uid="{00000000-0005-0000-0000-0000539E0000}"/>
    <cellStyle name="Percent 11 3 6" xfId="14679" xr:uid="{00000000-0005-0000-0000-0000549E0000}"/>
    <cellStyle name="Percent 11 3 6 2" xfId="14680" xr:uid="{00000000-0005-0000-0000-0000559E0000}"/>
    <cellStyle name="Percent 11 3 6 2 2" xfId="14681" xr:uid="{00000000-0005-0000-0000-0000569E0000}"/>
    <cellStyle name="Percent 11 3 6 2 2 2" xfId="25692" xr:uid="{00000000-0005-0000-0000-0000579E0000}"/>
    <cellStyle name="Percent 11 3 6 2 2 3" xfId="38933" xr:uid="{00000000-0005-0000-0000-0000589E0000}"/>
    <cellStyle name="Percent 11 3 6 2 3" xfId="18937" xr:uid="{00000000-0005-0000-0000-0000599E0000}"/>
    <cellStyle name="Percent 11 3 6 2 4" xfId="32178" xr:uid="{00000000-0005-0000-0000-00005A9E0000}"/>
    <cellStyle name="Percent 11 3 6 3" xfId="14682" xr:uid="{00000000-0005-0000-0000-00005B9E0000}"/>
    <cellStyle name="Percent 11 3 6 3 2" xfId="22201" xr:uid="{00000000-0005-0000-0000-00005C9E0000}"/>
    <cellStyle name="Percent 11 3 6 3 3" xfId="35442" xr:uid="{00000000-0005-0000-0000-00005D9E0000}"/>
    <cellStyle name="Percent 11 3 6 4" xfId="15671" xr:uid="{00000000-0005-0000-0000-00005E9E0000}"/>
    <cellStyle name="Percent 11 3 6 5" xfId="28912" xr:uid="{00000000-0005-0000-0000-00005F9E0000}"/>
    <cellStyle name="Percent 11 3 7" xfId="14683" xr:uid="{00000000-0005-0000-0000-0000609E0000}"/>
    <cellStyle name="Percent 11 3 7 2" xfId="14684" xr:uid="{00000000-0005-0000-0000-0000619E0000}"/>
    <cellStyle name="Percent 11 3 7 2 2" xfId="14685" xr:uid="{00000000-0005-0000-0000-0000629E0000}"/>
    <cellStyle name="Percent 11 3 7 2 2 2" xfId="27526" xr:uid="{00000000-0005-0000-0000-0000639E0000}"/>
    <cellStyle name="Percent 11 3 7 2 2 3" xfId="40767" xr:uid="{00000000-0005-0000-0000-0000649E0000}"/>
    <cellStyle name="Percent 11 3 7 2 3" xfId="20771" xr:uid="{00000000-0005-0000-0000-0000659E0000}"/>
    <cellStyle name="Percent 11 3 7 2 4" xfId="34012" xr:uid="{00000000-0005-0000-0000-0000669E0000}"/>
    <cellStyle name="Percent 11 3 7 3" xfId="14686" xr:uid="{00000000-0005-0000-0000-0000679E0000}"/>
    <cellStyle name="Percent 11 3 7 3 2" xfId="24035" xr:uid="{00000000-0005-0000-0000-0000689E0000}"/>
    <cellStyle name="Percent 11 3 7 3 3" xfId="37276" xr:uid="{00000000-0005-0000-0000-0000699E0000}"/>
    <cellStyle name="Percent 11 3 7 4" xfId="17505" xr:uid="{00000000-0005-0000-0000-00006A9E0000}"/>
    <cellStyle name="Percent 11 3 7 5" xfId="30746" xr:uid="{00000000-0005-0000-0000-00006B9E0000}"/>
    <cellStyle name="Percent 11 3 8" xfId="14687" xr:uid="{00000000-0005-0000-0000-00006C9E0000}"/>
    <cellStyle name="Percent 11 3 8 2" xfId="14688" xr:uid="{00000000-0005-0000-0000-00006D9E0000}"/>
    <cellStyle name="Percent 11 3 8 2 2" xfId="25112" xr:uid="{00000000-0005-0000-0000-00006E9E0000}"/>
    <cellStyle name="Percent 11 3 8 2 3" xfId="38353" xr:uid="{00000000-0005-0000-0000-00006F9E0000}"/>
    <cellStyle name="Percent 11 3 8 3" xfId="18357" xr:uid="{00000000-0005-0000-0000-0000709E0000}"/>
    <cellStyle name="Percent 11 3 8 4" xfId="31598" xr:uid="{00000000-0005-0000-0000-0000719E0000}"/>
    <cellStyle name="Percent 11 3 9" xfId="14689" xr:uid="{00000000-0005-0000-0000-0000729E0000}"/>
    <cellStyle name="Percent 11 3 9 2" xfId="21621" xr:uid="{00000000-0005-0000-0000-0000739E0000}"/>
    <cellStyle name="Percent 11 3 9 3" xfId="34862" xr:uid="{00000000-0005-0000-0000-0000749E0000}"/>
    <cellStyle name="Percent 11 4" xfId="14690" xr:uid="{00000000-0005-0000-0000-0000759E0000}"/>
    <cellStyle name="Percent 11 4 10" xfId="28243" xr:uid="{00000000-0005-0000-0000-0000769E0000}"/>
    <cellStyle name="Percent 11 4 2" xfId="14691" xr:uid="{00000000-0005-0000-0000-0000779E0000}"/>
    <cellStyle name="Percent 11 4 2 2" xfId="14692" xr:uid="{00000000-0005-0000-0000-0000789E0000}"/>
    <cellStyle name="Percent 11 4 2 2 2" xfId="14693" xr:uid="{00000000-0005-0000-0000-0000799E0000}"/>
    <cellStyle name="Percent 11 4 2 2 2 2" xfId="14694" xr:uid="{00000000-0005-0000-0000-00007A9E0000}"/>
    <cellStyle name="Percent 11 4 2 2 2 2 2" xfId="27213" xr:uid="{00000000-0005-0000-0000-00007B9E0000}"/>
    <cellStyle name="Percent 11 4 2 2 2 2 3" xfId="40454" xr:uid="{00000000-0005-0000-0000-00007C9E0000}"/>
    <cellStyle name="Percent 11 4 2 2 2 3" xfId="20458" xr:uid="{00000000-0005-0000-0000-00007D9E0000}"/>
    <cellStyle name="Percent 11 4 2 2 2 4" xfId="33699" xr:uid="{00000000-0005-0000-0000-00007E9E0000}"/>
    <cellStyle name="Percent 11 4 2 2 3" xfId="14695" xr:uid="{00000000-0005-0000-0000-00007F9E0000}"/>
    <cellStyle name="Percent 11 4 2 2 3 2" xfId="23722" xr:uid="{00000000-0005-0000-0000-0000809E0000}"/>
    <cellStyle name="Percent 11 4 2 2 3 3" xfId="36963" xr:uid="{00000000-0005-0000-0000-0000819E0000}"/>
    <cellStyle name="Percent 11 4 2 2 4" xfId="17192" xr:uid="{00000000-0005-0000-0000-0000829E0000}"/>
    <cellStyle name="Percent 11 4 2 2 5" xfId="30433" xr:uid="{00000000-0005-0000-0000-0000839E0000}"/>
    <cellStyle name="Percent 11 4 2 3" xfId="14696" xr:uid="{00000000-0005-0000-0000-0000849E0000}"/>
    <cellStyle name="Percent 11 4 2 3 2" xfId="14697" xr:uid="{00000000-0005-0000-0000-0000859E0000}"/>
    <cellStyle name="Percent 11 4 2 3 2 2" xfId="14698" xr:uid="{00000000-0005-0000-0000-0000869E0000}"/>
    <cellStyle name="Percent 11 4 2 3 2 2 2" xfId="26409" xr:uid="{00000000-0005-0000-0000-0000879E0000}"/>
    <cellStyle name="Percent 11 4 2 3 2 2 3" xfId="39650" xr:uid="{00000000-0005-0000-0000-0000889E0000}"/>
    <cellStyle name="Percent 11 4 2 3 2 3" xfId="19654" xr:uid="{00000000-0005-0000-0000-0000899E0000}"/>
    <cellStyle name="Percent 11 4 2 3 2 4" xfId="32895" xr:uid="{00000000-0005-0000-0000-00008A9E0000}"/>
    <cellStyle name="Percent 11 4 2 3 3" xfId="14699" xr:uid="{00000000-0005-0000-0000-00008B9E0000}"/>
    <cellStyle name="Percent 11 4 2 3 3 2" xfId="22918" xr:uid="{00000000-0005-0000-0000-00008C9E0000}"/>
    <cellStyle name="Percent 11 4 2 3 3 3" xfId="36159" xr:uid="{00000000-0005-0000-0000-00008D9E0000}"/>
    <cellStyle name="Percent 11 4 2 3 4" xfId="16388" xr:uid="{00000000-0005-0000-0000-00008E9E0000}"/>
    <cellStyle name="Percent 11 4 2 3 5" xfId="29629" xr:uid="{00000000-0005-0000-0000-00008F9E0000}"/>
    <cellStyle name="Percent 11 4 2 4" xfId="14700" xr:uid="{00000000-0005-0000-0000-0000909E0000}"/>
    <cellStyle name="Percent 11 4 2 4 2" xfId="14701" xr:uid="{00000000-0005-0000-0000-0000919E0000}"/>
    <cellStyle name="Percent 11 4 2 4 2 2" xfId="14702" xr:uid="{00000000-0005-0000-0000-0000929E0000}"/>
    <cellStyle name="Percent 11 4 2 4 2 2 2" xfId="28061" xr:uid="{00000000-0005-0000-0000-0000939E0000}"/>
    <cellStyle name="Percent 11 4 2 4 2 2 3" xfId="41302" xr:uid="{00000000-0005-0000-0000-0000949E0000}"/>
    <cellStyle name="Percent 11 4 2 4 2 3" xfId="21308" xr:uid="{00000000-0005-0000-0000-0000959E0000}"/>
    <cellStyle name="Percent 11 4 2 4 2 4" xfId="34549" xr:uid="{00000000-0005-0000-0000-0000969E0000}"/>
    <cellStyle name="Percent 11 4 2 4 3" xfId="14703" xr:uid="{00000000-0005-0000-0000-0000979E0000}"/>
    <cellStyle name="Percent 11 4 2 4 3 2" xfId="24572" xr:uid="{00000000-0005-0000-0000-0000989E0000}"/>
    <cellStyle name="Percent 11 4 2 4 3 3" xfId="37813" xr:uid="{00000000-0005-0000-0000-0000999E0000}"/>
    <cellStyle name="Percent 11 4 2 4 4" xfId="18042" xr:uid="{00000000-0005-0000-0000-00009A9E0000}"/>
    <cellStyle name="Percent 11 4 2 4 5" xfId="31283" xr:uid="{00000000-0005-0000-0000-00009B9E0000}"/>
    <cellStyle name="Percent 11 4 2 5" xfId="14704" xr:uid="{00000000-0005-0000-0000-00009C9E0000}"/>
    <cellStyle name="Percent 11 4 2 5 2" xfId="14705" xr:uid="{00000000-0005-0000-0000-00009D9E0000}"/>
    <cellStyle name="Percent 11 4 2 5 2 2" xfId="25425" xr:uid="{00000000-0005-0000-0000-00009E9E0000}"/>
    <cellStyle name="Percent 11 4 2 5 2 3" xfId="38666" xr:uid="{00000000-0005-0000-0000-00009F9E0000}"/>
    <cellStyle name="Percent 11 4 2 5 3" xfId="18670" xr:uid="{00000000-0005-0000-0000-0000A09E0000}"/>
    <cellStyle name="Percent 11 4 2 5 4" xfId="31911" xr:uid="{00000000-0005-0000-0000-0000A19E0000}"/>
    <cellStyle name="Percent 11 4 2 6" xfId="14706" xr:uid="{00000000-0005-0000-0000-0000A29E0000}"/>
    <cellStyle name="Percent 11 4 2 6 2" xfId="21934" xr:uid="{00000000-0005-0000-0000-0000A39E0000}"/>
    <cellStyle name="Percent 11 4 2 6 3" xfId="35175" xr:uid="{00000000-0005-0000-0000-0000A49E0000}"/>
    <cellStyle name="Percent 11 4 2 7" xfId="15404" xr:uid="{00000000-0005-0000-0000-0000A59E0000}"/>
    <cellStyle name="Percent 11 4 2 8" xfId="28645" xr:uid="{00000000-0005-0000-0000-0000A69E0000}"/>
    <cellStyle name="Percent 11 4 3" xfId="14707" xr:uid="{00000000-0005-0000-0000-0000A79E0000}"/>
    <cellStyle name="Percent 11 4 3 2" xfId="14708" xr:uid="{00000000-0005-0000-0000-0000A89E0000}"/>
    <cellStyle name="Percent 11 4 3 2 2" xfId="14709" xr:uid="{00000000-0005-0000-0000-0000A99E0000}"/>
    <cellStyle name="Percent 11 4 3 2 2 2" xfId="24723" xr:uid="{00000000-0005-0000-0000-0000AA9E0000}"/>
    <cellStyle name="Percent 11 4 3 2 2 3" xfId="37964" xr:uid="{00000000-0005-0000-0000-0000AB9E0000}"/>
    <cellStyle name="Percent 11 4 3 2 3" xfId="19252" xr:uid="{00000000-0005-0000-0000-0000AC9E0000}"/>
    <cellStyle name="Percent 11 4 3 2 4" xfId="32493" xr:uid="{00000000-0005-0000-0000-0000AD9E0000}"/>
    <cellStyle name="Percent 11 4 3 3" xfId="14710" xr:uid="{00000000-0005-0000-0000-0000AE9E0000}"/>
    <cellStyle name="Percent 11 4 3 3 2" xfId="26007" xr:uid="{00000000-0005-0000-0000-0000AF9E0000}"/>
    <cellStyle name="Percent 11 4 3 3 3" xfId="39248" xr:uid="{00000000-0005-0000-0000-0000B09E0000}"/>
    <cellStyle name="Percent 11 4 3 4" xfId="14711" xr:uid="{00000000-0005-0000-0000-0000B19E0000}"/>
    <cellStyle name="Percent 11 4 3 4 2" xfId="22516" xr:uid="{00000000-0005-0000-0000-0000B29E0000}"/>
    <cellStyle name="Percent 11 4 3 4 3" xfId="35757" xr:uid="{00000000-0005-0000-0000-0000B39E0000}"/>
    <cellStyle name="Percent 11 4 3 5" xfId="15986" xr:uid="{00000000-0005-0000-0000-0000B49E0000}"/>
    <cellStyle name="Percent 11 4 3 6" xfId="29227" xr:uid="{00000000-0005-0000-0000-0000B59E0000}"/>
    <cellStyle name="Percent 11 4 4" xfId="14712" xr:uid="{00000000-0005-0000-0000-0000B69E0000}"/>
    <cellStyle name="Percent 11 4 4 2" xfId="14713" xr:uid="{00000000-0005-0000-0000-0000B79E0000}"/>
    <cellStyle name="Percent 11 4 4 2 2" xfId="14714" xr:uid="{00000000-0005-0000-0000-0000B89E0000}"/>
    <cellStyle name="Percent 11 4 4 2 2 2" xfId="26946" xr:uid="{00000000-0005-0000-0000-0000B99E0000}"/>
    <cellStyle name="Percent 11 4 4 2 2 3" xfId="40187" xr:uid="{00000000-0005-0000-0000-0000BA9E0000}"/>
    <cellStyle name="Percent 11 4 4 2 3" xfId="20191" xr:uid="{00000000-0005-0000-0000-0000BB9E0000}"/>
    <cellStyle name="Percent 11 4 4 2 4" xfId="33432" xr:uid="{00000000-0005-0000-0000-0000BC9E0000}"/>
    <cellStyle name="Percent 11 4 4 3" xfId="14715" xr:uid="{00000000-0005-0000-0000-0000BD9E0000}"/>
    <cellStyle name="Percent 11 4 4 3 2" xfId="23455" xr:uid="{00000000-0005-0000-0000-0000BE9E0000}"/>
    <cellStyle name="Percent 11 4 4 3 3" xfId="36696" xr:uid="{00000000-0005-0000-0000-0000BF9E0000}"/>
    <cellStyle name="Percent 11 4 4 4" xfId="16925" xr:uid="{00000000-0005-0000-0000-0000C09E0000}"/>
    <cellStyle name="Percent 11 4 4 5" xfId="30166" xr:uid="{00000000-0005-0000-0000-0000C19E0000}"/>
    <cellStyle name="Percent 11 4 5" xfId="14716" xr:uid="{00000000-0005-0000-0000-0000C29E0000}"/>
    <cellStyle name="Percent 11 4 5 2" xfId="14717" xr:uid="{00000000-0005-0000-0000-0000C39E0000}"/>
    <cellStyle name="Percent 11 4 5 2 2" xfId="14718" xr:uid="{00000000-0005-0000-0000-0000C49E0000}"/>
    <cellStyle name="Percent 11 4 5 2 2 2" xfId="25917" xr:uid="{00000000-0005-0000-0000-0000C59E0000}"/>
    <cellStyle name="Percent 11 4 5 2 2 3" xfId="39158" xr:uid="{00000000-0005-0000-0000-0000C69E0000}"/>
    <cellStyle name="Percent 11 4 5 2 3" xfId="19162" xr:uid="{00000000-0005-0000-0000-0000C79E0000}"/>
    <cellStyle name="Percent 11 4 5 2 4" xfId="32403" xr:uid="{00000000-0005-0000-0000-0000C89E0000}"/>
    <cellStyle name="Percent 11 4 5 3" xfId="14719" xr:uid="{00000000-0005-0000-0000-0000C99E0000}"/>
    <cellStyle name="Percent 11 4 5 3 2" xfId="22426" xr:uid="{00000000-0005-0000-0000-0000CA9E0000}"/>
    <cellStyle name="Percent 11 4 5 3 3" xfId="35667" xr:uid="{00000000-0005-0000-0000-0000CB9E0000}"/>
    <cellStyle name="Percent 11 4 5 4" xfId="15896" xr:uid="{00000000-0005-0000-0000-0000CC9E0000}"/>
    <cellStyle name="Percent 11 4 5 5" xfId="29137" xr:uid="{00000000-0005-0000-0000-0000CD9E0000}"/>
    <cellStyle name="Percent 11 4 6" xfId="14720" xr:uid="{00000000-0005-0000-0000-0000CE9E0000}"/>
    <cellStyle name="Percent 11 4 6 2" xfId="14721" xr:uid="{00000000-0005-0000-0000-0000CF9E0000}"/>
    <cellStyle name="Percent 11 4 6 2 2" xfId="14722" xr:uid="{00000000-0005-0000-0000-0000D09E0000}"/>
    <cellStyle name="Percent 11 4 6 2 2 2" xfId="27659" xr:uid="{00000000-0005-0000-0000-0000D19E0000}"/>
    <cellStyle name="Percent 11 4 6 2 2 3" xfId="40900" xr:uid="{00000000-0005-0000-0000-0000D29E0000}"/>
    <cellStyle name="Percent 11 4 6 2 3" xfId="20906" xr:uid="{00000000-0005-0000-0000-0000D39E0000}"/>
    <cellStyle name="Percent 11 4 6 2 4" xfId="34147" xr:uid="{00000000-0005-0000-0000-0000D49E0000}"/>
    <cellStyle name="Percent 11 4 6 3" xfId="14723" xr:uid="{00000000-0005-0000-0000-0000D59E0000}"/>
    <cellStyle name="Percent 11 4 6 3 2" xfId="24170" xr:uid="{00000000-0005-0000-0000-0000D69E0000}"/>
    <cellStyle name="Percent 11 4 6 3 3" xfId="37411" xr:uid="{00000000-0005-0000-0000-0000D79E0000}"/>
    <cellStyle name="Percent 11 4 6 4" xfId="17640" xr:uid="{00000000-0005-0000-0000-0000D89E0000}"/>
    <cellStyle name="Percent 11 4 6 5" xfId="30881" xr:uid="{00000000-0005-0000-0000-0000D99E0000}"/>
    <cellStyle name="Percent 11 4 7" xfId="14724" xr:uid="{00000000-0005-0000-0000-0000DA9E0000}"/>
    <cellStyle name="Percent 11 4 7 2" xfId="14725" xr:uid="{00000000-0005-0000-0000-0000DB9E0000}"/>
    <cellStyle name="Percent 11 4 7 2 2" xfId="25023" xr:uid="{00000000-0005-0000-0000-0000DC9E0000}"/>
    <cellStyle name="Percent 11 4 7 2 3" xfId="38264" xr:uid="{00000000-0005-0000-0000-0000DD9E0000}"/>
    <cellStyle name="Percent 11 4 7 3" xfId="18268" xr:uid="{00000000-0005-0000-0000-0000DE9E0000}"/>
    <cellStyle name="Percent 11 4 7 4" xfId="31509" xr:uid="{00000000-0005-0000-0000-0000DF9E0000}"/>
    <cellStyle name="Percent 11 4 8" xfId="14726" xr:uid="{00000000-0005-0000-0000-0000E09E0000}"/>
    <cellStyle name="Percent 11 4 8 2" xfId="21532" xr:uid="{00000000-0005-0000-0000-0000E19E0000}"/>
    <cellStyle name="Percent 11 4 8 3" xfId="34773" xr:uid="{00000000-0005-0000-0000-0000E29E0000}"/>
    <cellStyle name="Percent 11 4 9" xfId="15002" xr:uid="{00000000-0005-0000-0000-0000E39E0000}"/>
    <cellStyle name="Percent 11 5" xfId="14727" xr:uid="{00000000-0005-0000-0000-0000E49E0000}"/>
    <cellStyle name="Percent 11 5 2" xfId="14728" xr:uid="{00000000-0005-0000-0000-0000E59E0000}"/>
    <cellStyle name="Percent 11 5 2 2" xfId="14729" xr:uid="{00000000-0005-0000-0000-0000E69E0000}"/>
    <cellStyle name="Percent 11 5 2 2 2" xfId="14730" xr:uid="{00000000-0005-0000-0000-0000E79E0000}"/>
    <cellStyle name="Percent 11 5 2 2 2 2" xfId="14731" xr:uid="{00000000-0005-0000-0000-0000E89E0000}"/>
    <cellStyle name="Percent 11 5 2 2 2 2 2" xfId="27169" xr:uid="{00000000-0005-0000-0000-0000E99E0000}"/>
    <cellStyle name="Percent 11 5 2 2 2 2 3" xfId="40410" xr:uid="{00000000-0005-0000-0000-0000EA9E0000}"/>
    <cellStyle name="Percent 11 5 2 2 2 3" xfId="20414" xr:uid="{00000000-0005-0000-0000-0000EB9E0000}"/>
    <cellStyle name="Percent 11 5 2 2 2 4" xfId="33655" xr:uid="{00000000-0005-0000-0000-0000EC9E0000}"/>
    <cellStyle name="Percent 11 5 2 2 3" xfId="14732" xr:uid="{00000000-0005-0000-0000-0000ED9E0000}"/>
    <cellStyle name="Percent 11 5 2 2 3 2" xfId="23678" xr:uid="{00000000-0005-0000-0000-0000EE9E0000}"/>
    <cellStyle name="Percent 11 5 2 2 3 3" xfId="36919" xr:uid="{00000000-0005-0000-0000-0000EF9E0000}"/>
    <cellStyle name="Percent 11 5 2 2 4" xfId="17148" xr:uid="{00000000-0005-0000-0000-0000F09E0000}"/>
    <cellStyle name="Percent 11 5 2 2 5" xfId="30389" xr:uid="{00000000-0005-0000-0000-0000F19E0000}"/>
    <cellStyle name="Percent 11 5 2 3" xfId="14733" xr:uid="{00000000-0005-0000-0000-0000F29E0000}"/>
    <cellStyle name="Percent 11 5 2 3 2" xfId="14734" xr:uid="{00000000-0005-0000-0000-0000F39E0000}"/>
    <cellStyle name="Percent 11 5 2 3 2 2" xfId="14735" xr:uid="{00000000-0005-0000-0000-0000F49E0000}"/>
    <cellStyle name="Percent 11 5 2 3 2 2 2" xfId="28016" xr:uid="{00000000-0005-0000-0000-0000F59E0000}"/>
    <cellStyle name="Percent 11 5 2 3 2 2 3" xfId="41257" xr:uid="{00000000-0005-0000-0000-0000F69E0000}"/>
    <cellStyle name="Percent 11 5 2 3 2 3" xfId="21263" xr:uid="{00000000-0005-0000-0000-0000F79E0000}"/>
    <cellStyle name="Percent 11 5 2 3 2 4" xfId="34504" xr:uid="{00000000-0005-0000-0000-0000F89E0000}"/>
    <cellStyle name="Percent 11 5 2 3 3" xfId="14736" xr:uid="{00000000-0005-0000-0000-0000F99E0000}"/>
    <cellStyle name="Percent 11 5 2 3 3 2" xfId="24527" xr:uid="{00000000-0005-0000-0000-0000FA9E0000}"/>
    <cellStyle name="Percent 11 5 2 3 3 3" xfId="37768" xr:uid="{00000000-0005-0000-0000-0000FB9E0000}"/>
    <cellStyle name="Percent 11 5 2 3 4" xfId="17997" xr:uid="{00000000-0005-0000-0000-0000FC9E0000}"/>
    <cellStyle name="Percent 11 5 2 3 5" xfId="31238" xr:uid="{00000000-0005-0000-0000-0000FD9E0000}"/>
    <cellStyle name="Percent 11 5 2 4" xfId="14737" xr:uid="{00000000-0005-0000-0000-0000FE9E0000}"/>
    <cellStyle name="Percent 11 5 2 4 2" xfId="14738" xr:uid="{00000000-0005-0000-0000-0000FF9E0000}"/>
    <cellStyle name="Percent 11 5 2 4 2 2" xfId="26364" xr:uid="{00000000-0005-0000-0000-0000009F0000}"/>
    <cellStyle name="Percent 11 5 2 4 2 3" xfId="39605" xr:uid="{00000000-0005-0000-0000-0000019F0000}"/>
    <cellStyle name="Percent 11 5 2 4 3" xfId="19609" xr:uid="{00000000-0005-0000-0000-0000029F0000}"/>
    <cellStyle name="Percent 11 5 2 4 4" xfId="32850" xr:uid="{00000000-0005-0000-0000-0000039F0000}"/>
    <cellStyle name="Percent 11 5 2 5" xfId="14739" xr:uid="{00000000-0005-0000-0000-0000049F0000}"/>
    <cellStyle name="Percent 11 5 2 5 2" xfId="22873" xr:uid="{00000000-0005-0000-0000-0000059F0000}"/>
    <cellStyle name="Percent 11 5 2 5 3" xfId="36114" xr:uid="{00000000-0005-0000-0000-0000069F0000}"/>
    <cellStyle name="Percent 11 5 2 6" xfId="16343" xr:uid="{00000000-0005-0000-0000-0000079F0000}"/>
    <cellStyle name="Percent 11 5 2 7" xfId="29584" xr:uid="{00000000-0005-0000-0000-0000089F0000}"/>
    <cellStyle name="Percent 11 5 3" xfId="14740" xr:uid="{00000000-0005-0000-0000-0000099F0000}"/>
    <cellStyle name="Percent 11 5 3 2" xfId="14741" xr:uid="{00000000-0005-0000-0000-00000A9F0000}"/>
    <cellStyle name="Percent 11 5 3 2 2" xfId="14742" xr:uid="{00000000-0005-0000-0000-00000B9F0000}"/>
    <cellStyle name="Percent 11 5 3 2 2 2" xfId="26767" xr:uid="{00000000-0005-0000-0000-00000C9F0000}"/>
    <cellStyle name="Percent 11 5 3 2 2 3" xfId="40008" xr:uid="{00000000-0005-0000-0000-00000D9F0000}"/>
    <cellStyle name="Percent 11 5 3 2 3" xfId="20012" xr:uid="{00000000-0005-0000-0000-00000E9F0000}"/>
    <cellStyle name="Percent 11 5 3 2 4" xfId="33253" xr:uid="{00000000-0005-0000-0000-00000F9F0000}"/>
    <cellStyle name="Percent 11 5 3 3" xfId="14743" xr:uid="{00000000-0005-0000-0000-0000109F0000}"/>
    <cellStyle name="Percent 11 5 3 3 2" xfId="23276" xr:uid="{00000000-0005-0000-0000-0000119F0000}"/>
    <cellStyle name="Percent 11 5 3 3 3" xfId="36517" xr:uid="{00000000-0005-0000-0000-0000129F0000}"/>
    <cellStyle name="Percent 11 5 3 4" xfId="16746" xr:uid="{00000000-0005-0000-0000-0000139F0000}"/>
    <cellStyle name="Percent 11 5 3 5" xfId="29987" xr:uid="{00000000-0005-0000-0000-0000149F0000}"/>
    <cellStyle name="Percent 11 5 4" xfId="14744" xr:uid="{00000000-0005-0000-0000-0000159F0000}"/>
    <cellStyle name="Percent 11 5 4 2" xfId="14745" xr:uid="{00000000-0005-0000-0000-0000169F0000}"/>
    <cellStyle name="Percent 11 5 4 2 2" xfId="14746" xr:uid="{00000000-0005-0000-0000-0000179F0000}"/>
    <cellStyle name="Percent 11 5 4 2 2 2" xfId="25738" xr:uid="{00000000-0005-0000-0000-0000189F0000}"/>
    <cellStyle name="Percent 11 5 4 2 2 3" xfId="38979" xr:uid="{00000000-0005-0000-0000-0000199F0000}"/>
    <cellStyle name="Percent 11 5 4 2 3" xfId="18983" xr:uid="{00000000-0005-0000-0000-00001A9F0000}"/>
    <cellStyle name="Percent 11 5 4 2 4" xfId="32224" xr:uid="{00000000-0005-0000-0000-00001B9F0000}"/>
    <cellStyle name="Percent 11 5 4 3" xfId="14747" xr:uid="{00000000-0005-0000-0000-00001C9F0000}"/>
    <cellStyle name="Percent 11 5 4 3 2" xfId="22247" xr:uid="{00000000-0005-0000-0000-00001D9F0000}"/>
    <cellStyle name="Percent 11 5 4 3 3" xfId="35488" xr:uid="{00000000-0005-0000-0000-00001E9F0000}"/>
    <cellStyle name="Percent 11 5 4 4" xfId="15717" xr:uid="{00000000-0005-0000-0000-00001F9F0000}"/>
    <cellStyle name="Percent 11 5 4 5" xfId="28958" xr:uid="{00000000-0005-0000-0000-0000209F0000}"/>
    <cellStyle name="Percent 11 5 5" xfId="14748" xr:uid="{00000000-0005-0000-0000-0000219F0000}"/>
    <cellStyle name="Percent 11 5 5 2" xfId="14749" xr:uid="{00000000-0005-0000-0000-0000229F0000}"/>
    <cellStyle name="Percent 11 5 5 2 2" xfId="14750" xr:uid="{00000000-0005-0000-0000-0000239F0000}"/>
    <cellStyle name="Percent 11 5 5 2 2 2" xfId="27615" xr:uid="{00000000-0005-0000-0000-0000249F0000}"/>
    <cellStyle name="Percent 11 5 5 2 2 3" xfId="40856" xr:uid="{00000000-0005-0000-0000-0000259F0000}"/>
    <cellStyle name="Percent 11 5 5 2 3" xfId="20861" xr:uid="{00000000-0005-0000-0000-0000269F0000}"/>
    <cellStyle name="Percent 11 5 5 2 4" xfId="34102" xr:uid="{00000000-0005-0000-0000-0000279F0000}"/>
    <cellStyle name="Percent 11 5 5 3" xfId="14751" xr:uid="{00000000-0005-0000-0000-0000289F0000}"/>
    <cellStyle name="Percent 11 5 5 3 2" xfId="24125" xr:uid="{00000000-0005-0000-0000-0000299F0000}"/>
    <cellStyle name="Percent 11 5 5 3 3" xfId="37366" xr:uid="{00000000-0005-0000-0000-00002A9F0000}"/>
    <cellStyle name="Percent 11 5 5 4" xfId="17595" xr:uid="{00000000-0005-0000-0000-00002B9F0000}"/>
    <cellStyle name="Percent 11 5 5 5" xfId="30836" xr:uid="{00000000-0005-0000-0000-00002C9F0000}"/>
    <cellStyle name="Percent 11 5 6" xfId="14752" xr:uid="{00000000-0005-0000-0000-00002D9F0000}"/>
    <cellStyle name="Percent 11 5 6 2" xfId="14753" xr:uid="{00000000-0005-0000-0000-00002E9F0000}"/>
    <cellStyle name="Percent 11 5 6 2 2" xfId="25380" xr:uid="{00000000-0005-0000-0000-00002F9F0000}"/>
    <cellStyle name="Percent 11 5 6 2 3" xfId="38621" xr:uid="{00000000-0005-0000-0000-0000309F0000}"/>
    <cellStyle name="Percent 11 5 6 3" xfId="18625" xr:uid="{00000000-0005-0000-0000-0000319F0000}"/>
    <cellStyle name="Percent 11 5 6 4" xfId="31866" xr:uid="{00000000-0005-0000-0000-0000329F0000}"/>
    <cellStyle name="Percent 11 5 7" xfId="14754" xr:uid="{00000000-0005-0000-0000-0000339F0000}"/>
    <cellStyle name="Percent 11 5 7 2" xfId="21889" xr:uid="{00000000-0005-0000-0000-0000349F0000}"/>
    <cellStyle name="Percent 11 5 7 3" xfId="35130" xr:uid="{00000000-0005-0000-0000-0000359F0000}"/>
    <cellStyle name="Percent 11 5 8" xfId="15359" xr:uid="{00000000-0005-0000-0000-0000369F0000}"/>
    <cellStyle name="Percent 11 5 9" xfId="28600" xr:uid="{00000000-0005-0000-0000-0000379F0000}"/>
    <cellStyle name="Percent 11 6" xfId="14755" xr:uid="{00000000-0005-0000-0000-0000389F0000}"/>
    <cellStyle name="Percent 11 6 2" xfId="14756" xr:uid="{00000000-0005-0000-0000-0000399F0000}"/>
    <cellStyle name="Percent 11 6 2 2" xfId="14757" xr:uid="{00000000-0005-0000-0000-00003A9F0000}"/>
    <cellStyle name="Percent 11 6 2 2 2" xfId="14758" xr:uid="{00000000-0005-0000-0000-00003B9F0000}"/>
    <cellStyle name="Percent 11 6 2 2 2 2" xfId="26990" xr:uid="{00000000-0005-0000-0000-00003C9F0000}"/>
    <cellStyle name="Percent 11 6 2 2 2 3" xfId="40231" xr:uid="{00000000-0005-0000-0000-00003D9F0000}"/>
    <cellStyle name="Percent 11 6 2 2 3" xfId="20235" xr:uid="{00000000-0005-0000-0000-00003E9F0000}"/>
    <cellStyle name="Percent 11 6 2 2 4" xfId="33476" xr:uid="{00000000-0005-0000-0000-00003F9F0000}"/>
    <cellStyle name="Percent 11 6 2 3" xfId="14759" xr:uid="{00000000-0005-0000-0000-0000409F0000}"/>
    <cellStyle name="Percent 11 6 2 3 2" xfId="23499" xr:uid="{00000000-0005-0000-0000-0000419F0000}"/>
    <cellStyle name="Percent 11 6 2 3 3" xfId="36740" xr:uid="{00000000-0005-0000-0000-0000429F0000}"/>
    <cellStyle name="Percent 11 6 2 4" xfId="16969" xr:uid="{00000000-0005-0000-0000-0000439F0000}"/>
    <cellStyle name="Percent 11 6 2 5" xfId="30210" xr:uid="{00000000-0005-0000-0000-0000449F0000}"/>
    <cellStyle name="Percent 11 6 3" xfId="14760" xr:uid="{00000000-0005-0000-0000-0000459F0000}"/>
    <cellStyle name="Percent 11 6 3 2" xfId="14761" xr:uid="{00000000-0005-0000-0000-0000469F0000}"/>
    <cellStyle name="Percent 11 6 3 2 2" xfId="14762" xr:uid="{00000000-0005-0000-0000-0000479F0000}"/>
    <cellStyle name="Percent 11 6 3 2 2 2" xfId="26185" xr:uid="{00000000-0005-0000-0000-0000489F0000}"/>
    <cellStyle name="Percent 11 6 3 2 2 3" xfId="39426" xr:uid="{00000000-0005-0000-0000-0000499F0000}"/>
    <cellStyle name="Percent 11 6 3 2 3" xfId="19430" xr:uid="{00000000-0005-0000-0000-00004A9F0000}"/>
    <cellStyle name="Percent 11 6 3 2 4" xfId="32671" xr:uid="{00000000-0005-0000-0000-00004B9F0000}"/>
    <cellStyle name="Percent 11 6 3 3" xfId="14763" xr:uid="{00000000-0005-0000-0000-00004C9F0000}"/>
    <cellStyle name="Percent 11 6 3 3 2" xfId="22694" xr:uid="{00000000-0005-0000-0000-00004D9F0000}"/>
    <cellStyle name="Percent 11 6 3 3 3" xfId="35935" xr:uid="{00000000-0005-0000-0000-00004E9F0000}"/>
    <cellStyle name="Percent 11 6 3 4" xfId="16164" xr:uid="{00000000-0005-0000-0000-00004F9F0000}"/>
    <cellStyle name="Percent 11 6 3 5" xfId="29405" xr:uid="{00000000-0005-0000-0000-0000509F0000}"/>
    <cellStyle name="Percent 11 6 4" xfId="14764" xr:uid="{00000000-0005-0000-0000-0000519F0000}"/>
    <cellStyle name="Percent 11 6 4 2" xfId="14765" xr:uid="{00000000-0005-0000-0000-0000529F0000}"/>
    <cellStyle name="Percent 11 6 4 2 2" xfId="14766" xr:uid="{00000000-0005-0000-0000-0000539F0000}"/>
    <cellStyle name="Percent 11 6 4 2 2 2" xfId="27837" xr:uid="{00000000-0005-0000-0000-0000549F0000}"/>
    <cellStyle name="Percent 11 6 4 2 2 3" xfId="41078" xr:uid="{00000000-0005-0000-0000-0000559F0000}"/>
    <cellStyle name="Percent 11 6 4 2 3" xfId="21084" xr:uid="{00000000-0005-0000-0000-0000569F0000}"/>
    <cellStyle name="Percent 11 6 4 2 4" xfId="34325" xr:uid="{00000000-0005-0000-0000-0000579F0000}"/>
    <cellStyle name="Percent 11 6 4 3" xfId="14767" xr:uid="{00000000-0005-0000-0000-0000589F0000}"/>
    <cellStyle name="Percent 11 6 4 3 2" xfId="24348" xr:uid="{00000000-0005-0000-0000-0000599F0000}"/>
    <cellStyle name="Percent 11 6 4 3 3" xfId="37589" xr:uid="{00000000-0005-0000-0000-00005A9F0000}"/>
    <cellStyle name="Percent 11 6 4 4" xfId="17818" xr:uid="{00000000-0005-0000-0000-00005B9F0000}"/>
    <cellStyle name="Percent 11 6 4 5" xfId="31059" xr:uid="{00000000-0005-0000-0000-00005C9F0000}"/>
    <cellStyle name="Percent 11 6 5" xfId="14768" xr:uid="{00000000-0005-0000-0000-00005D9F0000}"/>
    <cellStyle name="Percent 11 6 5 2" xfId="14769" xr:uid="{00000000-0005-0000-0000-00005E9F0000}"/>
    <cellStyle name="Percent 11 6 5 2 2" xfId="25201" xr:uid="{00000000-0005-0000-0000-00005F9F0000}"/>
    <cellStyle name="Percent 11 6 5 2 3" xfId="38442" xr:uid="{00000000-0005-0000-0000-0000609F0000}"/>
    <cellStyle name="Percent 11 6 5 3" xfId="18446" xr:uid="{00000000-0005-0000-0000-0000619F0000}"/>
    <cellStyle name="Percent 11 6 5 4" xfId="31687" xr:uid="{00000000-0005-0000-0000-0000629F0000}"/>
    <cellStyle name="Percent 11 6 6" xfId="14770" xr:uid="{00000000-0005-0000-0000-0000639F0000}"/>
    <cellStyle name="Percent 11 6 6 2" xfId="21710" xr:uid="{00000000-0005-0000-0000-0000649F0000}"/>
    <cellStyle name="Percent 11 6 6 3" xfId="34951" xr:uid="{00000000-0005-0000-0000-0000659F0000}"/>
    <cellStyle name="Percent 11 6 7" xfId="15180" xr:uid="{00000000-0005-0000-0000-0000669F0000}"/>
    <cellStyle name="Percent 11 6 8" xfId="28421" xr:uid="{00000000-0005-0000-0000-0000679F0000}"/>
    <cellStyle name="Percent 11 7" xfId="14771" xr:uid="{00000000-0005-0000-0000-0000689F0000}"/>
    <cellStyle name="Percent 11 7 2" xfId="14772" xr:uid="{00000000-0005-0000-0000-0000699F0000}"/>
    <cellStyle name="Percent 11 7 2 2" xfId="14773" xr:uid="{00000000-0005-0000-0000-00006A9F0000}"/>
    <cellStyle name="Percent 11 7 2 2 2" xfId="24902" xr:uid="{00000000-0005-0000-0000-00006B9F0000}"/>
    <cellStyle name="Percent 11 7 2 2 3" xfId="38143" xr:uid="{00000000-0005-0000-0000-00006C9F0000}"/>
    <cellStyle name="Percent 11 7 2 3" xfId="19207" xr:uid="{00000000-0005-0000-0000-00006D9F0000}"/>
    <cellStyle name="Percent 11 7 2 4" xfId="32448" xr:uid="{00000000-0005-0000-0000-00006E9F0000}"/>
    <cellStyle name="Percent 11 7 3" xfId="14774" xr:uid="{00000000-0005-0000-0000-00006F9F0000}"/>
    <cellStyle name="Percent 11 7 3 2" xfId="25962" xr:uid="{00000000-0005-0000-0000-0000709F0000}"/>
    <cellStyle name="Percent 11 7 3 3" xfId="39203" xr:uid="{00000000-0005-0000-0000-0000719F0000}"/>
    <cellStyle name="Percent 11 7 4" xfId="14775" xr:uid="{00000000-0005-0000-0000-0000729F0000}"/>
    <cellStyle name="Percent 11 7 4 2" xfId="22471" xr:uid="{00000000-0005-0000-0000-0000739F0000}"/>
    <cellStyle name="Percent 11 7 4 3" xfId="35712" xr:uid="{00000000-0005-0000-0000-0000749F0000}"/>
    <cellStyle name="Percent 11 7 5" xfId="15941" xr:uid="{00000000-0005-0000-0000-0000759F0000}"/>
    <cellStyle name="Percent 11 7 6" xfId="29182" xr:uid="{00000000-0005-0000-0000-0000769F0000}"/>
    <cellStyle name="Percent 11 8" xfId="14776" xr:uid="{00000000-0005-0000-0000-0000779F0000}"/>
    <cellStyle name="Percent 11 8 2" xfId="14777" xr:uid="{00000000-0005-0000-0000-0000789F0000}"/>
    <cellStyle name="Percent 11 8 2 2" xfId="14778" xr:uid="{00000000-0005-0000-0000-0000799F0000}"/>
    <cellStyle name="Percent 11 8 2 2 2" xfId="26634" xr:uid="{00000000-0005-0000-0000-00007A9F0000}"/>
    <cellStyle name="Percent 11 8 2 2 3" xfId="39875" xr:uid="{00000000-0005-0000-0000-00007B9F0000}"/>
    <cellStyle name="Percent 11 8 2 3" xfId="19879" xr:uid="{00000000-0005-0000-0000-00007C9F0000}"/>
    <cellStyle name="Percent 11 8 2 4" xfId="33120" xr:uid="{00000000-0005-0000-0000-00007D9F0000}"/>
    <cellStyle name="Percent 11 8 3" xfId="14779" xr:uid="{00000000-0005-0000-0000-00007E9F0000}"/>
    <cellStyle name="Percent 11 8 3 2" xfId="23143" xr:uid="{00000000-0005-0000-0000-00007F9F0000}"/>
    <cellStyle name="Percent 11 8 3 3" xfId="36384" xr:uid="{00000000-0005-0000-0000-0000809F0000}"/>
    <cellStyle name="Percent 11 8 4" xfId="16613" xr:uid="{00000000-0005-0000-0000-0000819F0000}"/>
    <cellStyle name="Percent 11 8 5" xfId="29854" xr:uid="{00000000-0005-0000-0000-0000829F0000}"/>
    <cellStyle name="Percent 11 9" xfId="14780" xr:uid="{00000000-0005-0000-0000-0000839F0000}"/>
    <cellStyle name="Percent 11 9 2" xfId="14781" xr:uid="{00000000-0005-0000-0000-0000849F0000}"/>
    <cellStyle name="Percent 11 9 2 2" xfId="14782" xr:uid="{00000000-0005-0000-0000-0000859F0000}"/>
    <cellStyle name="Percent 11 9 2 2 2" xfId="25604" xr:uid="{00000000-0005-0000-0000-0000869F0000}"/>
    <cellStyle name="Percent 11 9 2 2 3" xfId="38845" xr:uid="{00000000-0005-0000-0000-0000879F0000}"/>
    <cellStyle name="Percent 11 9 2 3" xfId="18849" xr:uid="{00000000-0005-0000-0000-0000889F0000}"/>
    <cellStyle name="Percent 11 9 2 4" xfId="32090" xr:uid="{00000000-0005-0000-0000-0000899F0000}"/>
    <cellStyle name="Percent 11 9 3" xfId="14783" xr:uid="{00000000-0005-0000-0000-00008A9F0000}"/>
    <cellStyle name="Percent 11 9 3 2" xfId="22113" xr:uid="{00000000-0005-0000-0000-00008B9F0000}"/>
    <cellStyle name="Percent 11 9 3 3" xfId="35354" xr:uid="{00000000-0005-0000-0000-00008C9F0000}"/>
    <cellStyle name="Percent 11 9 4" xfId="15583" xr:uid="{00000000-0005-0000-0000-00008D9F0000}"/>
    <cellStyle name="Percent 11 9 5" xfId="28824" xr:uid="{00000000-0005-0000-0000-00008E9F0000}"/>
    <cellStyle name="Percent 12" xfId="14784" xr:uid="{00000000-0005-0000-0000-00008F9F0000}"/>
    <cellStyle name="Percent 13" xfId="14785" xr:uid="{00000000-0005-0000-0000-0000909F0000}"/>
    <cellStyle name="Percent 14" xfId="14786" xr:uid="{00000000-0005-0000-0000-0000919F0000}"/>
    <cellStyle name="Percent 15" xfId="14787" xr:uid="{00000000-0005-0000-0000-0000929F0000}"/>
    <cellStyle name="Percent 16" xfId="14788" xr:uid="{00000000-0005-0000-0000-0000939F0000}"/>
    <cellStyle name="Percent 17" xfId="14789" xr:uid="{00000000-0005-0000-0000-0000949F0000}"/>
    <cellStyle name="Percent 18" xfId="14790" xr:uid="{00000000-0005-0000-0000-0000959F0000}"/>
    <cellStyle name="Percent 19" xfId="14791" xr:uid="{00000000-0005-0000-0000-0000969F0000}"/>
    <cellStyle name="Percent 2" xfId="125" xr:uid="{00000000-0005-0000-0000-0000979F0000}"/>
    <cellStyle name="Percent 2 2" xfId="126" xr:uid="{00000000-0005-0000-0000-0000989F0000}"/>
    <cellStyle name="Percent 2 2 2" xfId="262" xr:uid="{00000000-0005-0000-0000-0000999F0000}"/>
    <cellStyle name="Percent 2 2 3" xfId="263" xr:uid="{00000000-0005-0000-0000-00009A9F0000}"/>
    <cellStyle name="Percent 2 2 4" xfId="810" xr:uid="{00000000-0005-0000-0000-00009B9F0000}"/>
    <cellStyle name="Percent 2 2 5" xfId="14908" xr:uid="{00000000-0005-0000-0000-00009C9F0000}"/>
    <cellStyle name="Percent 2 3" xfId="264" xr:uid="{00000000-0005-0000-0000-00009D9F0000}"/>
    <cellStyle name="Percent 2 3 2" xfId="308" xr:uid="{00000000-0005-0000-0000-00009E9F0000}"/>
    <cellStyle name="Percent 2 4" xfId="265" xr:uid="{00000000-0005-0000-0000-00009F9F0000}"/>
    <cellStyle name="Percent 2 5" xfId="379" xr:uid="{00000000-0005-0000-0000-0000A09F0000}"/>
    <cellStyle name="Percent 20" xfId="14792" xr:uid="{00000000-0005-0000-0000-0000A19F0000}"/>
    <cellStyle name="Percent 21" xfId="14793" xr:uid="{00000000-0005-0000-0000-0000A29F0000}"/>
    <cellStyle name="Percent 22" xfId="14794" xr:uid="{00000000-0005-0000-0000-0000A39F0000}"/>
    <cellStyle name="Percent 23" xfId="14795" xr:uid="{00000000-0005-0000-0000-0000A49F0000}"/>
    <cellStyle name="Percent 24" xfId="14796" xr:uid="{00000000-0005-0000-0000-0000A59F0000}"/>
    <cellStyle name="Percent 25" xfId="14797" xr:uid="{00000000-0005-0000-0000-0000A69F0000}"/>
    <cellStyle name="Percent 26" xfId="14798" xr:uid="{00000000-0005-0000-0000-0000A79F0000}"/>
    <cellStyle name="Percent 27" xfId="14799" xr:uid="{00000000-0005-0000-0000-0000A89F0000}"/>
    <cellStyle name="Percent 28" xfId="14800" xr:uid="{00000000-0005-0000-0000-0000A99F0000}"/>
    <cellStyle name="Percent 29" xfId="14801" xr:uid="{00000000-0005-0000-0000-0000AA9F0000}"/>
    <cellStyle name="Percent 3" xfId="127" xr:uid="{00000000-0005-0000-0000-0000AB9F0000}"/>
    <cellStyle name="Percent 3 2" xfId="380" xr:uid="{00000000-0005-0000-0000-0000AC9F0000}"/>
    <cellStyle name="Percent 3 2 2" xfId="41497" xr:uid="{00000000-0005-0000-0000-0000AD9F0000}"/>
    <cellStyle name="Percent 3 2 3" xfId="41498" xr:uid="{00000000-0005-0000-0000-0000AE9F0000}"/>
    <cellStyle name="Percent 3 3" xfId="14909" xr:uid="{00000000-0005-0000-0000-0000AF9F0000}"/>
    <cellStyle name="Percent 30" xfId="14802" xr:uid="{00000000-0005-0000-0000-0000B09F0000}"/>
    <cellStyle name="Percent 31" xfId="14803" xr:uid="{00000000-0005-0000-0000-0000B19F0000}"/>
    <cellStyle name="Percent 32" xfId="14804" xr:uid="{00000000-0005-0000-0000-0000B29F0000}"/>
    <cellStyle name="Percent 33" xfId="14805" xr:uid="{00000000-0005-0000-0000-0000B39F0000}"/>
    <cellStyle name="Percent 34" xfId="14806" xr:uid="{00000000-0005-0000-0000-0000B49F0000}"/>
    <cellStyle name="Percent 35" xfId="14807" xr:uid="{00000000-0005-0000-0000-0000B59F0000}"/>
    <cellStyle name="Percent 36" xfId="14808" xr:uid="{00000000-0005-0000-0000-0000B69F0000}"/>
    <cellStyle name="Percent 37" xfId="14809" xr:uid="{00000000-0005-0000-0000-0000B79F0000}"/>
    <cellStyle name="Percent 38" xfId="14810" xr:uid="{00000000-0005-0000-0000-0000B89F0000}"/>
    <cellStyle name="Percent 39" xfId="14811" xr:uid="{00000000-0005-0000-0000-0000B99F0000}"/>
    <cellStyle name="Percent 4" xfId="301" xr:uid="{00000000-0005-0000-0000-0000BA9F0000}"/>
    <cellStyle name="Percent 4 2" xfId="14910" xr:uid="{00000000-0005-0000-0000-0000BB9F0000}"/>
    <cellStyle name="Percent 40" xfId="14812" xr:uid="{00000000-0005-0000-0000-0000BC9F0000}"/>
    <cellStyle name="Percent 41" xfId="14813" xr:uid="{00000000-0005-0000-0000-0000BD9F0000}"/>
    <cellStyle name="Percent 42" xfId="14814" xr:uid="{00000000-0005-0000-0000-0000BE9F0000}"/>
    <cellStyle name="Percent 43" xfId="14815" xr:uid="{00000000-0005-0000-0000-0000BF9F0000}"/>
    <cellStyle name="Percent 44" xfId="14816" xr:uid="{00000000-0005-0000-0000-0000C09F0000}"/>
    <cellStyle name="Percent 45" xfId="14817" xr:uid="{00000000-0005-0000-0000-0000C19F0000}"/>
    <cellStyle name="Percent 46" xfId="14818" xr:uid="{00000000-0005-0000-0000-0000C29F0000}"/>
    <cellStyle name="Percent 47" xfId="14819" xr:uid="{00000000-0005-0000-0000-0000C39F0000}"/>
    <cellStyle name="Percent 48" xfId="14820" xr:uid="{00000000-0005-0000-0000-0000C49F0000}"/>
    <cellStyle name="Percent 49" xfId="14821" xr:uid="{00000000-0005-0000-0000-0000C59F0000}"/>
    <cellStyle name="Percent 5" xfId="381" xr:uid="{00000000-0005-0000-0000-0000C69F0000}"/>
    <cellStyle name="Percent 5 2" xfId="14911" xr:uid="{00000000-0005-0000-0000-0000C79F0000}"/>
    <cellStyle name="Percent 50" xfId="14822" xr:uid="{00000000-0005-0000-0000-0000C89F0000}"/>
    <cellStyle name="Percent 51" xfId="14823" xr:uid="{00000000-0005-0000-0000-0000C99F0000}"/>
    <cellStyle name="Percent 52" xfId="14824" xr:uid="{00000000-0005-0000-0000-0000CA9F0000}"/>
    <cellStyle name="Percent 53" xfId="14825" xr:uid="{00000000-0005-0000-0000-0000CB9F0000}"/>
    <cellStyle name="Percent 54" xfId="14826" xr:uid="{00000000-0005-0000-0000-0000CC9F0000}"/>
    <cellStyle name="Percent 55" xfId="14827" xr:uid="{00000000-0005-0000-0000-0000CD9F0000}"/>
    <cellStyle name="Percent 56" xfId="14828" xr:uid="{00000000-0005-0000-0000-0000CE9F0000}"/>
    <cellStyle name="Percent 57" xfId="14829" xr:uid="{00000000-0005-0000-0000-0000CF9F0000}"/>
    <cellStyle name="Percent 58" xfId="14830" xr:uid="{00000000-0005-0000-0000-0000D09F0000}"/>
    <cellStyle name="Percent 59" xfId="14831" xr:uid="{00000000-0005-0000-0000-0000D19F0000}"/>
    <cellStyle name="Percent 6" xfId="382" xr:uid="{00000000-0005-0000-0000-0000D29F0000}"/>
    <cellStyle name="Percent 60" xfId="14832" xr:uid="{00000000-0005-0000-0000-0000D39F0000}"/>
    <cellStyle name="Percent 61" xfId="14833" xr:uid="{00000000-0005-0000-0000-0000D49F0000}"/>
    <cellStyle name="Percent 62" xfId="14834" xr:uid="{00000000-0005-0000-0000-0000D59F0000}"/>
    <cellStyle name="Percent 63" xfId="14835" xr:uid="{00000000-0005-0000-0000-0000D69F0000}"/>
    <cellStyle name="Percent 64" xfId="14836" xr:uid="{00000000-0005-0000-0000-0000D79F0000}"/>
    <cellStyle name="Percent 65" xfId="14837" xr:uid="{00000000-0005-0000-0000-0000D89F0000}"/>
    <cellStyle name="Percent 66" xfId="14838" xr:uid="{00000000-0005-0000-0000-0000D99F0000}"/>
    <cellStyle name="Percent 67" xfId="14839" xr:uid="{00000000-0005-0000-0000-0000DA9F0000}"/>
    <cellStyle name="Percent 68" xfId="14840" xr:uid="{00000000-0005-0000-0000-0000DB9F0000}"/>
    <cellStyle name="Percent 69" xfId="14841" xr:uid="{00000000-0005-0000-0000-0000DC9F0000}"/>
    <cellStyle name="Percent 7" xfId="383" xr:uid="{00000000-0005-0000-0000-0000DD9F0000}"/>
    <cellStyle name="Percent 70" xfId="14842" xr:uid="{00000000-0005-0000-0000-0000DE9F0000}"/>
    <cellStyle name="Percent 71" xfId="14843" xr:uid="{00000000-0005-0000-0000-0000DF9F0000}"/>
    <cellStyle name="Percent 72" xfId="14844" xr:uid="{00000000-0005-0000-0000-0000E09F0000}"/>
    <cellStyle name="Percent 73" xfId="14845" xr:uid="{00000000-0005-0000-0000-0000E19F0000}"/>
    <cellStyle name="Percent 74" xfId="14846" xr:uid="{00000000-0005-0000-0000-0000E29F0000}"/>
    <cellStyle name="Percent 75" xfId="14847" xr:uid="{00000000-0005-0000-0000-0000E39F0000}"/>
    <cellStyle name="Percent 76" xfId="14848" xr:uid="{00000000-0005-0000-0000-0000E49F0000}"/>
    <cellStyle name="Percent 77" xfId="14849" xr:uid="{00000000-0005-0000-0000-0000E59F0000}"/>
    <cellStyle name="Percent 78" xfId="14850" xr:uid="{00000000-0005-0000-0000-0000E69F0000}"/>
    <cellStyle name="Percent 79" xfId="14851" xr:uid="{00000000-0005-0000-0000-0000E79F0000}"/>
    <cellStyle name="Percent 8" xfId="384" xr:uid="{00000000-0005-0000-0000-0000E89F0000}"/>
    <cellStyle name="Percent 80" xfId="14852" xr:uid="{00000000-0005-0000-0000-0000E99F0000}"/>
    <cellStyle name="Percent 81" xfId="14853" xr:uid="{00000000-0005-0000-0000-0000EA9F0000}"/>
    <cellStyle name="Percent 82" xfId="14854" xr:uid="{00000000-0005-0000-0000-0000EB9F0000}"/>
    <cellStyle name="Percent 83" xfId="14855" xr:uid="{00000000-0005-0000-0000-0000EC9F0000}"/>
    <cellStyle name="Percent 84" xfId="14856" xr:uid="{00000000-0005-0000-0000-0000ED9F0000}"/>
    <cellStyle name="Percent 85" xfId="14857" xr:uid="{00000000-0005-0000-0000-0000EE9F0000}"/>
    <cellStyle name="Percent 86" xfId="14858" xr:uid="{00000000-0005-0000-0000-0000EF9F0000}"/>
    <cellStyle name="Percent 87" xfId="14859" xr:uid="{00000000-0005-0000-0000-0000F09F0000}"/>
    <cellStyle name="Percent 88" xfId="14860" xr:uid="{00000000-0005-0000-0000-0000F19F0000}"/>
    <cellStyle name="Percent 89" xfId="14861" xr:uid="{00000000-0005-0000-0000-0000F29F0000}"/>
    <cellStyle name="Percent 9" xfId="385" xr:uid="{00000000-0005-0000-0000-0000F39F0000}"/>
    <cellStyle name="Percent 90" xfId="14862" xr:uid="{00000000-0005-0000-0000-0000F49F0000}"/>
    <cellStyle name="Percent 91" xfId="14863" xr:uid="{00000000-0005-0000-0000-0000F59F0000}"/>
    <cellStyle name="Percent 92" xfId="14864" xr:uid="{00000000-0005-0000-0000-0000F69F0000}"/>
    <cellStyle name="Percent 93" xfId="14865" xr:uid="{00000000-0005-0000-0000-0000F79F0000}"/>
    <cellStyle name="Percent 94" xfId="14866" xr:uid="{00000000-0005-0000-0000-0000F89F0000}"/>
    <cellStyle name="Percent 95" xfId="41409" xr:uid="{00000000-0005-0000-0000-0000F99F0000}"/>
    <cellStyle name="Percent 95 2" xfId="41499" xr:uid="{00000000-0005-0000-0000-0000FA9F0000}"/>
    <cellStyle name="Percent 96" xfId="41449" xr:uid="{00000000-0005-0000-0000-0000FB9F0000}"/>
    <cellStyle name="Percent 97" xfId="41450" xr:uid="{00000000-0005-0000-0000-0000FC9F0000}"/>
    <cellStyle name="Percent 98" xfId="41455" xr:uid="{00000000-0005-0000-0000-0000FD9F0000}"/>
    <cellStyle name="Percent 99" xfId="41500" xr:uid="{00000000-0005-0000-0000-0000FE9F0000}"/>
    <cellStyle name="Percent Hard" xfId="128" xr:uid="{00000000-0005-0000-0000-0000FF9F0000}"/>
    <cellStyle name="PrePop Currency (0)" xfId="129" xr:uid="{00000000-0005-0000-0000-000000A00000}"/>
    <cellStyle name="PrePop Currency (2)" xfId="130" xr:uid="{00000000-0005-0000-0000-000001A00000}"/>
    <cellStyle name="PrePop Units (0)" xfId="131" xr:uid="{00000000-0005-0000-0000-000002A00000}"/>
    <cellStyle name="PrePop Units (1)" xfId="132" xr:uid="{00000000-0005-0000-0000-000003A00000}"/>
    <cellStyle name="PrePop Units (2)" xfId="133" xr:uid="{00000000-0005-0000-0000-000004A00000}"/>
    <cellStyle name="Procent_BINV" xfId="134" xr:uid="{00000000-0005-0000-0000-000005A00000}"/>
    <cellStyle name="PSChar" xfId="135" xr:uid="{00000000-0005-0000-0000-000006A00000}"/>
    <cellStyle name="PSDate" xfId="136" xr:uid="{00000000-0005-0000-0000-000007A00000}"/>
    <cellStyle name="PSDec" xfId="137" xr:uid="{00000000-0005-0000-0000-000008A00000}"/>
    <cellStyle name="PSHeading" xfId="138" xr:uid="{00000000-0005-0000-0000-000009A00000}"/>
    <cellStyle name="PSInt" xfId="139" xr:uid="{00000000-0005-0000-0000-00000AA00000}"/>
    <cellStyle name="PSSpacer" xfId="140" xr:uid="{00000000-0005-0000-0000-00000BA00000}"/>
    <cellStyle name="R00A" xfId="386" xr:uid="{00000000-0005-0000-0000-00000CA00000}"/>
    <cellStyle name="R00B" xfId="387" xr:uid="{00000000-0005-0000-0000-00000DA00000}"/>
    <cellStyle name="R00L" xfId="388" xr:uid="{00000000-0005-0000-0000-00000EA00000}"/>
    <cellStyle name="R01A" xfId="389" xr:uid="{00000000-0005-0000-0000-00000FA00000}"/>
    <cellStyle name="R01B" xfId="390" xr:uid="{00000000-0005-0000-0000-000010A00000}"/>
    <cellStyle name="R01H" xfId="391" xr:uid="{00000000-0005-0000-0000-000011A00000}"/>
    <cellStyle name="R01L" xfId="392" xr:uid="{00000000-0005-0000-0000-000012A00000}"/>
    <cellStyle name="R02A" xfId="393" xr:uid="{00000000-0005-0000-0000-000013A00000}"/>
    <cellStyle name="R02B" xfId="394" xr:uid="{00000000-0005-0000-0000-000014A00000}"/>
    <cellStyle name="R02H" xfId="395" xr:uid="{00000000-0005-0000-0000-000015A00000}"/>
    <cellStyle name="R02L" xfId="396" xr:uid="{00000000-0005-0000-0000-000016A00000}"/>
    <cellStyle name="R03A" xfId="397" xr:uid="{00000000-0005-0000-0000-000017A00000}"/>
    <cellStyle name="R03B" xfId="398" xr:uid="{00000000-0005-0000-0000-000018A00000}"/>
    <cellStyle name="R03H" xfId="399" xr:uid="{00000000-0005-0000-0000-000019A00000}"/>
    <cellStyle name="R03L" xfId="400" xr:uid="{00000000-0005-0000-0000-00001AA00000}"/>
    <cellStyle name="R04A" xfId="401" xr:uid="{00000000-0005-0000-0000-00001BA00000}"/>
    <cellStyle name="R04B" xfId="402" xr:uid="{00000000-0005-0000-0000-00001CA00000}"/>
    <cellStyle name="R04H" xfId="403" xr:uid="{00000000-0005-0000-0000-00001DA00000}"/>
    <cellStyle name="R04L" xfId="404" xr:uid="{00000000-0005-0000-0000-00001EA00000}"/>
    <cellStyle name="R05A" xfId="405" xr:uid="{00000000-0005-0000-0000-00001FA00000}"/>
    <cellStyle name="R05B" xfId="406" xr:uid="{00000000-0005-0000-0000-000020A00000}"/>
    <cellStyle name="R05H" xfId="407" xr:uid="{00000000-0005-0000-0000-000021A00000}"/>
    <cellStyle name="R05L" xfId="408" xr:uid="{00000000-0005-0000-0000-000022A00000}"/>
    <cellStyle name="R06A" xfId="409" xr:uid="{00000000-0005-0000-0000-000023A00000}"/>
    <cellStyle name="R06B" xfId="410" xr:uid="{00000000-0005-0000-0000-000024A00000}"/>
    <cellStyle name="R06H" xfId="411" xr:uid="{00000000-0005-0000-0000-000025A00000}"/>
    <cellStyle name="R06L" xfId="412" xr:uid="{00000000-0005-0000-0000-000026A00000}"/>
    <cellStyle name="R07A" xfId="413" xr:uid="{00000000-0005-0000-0000-000027A00000}"/>
    <cellStyle name="R07B" xfId="414" xr:uid="{00000000-0005-0000-0000-000028A00000}"/>
    <cellStyle name="R07H" xfId="415" xr:uid="{00000000-0005-0000-0000-000029A00000}"/>
    <cellStyle name="R07L" xfId="416" xr:uid="{00000000-0005-0000-0000-00002AA00000}"/>
    <cellStyle name="Reg1" xfId="141" xr:uid="{00000000-0005-0000-0000-00002BA00000}"/>
    <cellStyle name="Reg2" xfId="142" xr:uid="{00000000-0005-0000-0000-00002CA00000}"/>
    <cellStyle name="Reg3" xfId="143" xr:uid="{00000000-0005-0000-0000-00002DA00000}"/>
    <cellStyle name="Reg4" xfId="144" xr:uid="{00000000-0005-0000-0000-00002EA00000}"/>
    <cellStyle name="Reg5" xfId="145" xr:uid="{00000000-0005-0000-0000-00002FA00000}"/>
    <cellStyle name="Reg6" xfId="146" xr:uid="{00000000-0005-0000-0000-000030A00000}"/>
    <cellStyle name="Reg7" xfId="147" xr:uid="{00000000-0005-0000-0000-000031A00000}"/>
    <cellStyle name="Reg8" xfId="148" xr:uid="{00000000-0005-0000-0000-000032A00000}"/>
    <cellStyle name="Reg9" xfId="149" xr:uid="{00000000-0005-0000-0000-000033A00000}"/>
    <cellStyle name="s" xfId="150" xr:uid="{00000000-0005-0000-0000-000034A00000}"/>
    <cellStyle name="SchedGen" xfId="417" xr:uid="{00000000-0005-0000-0000-000035A00000}"/>
    <cellStyle name="Shaded" xfId="151" xr:uid="{00000000-0005-0000-0000-000036A00000}"/>
    <cellStyle name="Short $" xfId="152" xr:uid="{00000000-0005-0000-0000-000037A00000}"/>
    <cellStyle name="Single Accounting" xfId="41401" xr:uid="{00000000-0005-0000-0000-000038A00000}"/>
    <cellStyle name="Sous-Total" xfId="837" xr:uid="{00000000-0005-0000-0000-000039A00000}"/>
    <cellStyle name="SpecialHeader" xfId="153" xr:uid="{00000000-0005-0000-0000-00003AA00000}"/>
    <cellStyle name="SpecialHeader 2" xfId="266" xr:uid="{00000000-0005-0000-0000-00003BA00000}"/>
    <cellStyle name="SpecialHeader 3" xfId="267" xr:uid="{00000000-0005-0000-0000-00003CA00000}"/>
    <cellStyle name="Standaard_BINV" xfId="154" xr:uid="{00000000-0005-0000-0000-00003DA00000}"/>
    <cellStyle name="Standard_Mieterbestand - Juni 1999" xfId="838" xr:uid="{00000000-0005-0000-0000-00003EA00000}"/>
    <cellStyle name="STYL1 - Style1" xfId="155" xr:uid="{00000000-0005-0000-0000-00003FA00000}"/>
    <cellStyle name="STYL2 - Style2" xfId="418" xr:uid="{00000000-0005-0000-0000-000040A00000}"/>
    <cellStyle name="STYL3 - Style3" xfId="419" xr:uid="{00000000-0005-0000-0000-000041A00000}"/>
    <cellStyle name="STYL4 - Style4" xfId="420" xr:uid="{00000000-0005-0000-0000-000042A00000}"/>
    <cellStyle name="STYL5 - Style5" xfId="421" xr:uid="{00000000-0005-0000-0000-000043A00000}"/>
    <cellStyle name="STYL6 - Style6" xfId="422" xr:uid="{00000000-0005-0000-0000-000044A00000}"/>
    <cellStyle name="Style 1" xfId="156" xr:uid="{00000000-0005-0000-0000-000045A00000}"/>
    <cellStyle name="Style 1170" xfId="423" xr:uid="{00000000-0005-0000-0000-000046A00000}"/>
    <cellStyle name="Style 1218" xfId="424" xr:uid="{00000000-0005-0000-0000-000047A00000}"/>
    <cellStyle name="Style 1222" xfId="425" xr:uid="{00000000-0005-0000-0000-000048A00000}"/>
    <cellStyle name="Style 1247" xfId="41402" xr:uid="{00000000-0005-0000-0000-000049A00000}"/>
    <cellStyle name="Style 1251" xfId="41403" xr:uid="{00000000-0005-0000-0000-00004AA00000}"/>
    <cellStyle name="Style 1256" xfId="426" xr:uid="{00000000-0005-0000-0000-00004BA00000}"/>
    <cellStyle name="Style 1261" xfId="427" xr:uid="{00000000-0005-0000-0000-00004CA00000}"/>
    <cellStyle name="Style 1263" xfId="428" xr:uid="{00000000-0005-0000-0000-00004DA00000}"/>
    <cellStyle name="Style 1265" xfId="429" xr:uid="{00000000-0005-0000-0000-00004EA00000}"/>
    <cellStyle name="Style 1267" xfId="430" xr:uid="{00000000-0005-0000-0000-00004FA00000}"/>
    <cellStyle name="Style 1269" xfId="431" xr:uid="{00000000-0005-0000-0000-000050A00000}"/>
    <cellStyle name="Style 1271" xfId="432" xr:uid="{00000000-0005-0000-0000-000051A00000}"/>
    <cellStyle name="Style 227" xfId="433" xr:uid="{00000000-0005-0000-0000-000052A00000}"/>
    <cellStyle name="Style 228" xfId="434" xr:uid="{00000000-0005-0000-0000-000053A00000}"/>
    <cellStyle name="Style 229" xfId="435" xr:uid="{00000000-0005-0000-0000-000054A00000}"/>
    <cellStyle name="Style 230" xfId="436" xr:uid="{00000000-0005-0000-0000-000055A00000}"/>
    <cellStyle name="Style 231" xfId="437" xr:uid="{00000000-0005-0000-0000-000056A00000}"/>
    <cellStyle name="Style 232" xfId="438" xr:uid="{00000000-0005-0000-0000-000057A00000}"/>
    <cellStyle name="Style 233" xfId="439" xr:uid="{00000000-0005-0000-0000-000058A00000}"/>
    <cellStyle name="Style 234" xfId="440" xr:uid="{00000000-0005-0000-0000-000059A00000}"/>
    <cellStyle name="Style 235" xfId="441" xr:uid="{00000000-0005-0000-0000-00005AA00000}"/>
    <cellStyle name="Style 236" xfId="442" xr:uid="{00000000-0005-0000-0000-00005BA00000}"/>
    <cellStyle name="Style 237" xfId="443" xr:uid="{00000000-0005-0000-0000-00005CA00000}"/>
    <cellStyle name="Style 238" xfId="444" xr:uid="{00000000-0005-0000-0000-00005DA00000}"/>
    <cellStyle name="Style 239" xfId="445" xr:uid="{00000000-0005-0000-0000-00005EA00000}"/>
    <cellStyle name="Style 240" xfId="446" xr:uid="{00000000-0005-0000-0000-00005FA00000}"/>
    <cellStyle name="Style 241" xfId="447" xr:uid="{00000000-0005-0000-0000-000060A00000}"/>
    <cellStyle name="Style 242" xfId="448" xr:uid="{00000000-0005-0000-0000-000061A00000}"/>
    <cellStyle name="Style 243" xfId="449" xr:uid="{00000000-0005-0000-0000-000062A00000}"/>
    <cellStyle name="Style 244" xfId="450" xr:uid="{00000000-0005-0000-0000-000063A00000}"/>
    <cellStyle name="Style 245" xfId="451" xr:uid="{00000000-0005-0000-0000-000064A00000}"/>
    <cellStyle name="Style 246" xfId="452" xr:uid="{00000000-0005-0000-0000-000065A00000}"/>
    <cellStyle name="Style 247" xfId="453" xr:uid="{00000000-0005-0000-0000-000066A00000}"/>
    <cellStyle name="Style 248" xfId="454" xr:uid="{00000000-0005-0000-0000-000067A00000}"/>
    <cellStyle name="Style 249" xfId="455" xr:uid="{00000000-0005-0000-0000-000068A00000}"/>
    <cellStyle name="Style 250" xfId="456" xr:uid="{00000000-0005-0000-0000-000069A00000}"/>
    <cellStyle name="Style 251" xfId="457" xr:uid="{00000000-0005-0000-0000-00006AA00000}"/>
    <cellStyle name="Style 252" xfId="458" xr:uid="{00000000-0005-0000-0000-00006BA00000}"/>
    <cellStyle name="Style 253" xfId="459" xr:uid="{00000000-0005-0000-0000-00006CA00000}"/>
    <cellStyle name="Style 254" xfId="460" xr:uid="{00000000-0005-0000-0000-00006DA00000}"/>
    <cellStyle name="Style 255" xfId="461" xr:uid="{00000000-0005-0000-0000-00006EA00000}"/>
    <cellStyle name="Style 256" xfId="462" xr:uid="{00000000-0005-0000-0000-00006FA00000}"/>
    <cellStyle name="Style 257" xfId="463" xr:uid="{00000000-0005-0000-0000-000070A00000}"/>
    <cellStyle name="Style 258" xfId="464" xr:uid="{00000000-0005-0000-0000-000071A00000}"/>
    <cellStyle name="Style 259" xfId="465" xr:uid="{00000000-0005-0000-0000-000072A00000}"/>
    <cellStyle name="Style 260" xfId="466" xr:uid="{00000000-0005-0000-0000-000073A00000}"/>
    <cellStyle name="Style 307" xfId="467" xr:uid="{00000000-0005-0000-0000-000074A00000}"/>
    <cellStyle name="Style 308" xfId="468" xr:uid="{00000000-0005-0000-0000-000075A00000}"/>
    <cellStyle name="Style 309" xfId="469" xr:uid="{00000000-0005-0000-0000-000076A00000}"/>
    <cellStyle name="Style 310" xfId="470" xr:uid="{00000000-0005-0000-0000-000077A00000}"/>
    <cellStyle name="Style 311" xfId="471" xr:uid="{00000000-0005-0000-0000-000078A00000}"/>
    <cellStyle name="Style 312" xfId="472" xr:uid="{00000000-0005-0000-0000-000079A00000}"/>
    <cellStyle name="Style 313" xfId="473" xr:uid="{00000000-0005-0000-0000-00007AA00000}"/>
    <cellStyle name="Style 314" xfId="474" xr:uid="{00000000-0005-0000-0000-00007BA00000}"/>
    <cellStyle name="Style 315" xfId="475" xr:uid="{00000000-0005-0000-0000-00007CA00000}"/>
    <cellStyle name="Style 316" xfId="476" xr:uid="{00000000-0005-0000-0000-00007DA00000}"/>
    <cellStyle name="Style 317" xfId="477" xr:uid="{00000000-0005-0000-0000-00007EA00000}"/>
    <cellStyle name="Style 318" xfId="478" xr:uid="{00000000-0005-0000-0000-00007FA00000}"/>
    <cellStyle name="Style 319" xfId="479" xr:uid="{00000000-0005-0000-0000-000080A00000}"/>
    <cellStyle name="Style 320" xfId="480" xr:uid="{00000000-0005-0000-0000-000081A00000}"/>
    <cellStyle name="Style 321" xfId="481" xr:uid="{00000000-0005-0000-0000-000082A00000}"/>
    <cellStyle name="Style 322" xfId="482" xr:uid="{00000000-0005-0000-0000-000083A00000}"/>
    <cellStyle name="Style 351" xfId="483" xr:uid="{00000000-0005-0000-0000-000084A00000}"/>
    <cellStyle name="Style 352" xfId="484" xr:uid="{00000000-0005-0000-0000-000085A00000}"/>
    <cellStyle name="Style 353" xfId="485" xr:uid="{00000000-0005-0000-0000-000086A00000}"/>
    <cellStyle name="Style 354" xfId="486" xr:uid="{00000000-0005-0000-0000-000087A00000}"/>
    <cellStyle name="Style 355" xfId="487" xr:uid="{00000000-0005-0000-0000-000088A00000}"/>
    <cellStyle name="Style 356" xfId="488" xr:uid="{00000000-0005-0000-0000-000089A00000}"/>
    <cellStyle name="Style 357" xfId="489" xr:uid="{00000000-0005-0000-0000-00008AA00000}"/>
    <cellStyle name="Style 358" xfId="490" xr:uid="{00000000-0005-0000-0000-00008BA00000}"/>
    <cellStyle name="Style 359" xfId="491" xr:uid="{00000000-0005-0000-0000-00008CA00000}"/>
    <cellStyle name="Style 360" xfId="492" xr:uid="{00000000-0005-0000-0000-00008DA00000}"/>
    <cellStyle name="Style 361" xfId="493" xr:uid="{00000000-0005-0000-0000-00008EA00000}"/>
    <cellStyle name="Style 362" xfId="494" xr:uid="{00000000-0005-0000-0000-00008FA00000}"/>
    <cellStyle name="Style 363" xfId="495" xr:uid="{00000000-0005-0000-0000-000090A00000}"/>
    <cellStyle name="Style 364" xfId="496" xr:uid="{00000000-0005-0000-0000-000091A00000}"/>
    <cellStyle name="Style 365" xfId="497" xr:uid="{00000000-0005-0000-0000-000092A00000}"/>
    <cellStyle name="Style 366" xfId="498" xr:uid="{00000000-0005-0000-0000-000093A00000}"/>
    <cellStyle name="Style 367" xfId="499" xr:uid="{00000000-0005-0000-0000-000094A00000}"/>
    <cellStyle name="Style 368" xfId="500" xr:uid="{00000000-0005-0000-0000-000095A00000}"/>
    <cellStyle name="Style 369" xfId="501" xr:uid="{00000000-0005-0000-0000-000096A00000}"/>
    <cellStyle name="Style 370" xfId="502" xr:uid="{00000000-0005-0000-0000-000097A00000}"/>
    <cellStyle name="Style 371" xfId="503" xr:uid="{00000000-0005-0000-0000-000098A00000}"/>
    <cellStyle name="Style 372" xfId="504" xr:uid="{00000000-0005-0000-0000-000099A00000}"/>
    <cellStyle name="Style 373" xfId="505" xr:uid="{00000000-0005-0000-0000-00009AA00000}"/>
    <cellStyle name="Style 374" xfId="506" xr:uid="{00000000-0005-0000-0000-00009BA00000}"/>
    <cellStyle name="Style 375" xfId="507" xr:uid="{00000000-0005-0000-0000-00009CA00000}"/>
    <cellStyle name="Style 376" xfId="508" xr:uid="{00000000-0005-0000-0000-00009DA00000}"/>
    <cellStyle name="Style 377" xfId="509" xr:uid="{00000000-0005-0000-0000-00009EA00000}"/>
    <cellStyle name="Style 378" xfId="510" xr:uid="{00000000-0005-0000-0000-00009FA00000}"/>
    <cellStyle name="Style 379" xfId="511" xr:uid="{00000000-0005-0000-0000-0000A0A00000}"/>
    <cellStyle name="Style 380" xfId="512" xr:uid="{00000000-0005-0000-0000-0000A1A00000}"/>
    <cellStyle name="Style 381" xfId="513" xr:uid="{00000000-0005-0000-0000-0000A2A00000}"/>
    <cellStyle name="Style 382" xfId="514" xr:uid="{00000000-0005-0000-0000-0000A3A00000}"/>
    <cellStyle name="Style 383" xfId="515" xr:uid="{00000000-0005-0000-0000-0000A4A00000}"/>
    <cellStyle name="Style 384" xfId="516" xr:uid="{00000000-0005-0000-0000-0000A5A00000}"/>
    <cellStyle name="Style 385" xfId="517" xr:uid="{00000000-0005-0000-0000-0000A6A00000}"/>
    <cellStyle name="Style 386" xfId="518" xr:uid="{00000000-0005-0000-0000-0000A7A00000}"/>
    <cellStyle name="Style 387" xfId="519" xr:uid="{00000000-0005-0000-0000-0000A8A00000}"/>
    <cellStyle name="Style 388" xfId="520" xr:uid="{00000000-0005-0000-0000-0000A9A00000}"/>
    <cellStyle name="Style 389" xfId="521" xr:uid="{00000000-0005-0000-0000-0000AAA00000}"/>
    <cellStyle name="Style 390" xfId="522" xr:uid="{00000000-0005-0000-0000-0000ABA00000}"/>
    <cellStyle name="Style 391" xfId="523" xr:uid="{00000000-0005-0000-0000-0000ACA00000}"/>
    <cellStyle name="Style 392" xfId="524" xr:uid="{00000000-0005-0000-0000-0000ADA00000}"/>
    <cellStyle name="Style 393" xfId="525" xr:uid="{00000000-0005-0000-0000-0000AEA00000}"/>
    <cellStyle name="Style 394" xfId="526" xr:uid="{00000000-0005-0000-0000-0000AFA00000}"/>
    <cellStyle name="Style 395" xfId="527" xr:uid="{00000000-0005-0000-0000-0000B0A00000}"/>
    <cellStyle name="Style 396" xfId="528" xr:uid="{00000000-0005-0000-0000-0000B1A00000}"/>
    <cellStyle name="Style 397" xfId="529" xr:uid="{00000000-0005-0000-0000-0000B2A00000}"/>
    <cellStyle name="Style 398" xfId="530" xr:uid="{00000000-0005-0000-0000-0000B3A00000}"/>
    <cellStyle name="Style 399" xfId="531" xr:uid="{00000000-0005-0000-0000-0000B4A00000}"/>
    <cellStyle name="Style 400" xfId="532" xr:uid="{00000000-0005-0000-0000-0000B5A00000}"/>
    <cellStyle name="Style 401" xfId="533" xr:uid="{00000000-0005-0000-0000-0000B6A00000}"/>
    <cellStyle name="Style 402" xfId="534" xr:uid="{00000000-0005-0000-0000-0000B7A00000}"/>
    <cellStyle name="Style 403" xfId="535" xr:uid="{00000000-0005-0000-0000-0000B8A00000}"/>
    <cellStyle name="Style 404" xfId="536" xr:uid="{00000000-0005-0000-0000-0000B9A00000}"/>
    <cellStyle name="Style 405" xfId="537" xr:uid="{00000000-0005-0000-0000-0000BAA00000}"/>
    <cellStyle name="Style 406" xfId="538" xr:uid="{00000000-0005-0000-0000-0000BBA00000}"/>
    <cellStyle name="Style 407" xfId="539" xr:uid="{00000000-0005-0000-0000-0000BCA00000}"/>
    <cellStyle name="Style 408" xfId="540" xr:uid="{00000000-0005-0000-0000-0000BDA00000}"/>
    <cellStyle name="Style 409" xfId="541" xr:uid="{00000000-0005-0000-0000-0000BEA00000}"/>
    <cellStyle name="Style 410" xfId="542" xr:uid="{00000000-0005-0000-0000-0000BFA00000}"/>
    <cellStyle name="Style 411" xfId="543" xr:uid="{00000000-0005-0000-0000-0000C0A00000}"/>
    <cellStyle name="Style 439" xfId="544" xr:uid="{00000000-0005-0000-0000-0000C1A00000}"/>
    <cellStyle name="Style 440" xfId="545" xr:uid="{00000000-0005-0000-0000-0000C2A00000}"/>
    <cellStyle name="Style 441" xfId="546" xr:uid="{00000000-0005-0000-0000-0000C3A00000}"/>
    <cellStyle name="Style 442" xfId="547" xr:uid="{00000000-0005-0000-0000-0000C4A00000}"/>
    <cellStyle name="Style 443" xfId="548" xr:uid="{00000000-0005-0000-0000-0000C5A00000}"/>
    <cellStyle name="Style 444" xfId="549" xr:uid="{00000000-0005-0000-0000-0000C6A00000}"/>
    <cellStyle name="Style 445" xfId="550" xr:uid="{00000000-0005-0000-0000-0000C7A00000}"/>
    <cellStyle name="Style 446" xfId="551" xr:uid="{00000000-0005-0000-0000-0000C8A00000}"/>
    <cellStyle name="Style 447" xfId="552" xr:uid="{00000000-0005-0000-0000-0000C9A00000}"/>
    <cellStyle name="Style 448" xfId="553" xr:uid="{00000000-0005-0000-0000-0000CAA00000}"/>
    <cellStyle name="Style 449" xfId="554" xr:uid="{00000000-0005-0000-0000-0000CBA00000}"/>
    <cellStyle name="Style 450" xfId="555" xr:uid="{00000000-0005-0000-0000-0000CCA00000}"/>
    <cellStyle name="Style 451" xfId="556" xr:uid="{00000000-0005-0000-0000-0000CDA00000}"/>
    <cellStyle name="Style 452" xfId="557" xr:uid="{00000000-0005-0000-0000-0000CEA00000}"/>
    <cellStyle name="Style 453" xfId="558" xr:uid="{00000000-0005-0000-0000-0000CFA00000}"/>
    <cellStyle name="Style 454" xfId="559" xr:uid="{00000000-0005-0000-0000-0000D0A00000}"/>
    <cellStyle name="Style 459" xfId="560" xr:uid="{00000000-0005-0000-0000-0000D1A00000}"/>
    <cellStyle name="Style 460" xfId="561" xr:uid="{00000000-0005-0000-0000-0000D2A00000}"/>
    <cellStyle name="Style 461" xfId="562" xr:uid="{00000000-0005-0000-0000-0000D3A00000}"/>
    <cellStyle name="Style 462" xfId="563" xr:uid="{00000000-0005-0000-0000-0000D4A00000}"/>
    <cellStyle name="Style 463" xfId="564" xr:uid="{00000000-0005-0000-0000-0000D5A00000}"/>
    <cellStyle name="Style 464" xfId="565" xr:uid="{00000000-0005-0000-0000-0000D6A00000}"/>
    <cellStyle name="Style 465" xfId="566" xr:uid="{00000000-0005-0000-0000-0000D7A00000}"/>
    <cellStyle name="Style 466" xfId="567" xr:uid="{00000000-0005-0000-0000-0000D8A00000}"/>
    <cellStyle name="Style 467" xfId="568" xr:uid="{00000000-0005-0000-0000-0000D9A00000}"/>
    <cellStyle name="Style 468" xfId="569" xr:uid="{00000000-0005-0000-0000-0000DAA00000}"/>
    <cellStyle name="Style 469" xfId="570" xr:uid="{00000000-0005-0000-0000-0000DBA00000}"/>
    <cellStyle name="Style 470" xfId="571" xr:uid="{00000000-0005-0000-0000-0000DCA00000}"/>
    <cellStyle name="Style 471" xfId="572" xr:uid="{00000000-0005-0000-0000-0000DDA00000}"/>
    <cellStyle name="Style 483" xfId="573" xr:uid="{00000000-0005-0000-0000-0000DEA00000}"/>
    <cellStyle name="Style 484" xfId="574" xr:uid="{00000000-0005-0000-0000-0000DFA00000}"/>
    <cellStyle name="Style 485" xfId="575" xr:uid="{00000000-0005-0000-0000-0000E0A00000}"/>
    <cellStyle name="Style 486" xfId="576" xr:uid="{00000000-0005-0000-0000-0000E1A00000}"/>
    <cellStyle name="Style 487" xfId="577" xr:uid="{00000000-0005-0000-0000-0000E2A00000}"/>
    <cellStyle name="Style 488" xfId="578" xr:uid="{00000000-0005-0000-0000-0000E3A00000}"/>
    <cellStyle name="Style 489" xfId="579" xr:uid="{00000000-0005-0000-0000-0000E4A00000}"/>
    <cellStyle name="Style 490" xfId="580" xr:uid="{00000000-0005-0000-0000-0000E5A00000}"/>
    <cellStyle name="Style 491" xfId="581" xr:uid="{00000000-0005-0000-0000-0000E6A00000}"/>
    <cellStyle name="Style 492" xfId="582" xr:uid="{00000000-0005-0000-0000-0000E7A00000}"/>
    <cellStyle name="Style 493" xfId="583" xr:uid="{00000000-0005-0000-0000-0000E8A00000}"/>
    <cellStyle name="Style 494" xfId="584" xr:uid="{00000000-0005-0000-0000-0000E9A00000}"/>
    <cellStyle name="Style 495" xfId="585" xr:uid="{00000000-0005-0000-0000-0000EAA00000}"/>
    <cellStyle name="Style 496" xfId="586" xr:uid="{00000000-0005-0000-0000-0000EBA00000}"/>
    <cellStyle name="Style 497" xfId="587" xr:uid="{00000000-0005-0000-0000-0000ECA00000}"/>
    <cellStyle name="Style 498" xfId="588" xr:uid="{00000000-0005-0000-0000-0000EDA00000}"/>
    <cellStyle name="Style 499" xfId="589" xr:uid="{00000000-0005-0000-0000-0000EEA00000}"/>
    <cellStyle name="Style 500" xfId="590" xr:uid="{00000000-0005-0000-0000-0000EFA00000}"/>
    <cellStyle name="Style 501" xfId="591" xr:uid="{00000000-0005-0000-0000-0000F0A00000}"/>
    <cellStyle name="Style 502" xfId="592" xr:uid="{00000000-0005-0000-0000-0000F1A00000}"/>
    <cellStyle name="Style 503" xfId="593" xr:uid="{00000000-0005-0000-0000-0000F2A00000}"/>
    <cellStyle name="Style 504" xfId="594" xr:uid="{00000000-0005-0000-0000-0000F3A00000}"/>
    <cellStyle name="Style 514" xfId="595" xr:uid="{00000000-0005-0000-0000-0000F4A00000}"/>
    <cellStyle name="Style 515" xfId="596" xr:uid="{00000000-0005-0000-0000-0000F5A00000}"/>
    <cellStyle name="Style 516" xfId="597" xr:uid="{00000000-0005-0000-0000-0000F6A00000}"/>
    <cellStyle name="Style 517" xfId="598" xr:uid="{00000000-0005-0000-0000-0000F7A00000}"/>
    <cellStyle name="Style 518" xfId="599" xr:uid="{00000000-0005-0000-0000-0000F8A00000}"/>
    <cellStyle name="Style 519" xfId="600" xr:uid="{00000000-0005-0000-0000-0000F9A00000}"/>
    <cellStyle name="Style 520" xfId="601" xr:uid="{00000000-0005-0000-0000-0000FAA00000}"/>
    <cellStyle name="Style 521" xfId="602" xr:uid="{00000000-0005-0000-0000-0000FBA00000}"/>
    <cellStyle name="Style 522" xfId="603" xr:uid="{00000000-0005-0000-0000-0000FCA00000}"/>
    <cellStyle name="Style 523" xfId="604" xr:uid="{00000000-0005-0000-0000-0000FDA00000}"/>
    <cellStyle name="Style 524" xfId="605" xr:uid="{00000000-0005-0000-0000-0000FEA00000}"/>
    <cellStyle name="Style 525" xfId="606" xr:uid="{00000000-0005-0000-0000-0000FFA00000}"/>
    <cellStyle name="Style 526" xfId="607" xr:uid="{00000000-0005-0000-0000-000000A10000}"/>
    <cellStyle name="Style 527" xfId="608" xr:uid="{00000000-0005-0000-0000-000001A10000}"/>
    <cellStyle name="Style 528" xfId="609" xr:uid="{00000000-0005-0000-0000-000002A10000}"/>
    <cellStyle name="Style 529" xfId="610" xr:uid="{00000000-0005-0000-0000-000003A10000}"/>
    <cellStyle name="Style 530" xfId="611" xr:uid="{00000000-0005-0000-0000-000004A10000}"/>
    <cellStyle name="Style 531" xfId="612" xr:uid="{00000000-0005-0000-0000-000005A10000}"/>
    <cellStyle name="Style 532" xfId="613" xr:uid="{00000000-0005-0000-0000-000006A10000}"/>
    <cellStyle name="Style 533" xfId="614" xr:uid="{00000000-0005-0000-0000-000007A10000}"/>
    <cellStyle name="Style 534" xfId="615" xr:uid="{00000000-0005-0000-0000-000008A10000}"/>
    <cellStyle name="Style 535" xfId="616" xr:uid="{00000000-0005-0000-0000-000009A10000}"/>
    <cellStyle name="Style 536" xfId="617" xr:uid="{00000000-0005-0000-0000-00000AA10000}"/>
    <cellStyle name="Style 537" xfId="618" xr:uid="{00000000-0005-0000-0000-00000BA10000}"/>
    <cellStyle name="Style 538" xfId="619" xr:uid="{00000000-0005-0000-0000-00000CA10000}"/>
    <cellStyle name="Style 541" xfId="620" xr:uid="{00000000-0005-0000-0000-00000DA10000}"/>
    <cellStyle name="Style 543" xfId="621" xr:uid="{00000000-0005-0000-0000-00000EA10000}"/>
    <cellStyle name="Style 545" xfId="622" xr:uid="{00000000-0005-0000-0000-00000FA10000}"/>
    <cellStyle name="Style 547" xfId="623" xr:uid="{00000000-0005-0000-0000-000010A10000}"/>
    <cellStyle name="Style 552" xfId="624" xr:uid="{00000000-0005-0000-0000-000011A10000}"/>
    <cellStyle name="Style 561" xfId="625" xr:uid="{00000000-0005-0000-0000-000012A10000}"/>
    <cellStyle name="Style 562" xfId="626" xr:uid="{00000000-0005-0000-0000-000013A10000}"/>
    <cellStyle name="Style 563" xfId="627" xr:uid="{00000000-0005-0000-0000-000014A10000}"/>
    <cellStyle name="Style 564" xfId="628" xr:uid="{00000000-0005-0000-0000-000015A10000}"/>
    <cellStyle name="Style 565" xfId="629" xr:uid="{00000000-0005-0000-0000-000016A10000}"/>
    <cellStyle name="Style 566" xfId="630" xr:uid="{00000000-0005-0000-0000-000017A10000}"/>
    <cellStyle name="Style 567" xfId="631" xr:uid="{00000000-0005-0000-0000-000018A10000}"/>
    <cellStyle name="Style 568" xfId="632" xr:uid="{00000000-0005-0000-0000-000019A10000}"/>
    <cellStyle name="Style 569" xfId="633" xr:uid="{00000000-0005-0000-0000-00001AA10000}"/>
    <cellStyle name="Style 582" xfId="634" xr:uid="{00000000-0005-0000-0000-00001BA10000}"/>
    <cellStyle name="Style 583" xfId="635" xr:uid="{00000000-0005-0000-0000-00001CA10000}"/>
    <cellStyle name="Style 584" xfId="636" xr:uid="{00000000-0005-0000-0000-00001DA10000}"/>
    <cellStyle name="Style 585" xfId="637" xr:uid="{00000000-0005-0000-0000-00001EA10000}"/>
    <cellStyle name="Style 586" xfId="638" xr:uid="{00000000-0005-0000-0000-00001FA10000}"/>
    <cellStyle name="Style 587" xfId="639" xr:uid="{00000000-0005-0000-0000-000020A10000}"/>
    <cellStyle name="Style 588" xfId="640" xr:uid="{00000000-0005-0000-0000-000021A10000}"/>
    <cellStyle name="Style 589" xfId="641" xr:uid="{00000000-0005-0000-0000-000022A10000}"/>
    <cellStyle name="Style 590" xfId="642" xr:uid="{00000000-0005-0000-0000-000023A10000}"/>
    <cellStyle name="Style 591" xfId="643" xr:uid="{00000000-0005-0000-0000-000024A10000}"/>
    <cellStyle name="Style 592" xfId="644" xr:uid="{00000000-0005-0000-0000-000025A10000}"/>
    <cellStyle name="Style 593" xfId="645" xr:uid="{00000000-0005-0000-0000-000026A10000}"/>
    <cellStyle name="Style 594" xfId="646" xr:uid="{00000000-0005-0000-0000-000027A10000}"/>
    <cellStyle name="Style 595" xfId="647" xr:uid="{00000000-0005-0000-0000-000028A10000}"/>
    <cellStyle name="Style 596" xfId="648" xr:uid="{00000000-0005-0000-0000-000029A10000}"/>
    <cellStyle name="Style 597" xfId="649" xr:uid="{00000000-0005-0000-0000-00002AA10000}"/>
    <cellStyle name="Style 598" xfId="650" xr:uid="{00000000-0005-0000-0000-00002BA10000}"/>
    <cellStyle name="Style 599" xfId="651" xr:uid="{00000000-0005-0000-0000-00002CA10000}"/>
    <cellStyle name="Style 609" xfId="652" xr:uid="{00000000-0005-0000-0000-00002DA10000}"/>
    <cellStyle name="Style 610" xfId="653" xr:uid="{00000000-0005-0000-0000-00002EA10000}"/>
    <cellStyle name="Style 611" xfId="654" xr:uid="{00000000-0005-0000-0000-00002FA10000}"/>
    <cellStyle name="Style 612" xfId="655" xr:uid="{00000000-0005-0000-0000-000030A10000}"/>
    <cellStyle name="Style 613" xfId="656" xr:uid="{00000000-0005-0000-0000-000031A10000}"/>
    <cellStyle name="Style 614" xfId="657" xr:uid="{00000000-0005-0000-0000-000032A10000}"/>
    <cellStyle name="Style 615" xfId="658" xr:uid="{00000000-0005-0000-0000-000033A10000}"/>
    <cellStyle name="Style 616" xfId="659" xr:uid="{00000000-0005-0000-0000-000034A10000}"/>
    <cellStyle name="Style 617" xfId="660" xr:uid="{00000000-0005-0000-0000-000035A10000}"/>
    <cellStyle name="Style 618" xfId="661" xr:uid="{00000000-0005-0000-0000-000036A10000}"/>
    <cellStyle name="Style 619" xfId="662" xr:uid="{00000000-0005-0000-0000-000037A10000}"/>
    <cellStyle name="Style 620" xfId="663" xr:uid="{00000000-0005-0000-0000-000038A10000}"/>
    <cellStyle name="Style 621" xfId="664" xr:uid="{00000000-0005-0000-0000-000039A10000}"/>
    <cellStyle name="Style 622" xfId="665" xr:uid="{00000000-0005-0000-0000-00003AA10000}"/>
    <cellStyle name="Style 623" xfId="666" xr:uid="{00000000-0005-0000-0000-00003BA10000}"/>
    <cellStyle name="Style 624" xfId="667" xr:uid="{00000000-0005-0000-0000-00003CA10000}"/>
    <cellStyle name="Style 625" xfId="668" xr:uid="{00000000-0005-0000-0000-00003DA10000}"/>
    <cellStyle name="Style 626" xfId="669" xr:uid="{00000000-0005-0000-0000-00003EA10000}"/>
    <cellStyle name="Style 627" xfId="670" xr:uid="{00000000-0005-0000-0000-00003FA10000}"/>
    <cellStyle name="Style 648" xfId="671" xr:uid="{00000000-0005-0000-0000-000040A10000}"/>
    <cellStyle name="Style 649" xfId="672" xr:uid="{00000000-0005-0000-0000-000041A10000}"/>
    <cellStyle name="Style 650" xfId="673" xr:uid="{00000000-0005-0000-0000-000042A10000}"/>
    <cellStyle name="Style 651" xfId="674" xr:uid="{00000000-0005-0000-0000-000043A10000}"/>
    <cellStyle name="Style 652" xfId="675" xr:uid="{00000000-0005-0000-0000-000044A10000}"/>
    <cellStyle name="Style 653" xfId="676" xr:uid="{00000000-0005-0000-0000-000045A10000}"/>
    <cellStyle name="Style 654" xfId="677" xr:uid="{00000000-0005-0000-0000-000046A10000}"/>
    <cellStyle name="Style 655" xfId="678" xr:uid="{00000000-0005-0000-0000-000047A10000}"/>
    <cellStyle name="Style 656" xfId="679" xr:uid="{00000000-0005-0000-0000-000048A10000}"/>
    <cellStyle name="Style 657" xfId="680" xr:uid="{00000000-0005-0000-0000-000049A10000}"/>
    <cellStyle name="Style 658" xfId="681" xr:uid="{00000000-0005-0000-0000-00004AA10000}"/>
    <cellStyle name="Style 659" xfId="682" xr:uid="{00000000-0005-0000-0000-00004BA10000}"/>
    <cellStyle name="Style 666" xfId="683" xr:uid="{00000000-0005-0000-0000-00004CA10000}"/>
    <cellStyle name="Style 668" xfId="684" xr:uid="{00000000-0005-0000-0000-00004DA10000}"/>
    <cellStyle name="Style 670" xfId="685" xr:uid="{00000000-0005-0000-0000-00004EA10000}"/>
    <cellStyle name="Style 672" xfId="686" xr:uid="{00000000-0005-0000-0000-00004FA10000}"/>
    <cellStyle name="Style 673" xfId="687" xr:uid="{00000000-0005-0000-0000-000050A10000}"/>
    <cellStyle name="Style 674" xfId="688" xr:uid="{00000000-0005-0000-0000-000051A10000}"/>
    <cellStyle name="Style 675" xfId="689" xr:uid="{00000000-0005-0000-0000-000052A10000}"/>
    <cellStyle name="Style 676" xfId="690" xr:uid="{00000000-0005-0000-0000-000053A10000}"/>
    <cellStyle name="Style 677" xfId="691" xr:uid="{00000000-0005-0000-0000-000054A10000}"/>
    <cellStyle name="Style 679" xfId="692" xr:uid="{00000000-0005-0000-0000-000055A10000}"/>
    <cellStyle name="Style 681" xfId="693" xr:uid="{00000000-0005-0000-0000-000056A10000}"/>
    <cellStyle name="Style 682" xfId="694" xr:uid="{00000000-0005-0000-0000-000057A10000}"/>
    <cellStyle name="Style 683" xfId="695" xr:uid="{00000000-0005-0000-0000-000058A10000}"/>
    <cellStyle name="Style 684" xfId="696" xr:uid="{00000000-0005-0000-0000-000059A10000}"/>
    <cellStyle name="Style 685" xfId="697" xr:uid="{00000000-0005-0000-0000-00005AA10000}"/>
    <cellStyle name="Style 686" xfId="698" xr:uid="{00000000-0005-0000-0000-00005BA10000}"/>
    <cellStyle name="Style 687" xfId="699" xr:uid="{00000000-0005-0000-0000-00005CA10000}"/>
    <cellStyle name="Style 688" xfId="700" xr:uid="{00000000-0005-0000-0000-00005DA10000}"/>
    <cellStyle name="Style 689" xfId="701" xr:uid="{00000000-0005-0000-0000-00005EA10000}"/>
    <cellStyle name="Style 690" xfId="702" xr:uid="{00000000-0005-0000-0000-00005FA10000}"/>
    <cellStyle name="Style 691" xfId="703" xr:uid="{00000000-0005-0000-0000-000060A10000}"/>
    <cellStyle name="Style 692" xfId="704" xr:uid="{00000000-0005-0000-0000-000061A10000}"/>
    <cellStyle name="Style 693" xfId="705" xr:uid="{00000000-0005-0000-0000-000062A10000}"/>
    <cellStyle name="Style 694" xfId="706" xr:uid="{00000000-0005-0000-0000-000063A10000}"/>
    <cellStyle name="Style 695" xfId="707" xr:uid="{00000000-0005-0000-0000-000064A10000}"/>
    <cellStyle name="Style 696" xfId="708" xr:uid="{00000000-0005-0000-0000-000065A10000}"/>
    <cellStyle name="Style 697" xfId="709" xr:uid="{00000000-0005-0000-0000-000066A10000}"/>
    <cellStyle name="Style 698" xfId="710" xr:uid="{00000000-0005-0000-0000-000067A10000}"/>
    <cellStyle name="Style 699" xfId="711" xr:uid="{00000000-0005-0000-0000-000068A10000}"/>
    <cellStyle name="Style 700" xfId="712" xr:uid="{00000000-0005-0000-0000-000069A10000}"/>
    <cellStyle name="Style 701" xfId="713" xr:uid="{00000000-0005-0000-0000-00006AA10000}"/>
    <cellStyle name="Style 702" xfId="714" xr:uid="{00000000-0005-0000-0000-00006BA10000}"/>
    <cellStyle name="Style 703" xfId="715" xr:uid="{00000000-0005-0000-0000-00006CA10000}"/>
    <cellStyle name="Style 704" xfId="716" xr:uid="{00000000-0005-0000-0000-00006DA10000}"/>
    <cellStyle name="Style 705" xfId="717" xr:uid="{00000000-0005-0000-0000-00006EA10000}"/>
    <cellStyle name="Style 707" xfId="718" xr:uid="{00000000-0005-0000-0000-00006FA10000}"/>
    <cellStyle name="Style 708" xfId="719" xr:uid="{00000000-0005-0000-0000-000070A10000}"/>
    <cellStyle name="Style 709" xfId="720" xr:uid="{00000000-0005-0000-0000-000071A10000}"/>
    <cellStyle name="Style 710" xfId="721" xr:uid="{00000000-0005-0000-0000-000072A10000}"/>
    <cellStyle name="Style 711" xfId="722" xr:uid="{00000000-0005-0000-0000-000073A10000}"/>
    <cellStyle name="Style 712" xfId="723" xr:uid="{00000000-0005-0000-0000-000074A10000}"/>
    <cellStyle name="Style 713" xfId="724" xr:uid="{00000000-0005-0000-0000-000075A10000}"/>
    <cellStyle name="Style 714" xfId="725" xr:uid="{00000000-0005-0000-0000-000076A10000}"/>
    <cellStyle name="Style 715" xfId="726" xr:uid="{00000000-0005-0000-0000-000077A10000}"/>
    <cellStyle name="Style 716" xfId="727" xr:uid="{00000000-0005-0000-0000-000078A10000}"/>
    <cellStyle name="Style 717" xfId="728" xr:uid="{00000000-0005-0000-0000-000079A10000}"/>
    <cellStyle name="Style 718" xfId="729" xr:uid="{00000000-0005-0000-0000-00007AA10000}"/>
    <cellStyle name="Style 719" xfId="730" xr:uid="{00000000-0005-0000-0000-00007BA10000}"/>
    <cellStyle name="Style 720" xfId="731" xr:uid="{00000000-0005-0000-0000-00007CA10000}"/>
    <cellStyle name="Style 721" xfId="732" xr:uid="{00000000-0005-0000-0000-00007DA10000}"/>
    <cellStyle name="Style 725" xfId="733" xr:uid="{00000000-0005-0000-0000-00007EA10000}"/>
    <cellStyle name="Style 726" xfId="734" xr:uid="{00000000-0005-0000-0000-00007FA10000}"/>
    <cellStyle name="Style 727" xfId="735" xr:uid="{00000000-0005-0000-0000-000080A10000}"/>
    <cellStyle name="Style 728" xfId="736" xr:uid="{00000000-0005-0000-0000-000081A10000}"/>
    <cellStyle name="Style 729" xfId="737" xr:uid="{00000000-0005-0000-0000-000082A10000}"/>
    <cellStyle name="Style 730" xfId="738" xr:uid="{00000000-0005-0000-0000-000083A10000}"/>
    <cellStyle name="Style 731" xfId="739" xr:uid="{00000000-0005-0000-0000-000084A10000}"/>
    <cellStyle name="Style 732" xfId="740" xr:uid="{00000000-0005-0000-0000-000085A10000}"/>
    <cellStyle name="Style 733" xfId="741" xr:uid="{00000000-0005-0000-0000-000086A10000}"/>
    <cellStyle name="Style 735" xfId="742" xr:uid="{00000000-0005-0000-0000-000087A10000}"/>
    <cellStyle name="Style 736" xfId="743" xr:uid="{00000000-0005-0000-0000-000088A10000}"/>
    <cellStyle name="Style 737" xfId="744" xr:uid="{00000000-0005-0000-0000-000089A10000}"/>
    <cellStyle name="Style 738" xfId="745" xr:uid="{00000000-0005-0000-0000-00008AA10000}"/>
    <cellStyle name="Style 739" xfId="746" xr:uid="{00000000-0005-0000-0000-00008BA10000}"/>
    <cellStyle name="Style 740" xfId="747" xr:uid="{00000000-0005-0000-0000-00008CA10000}"/>
    <cellStyle name="Style 741" xfId="748" xr:uid="{00000000-0005-0000-0000-00008DA10000}"/>
    <cellStyle name="Style 742" xfId="749" xr:uid="{00000000-0005-0000-0000-00008EA10000}"/>
    <cellStyle name="Style 743" xfId="750" xr:uid="{00000000-0005-0000-0000-00008FA10000}"/>
    <cellStyle name="Style 747" xfId="751" xr:uid="{00000000-0005-0000-0000-000090A10000}"/>
    <cellStyle name="Style 748" xfId="752" xr:uid="{00000000-0005-0000-0000-000091A10000}"/>
    <cellStyle name="Style 749" xfId="753" xr:uid="{00000000-0005-0000-0000-000092A10000}"/>
    <cellStyle name="Style 750" xfId="754" xr:uid="{00000000-0005-0000-0000-000093A10000}"/>
    <cellStyle name="Style 751" xfId="755" xr:uid="{00000000-0005-0000-0000-000094A10000}"/>
    <cellStyle name="Style 752" xfId="756" xr:uid="{00000000-0005-0000-0000-000095A10000}"/>
    <cellStyle name="Style 753" xfId="757" xr:uid="{00000000-0005-0000-0000-000096A10000}"/>
    <cellStyle name="Style 754" xfId="758" xr:uid="{00000000-0005-0000-0000-000097A10000}"/>
    <cellStyle name="Style 755" xfId="759" xr:uid="{00000000-0005-0000-0000-000098A10000}"/>
    <cellStyle name="Style 773" xfId="760" xr:uid="{00000000-0005-0000-0000-000099A10000}"/>
    <cellStyle name="Style 775" xfId="761" xr:uid="{00000000-0005-0000-0000-00009AA10000}"/>
    <cellStyle name="Style 777" xfId="762" xr:uid="{00000000-0005-0000-0000-00009BA10000}"/>
    <cellStyle name="Style 779" xfId="763" xr:uid="{00000000-0005-0000-0000-00009CA10000}"/>
    <cellStyle name="Style 785" xfId="764" xr:uid="{00000000-0005-0000-0000-00009DA10000}"/>
    <cellStyle name="Style 787" xfId="765" xr:uid="{00000000-0005-0000-0000-00009EA10000}"/>
    <cellStyle name="Style 789" xfId="766" xr:uid="{00000000-0005-0000-0000-00009FA10000}"/>
    <cellStyle name="Style 791" xfId="767" xr:uid="{00000000-0005-0000-0000-0000A0A10000}"/>
    <cellStyle name="Style 852" xfId="768" xr:uid="{00000000-0005-0000-0000-0000A1A10000}"/>
    <cellStyle name="Style 859" xfId="769" xr:uid="{00000000-0005-0000-0000-0000A2A10000}"/>
    <cellStyle name="Style 861" xfId="770" xr:uid="{00000000-0005-0000-0000-0000A3A10000}"/>
    <cellStyle name="Style 862" xfId="771" xr:uid="{00000000-0005-0000-0000-0000A4A10000}"/>
    <cellStyle name="Style 863" xfId="772" xr:uid="{00000000-0005-0000-0000-0000A5A10000}"/>
    <cellStyle name="Style 865" xfId="773" xr:uid="{00000000-0005-0000-0000-0000A6A10000}"/>
    <cellStyle name="Style 867" xfId="774" xr:uid="{00000000-0005-0000-0000-0000A7A10000}"/>
    <cellStyle name="Style 869" xfId="775" xr:uid="{00000000-0005-0000-0000-0000A8A10000}"/>
    <cellStyle name="Style 871" xfId="776" xr:uid="{00000000-0005-0000-0000-0000A9A10000}"/>
    <cellStyle name="Style 872" xfId="777" xr:uid="{00000000-0005-0000-0000-0000AAA10000}"/>
    <cellStyle name="Style 873" xfId="778" xr:uid="{00000000-0005-0000-0000-0000ABA10000}"/>
    <cellStyle name="Style 874" xfId="779" xr:uid="{00000000-0005-0000-0000-0000ACA10000}"/>
    <cellStyle name="Style 875" xfId="780" xr:uid="{00000000-0005-0000-0000-0000ADA10000}"/>
    <cellStyle name="Style 876" xfId="781" xr:uid="{00000000-0005-0000-0000-0000AEA10000}"/>
    <cellStyle name="Style 877" xfId="782" xr:uid="{00000000-0005-0000-0000-0000AFA10000}"/>
    <cellStyle name="Style 878" xfId="783" xr:uid="{00000000-0005-0000-0000-0000B0A10000}"/>
    <cellStyle name="Style 879" xfId="784" xr:uid="{00000000-0005-0000-0000-0000B1A10000}"/>
    <cellStyle name="Style 881" xfId="785" xr:uid="{00000000-0005-0000-0000-0000B2A10000}"/>
    <cellStyle name="Style 883" xfId="786" xr:uid="{00000000-0005-0000-0000-0000B3A10000}"/>
    <cellStyle name="Style 885" xfId="787" xr:uid="{00000000-0005-0000-0000-0000B4A10000}"/>
    <cellStyle name="Style 887" xfId="788" xr:uid="{00000000-0005-0000-0000-0000B5A10000}"/>
    <cellStyle name="Style 897" xfId="789" xr:uid="{00000000-0005-0000-0000-0000B6A10000}"/>
    <cellStyle name="Style 902" xfId="790" xr:uid="{00000000-0005-0000-0000-0000B7A10000}"/>
    <cellStyle name="Style 904" xfId="791" xr:uid="{00000000-0005-0000-0000-0000B8A10000}"/>
    <cellStyle name="Style 906" xfId="792" xr:uid="{00000000-0005-0000-0000-0000B9A10000}"/>
    <cellStyle name="Style 908" xfId="793" xr:uid="{00000000-0005-0000-0000-0000BAA10000}"/>
    <cellStyle name="Style 910" xfId="794" xr:uid="{00000000-0005-0000-0000-0000BBA10000}"/>
    <cellStyle name="Style 912" xfId="795" xr:uid="{00000000-0005-0000-0000-0000BCA10000}"/>
    <cellStyle name="STYLE1" xfId="796" xr:uid="{00000000-0005-0000-0000-0000BDA10000}"/>
    <cellStyle name="STYLE2" xfId="797" xr:uid="{00000000-0005-0000-0000-0000BEA10000}"/>
    <cellStyle name="STYLE3" xfId="798" xr:uid="{00000000-0005-0000-0000-0000BFA10000}"/>
    <cellStyle name="STYLE3 2" xfId="799" xr:uid="{00000000-0005-0000-0000-0000C0A10000}"/>
    <cellStyle name="STYLE4" xfId="800" xr:uid="{00000000-0005-0000-0000-0000C1A10000}"/>
    <cellStyle name="STYLE5" xfId="801" xr:uid="{00000000-0005-0000-0000-0000C2A10000}"/>
    <cellStyle name="STYLE6" xfId="802" xr:uid="{00000000-0005-0000-0000-0000C3A10000}"/>
    <cellStyle name="STYLE7" xfId="803" xr:uid="{00000000-0005-0000-0000-0000C4A10000}"/>
    <cellStyle name="STYLE8" xfId="804" xr:uid="{00000000-0005-0000-0000-0000C5A10000}"/>
    <cellStyle name="SubHeader" xfId="157" xr:uid="{00000000-0005-0000-0000-0000C6A10000}"/>
    <cellStyle name="SubTotal" xfId="158" xr:uid="{00000000-0005-0000-0000-0000C7A10000}"/>
    <cellStyle name="T" xfId="159" xr:uid="{00000000-0005-0000-0000-0000C8A10000}"/>
    <cellStyle name="Table (%)" xfId="839" xr:uid="{00000000-0005-0000-0000-0000C9A10000}"/>
    <cellStyle name="Table (£)" xfId="840" xr:uid="{00000000-0005-0000-0000-0000CAA10000}"/>
    <cellStyle name="Table (0,000)" xfId="841" xr:uid="{00000000-0005-0000-0000-0000CBA10000}"/>
    <cellStyle name="Table (0.00)" xfId="842" xr:uid="{00000000-0005-0000-0000-0000CCA10000}"/>
    <cellStyle name="Table (0.000)" xfId="843" xr:uid="{00000000-0005-0000-0000-0000CDA10000}"/>
    <cellStyle name="Table (Gen)" xfId="844" xr:uid="{00000000-0005-0000-0000-0000CEA10000}"/>
    <cellStyle name="Table Col Head" xfId="160" xr:uid="{00000000-0005-0000-0000-0000CFA10000}"/>
    <cellStyle name="Table Label" xfId="805" xr:uid="{00000000-0005-0000-0000-0000D0A10000}"/>
    <cellStyle name="Table Sub Head" xfId="161" xr:uid="{00000000-0005-0000-0000-0000D1A10000}"/>
    <cellStyle name="Table Title" xfId="162" xr:uid="{00000000-0005-0000-0000-0000D2A10000}"/>
    <cellStyle name="Table Units" xfId="163" xr:uid="{00000000-0005-0000-0000-0000D3A10000}"/>
    <cellStyle name="TableTitle" xfId="14867" xr:uid="{00000000-0005-0000-0000-0000D4A10000}"/>
    <cellStyle name="Text Indent A" xfId="164" xr:uid="{00000000-0005-0000-0000-0000D5A10000}"/>
    <cellStyle name="Text Indent B" xfId="165" xr:uid="{00000000-0005-0000-0000-0000D6A10000}"/>
    <cellStyle name="Text Indent C" xfId="166" xr:uid="{00000000-0005-0000-0000-0000D7A10000}"/>
    <cellStyle name="TIME" xfId="167" xr:uid="{00000000-0005-0000-0000-0000D8A10000}"/>
    <cellStyle name="Times 10" xfId="41404" xr:uid="{00000000-0005-0000-0000-0000D9A10000}"/>
    <cellStyle name="Times 12" xfId="41405" xr:uid="{00000000-0005-0000-0000-0000DAA10000}"/>
    <cellStyle name="Times New Roman" xfId="168" xr:uid="{00000000-0005-0000-0000-0000DBA10000}"/>
    <cellStyle name="Title 10" xfId="14868" xr:uid="{00000000-0005-0000-0000-0000DCA10000}"/>
    <cellStyle name="Title 11" xfId="14869" xr:uid="{00000000-0005-0000-0000-0000DDA10000}"/>
    <cellStyle name="Title 2" xfId="14870" xr:uid="{00000000-0005-0000-0000-0000DEA10000}"/>
    <cellStyle name="Title 3" xfId="14871" xr:uid="{00000000-0005-0000-0000-0000DFA10000}"/>
    <cellStyle name="Title 4" xfId="14872" xr:uid="{00000000-0005-0000-0000-0000E0A10000}"/>
    <cellStyle name="Title 5" xfId="14873" xr:uid="{00000000-0005-0000-0000-0000E1A10000}"/>
    <cellStyle name="Title 6" xfId="14874" xr:uid="{00000000-0005-0000-0000-0000E2A10000}"/>
    <cellStyle name="Title 7" xfId="14875" xr:uid="{00000000-0005-0000-0000-0000E3A10000}"/>
    <cellStyle name="Title 8" xfId="14876" xr:uid="{00000000-0005-0000-0000-0000E4A10000}"/>
    <cellStyle name="Title 9" xfId="14877" xr:uid="{00000000-0005-0000-0000-0000E5A10000}"/>
    <cellStyle name="Title1" xfId="169" xr:uid="{00000000-0005-0000-0000-0000E6A10000}"/>
    <cellStyle name="TitleOther" xfId="170" xr:uid="{00000000-0005-0000-0000-0000E7A10000}"/>
    <cellStyle name="Top and Bottom Border" xfId="806" xr:uid="{00000000-0005-0000-0000-0000E8A10000}"/>
    <cellStyle name="TopBot - Style2" xfId="807" xr:uid="{00000000-0005-0000-0000-0000E9A10000}"/>
    <cellStyle name="Total 10" xfId="14878" xr:uid="{00000000-0005-0000-0000-0000EAA10000}"/>
    <cellStyle name="Total 11" xfId="14879" xr:uid="{00000000-0005-0000-0000-0000EBA10000}"/>
    <cellStyle name="Total 12" xfId="41451" xr:uid="{00000000-0005-0000-0000-0000ECA10000}"/>
    <cellStyle name="Total 13" xfId="41501" xr:uid="{00000000-0005-0000-0000-0000EDA10000}"/>
    <cellStyle name="Total 14" xfId="171" xr:uid="{00000000-0005-0000-0000-0000EEA10000}"/>
    <cellStyle name="Total 2" xfId="845" xr:uid="{00000000-0005-0000-0000-0000EFA10000}"/>
    <cellStyle name="Total 2 2" xfId="14912" xr:uid="{00000000-0005-0000-0000-0000F0A10000}"/>
    <cellStyle name="Total 3" xfId="846" xr:uid="{00000000-0005-0000-0000-0000F1A10000}"/>
    <cellStyle name="Total 3 2" xfId="14913" xr:uid="{00000000-0005-0000-0000-0000F2A10000}"/>
    <cellStyle name="Total 4" xfId="847" xr:uid="{00000000-0005-0000-0000-0000F3A10000}"/>
    <cellStyle name="Total 4 2" xfId="14914" xr:uid="{00000000-0005-0000-0000-0000F4A10000}"/>
    <cellStyle name="Total 5" xfId="14880" xr:uid="{00000000-0005-0000-0000-0000F5A10000}"/>
    <cellStyle name="Total 6" xfId="14881" xr:uid="{00000000-0005-0000-0000-0000F6A10000}"/>
    <cellStyle name="Total 7" xfId="14882" xr:uid="{00000000-0005-0000-0000-0000F7A10000}"/>
    <cellStyle name="Total 8" xfId="14883" xr:uid="{00000000-0005-0000-0000-0000F8A10000}"/>
    <cellStyle name="Total 9" xfId="14884" xr:uid="{00000000-0005-0000-0000-0000F9A10000}"/>
    <cellStyle name="Total1" xfId="172" xr:uid="{00000000-0005-0000-0000-0000FAA10000}"/>
    <cellStyle name="Total2" xfId="173" xr:uid="{00000000-0005-0000-0000-0000FBA10000}"/>
    <cellStyle name="Total3" xfId="174" xr:uid="{00000000-0005-0000-0000-0000FCA10000}"/>
    <cellStyle name="Total4" xfId="175" xr:uid="{00000000-0005-0000-0000-0000FDA10000}"/>
    <cellStyle name="Total5" xfId="176" xr:uid="{00000000-0005-0000-0000-0000FEA10000}"/>
    <cellStyle name="Total6" xfId="177" xr:uid="{00000000-0005-0000-0000-0000FFA10000}"/>
    <cellStyle name="Total7" xfId="178" xr:uid="{00000000-0005-0000-0000-000000A20000}"/>
    <cellStyle name="Total8" xfId="179" xr:uid="{00000000-0005-0000-0000-000001A20000}"/>
    <cellStyle name="Total9" xfId="180" xr:uid="{00000000-0005-0000-0000-000002A20000}"/>
    <cellStyle name="TotShade" xfId="181" xr:uid="{00000000-0005-0000-0000-000003A20000}"/>
    <cellStyle name="TotShade 2" xfId="268" xr:uid="{00000000-0005-0000-0000-000004A20000}"/>
    <cellStyle name="TotShade 3" xfId="269" xr:uid="{00000000-0005-0000-0000-000005A20000}"/>
    <cellStyle name="Underscore" xfId="182" xr:uid="{00000000-0005-0000-0000-000006A20000}"/>
    <cellStyle name="Underscore 2" xfId="270" xr:uid="{00000000-0005-0000-0000-000007A20000}"/>
    <cellStyle name="Underscore 3" xfId="271" xr:uid="{00000000-0005-0000-0000-000008A20000}"/>
    <cellStyle name="Unprot" xfId="183" xr:uid="{00000000-0005-0000-0000-000009A20000}"/>
    <cellStyle name="Unprot$" xfId="184" xr:uid="{00000000-0005-0000-0000-00000AA20000}"/>
    <cellStyle name="Unprot$ 2" xfId="272" xr:uid="{00000000-0005-0000-0000-00000BA20000}"/>
    <cellStyle name="Unprot$ 3" xfId="273" xr:uid="{00000000-0005-0000-0000-00000CA20000}"/>
    <cellStyle name="Unprot_CurrencySKorea" xfId="848" xr:uid="{00000000-0005-0000-0000-00000DA20000}"/>
    <cellStyle name="Unprotect" xfId="185" xr:uid="{00000000-0005-0000-0000-00000EA20000}"/>
    <cellStyle name="User_Defined_A" xfId="14885" xr:uid="{00000000-0005-0000-0000-00000FA20000}"/>
    <cellStyle name="Valuta [0]_BINV" xfId="186" xr:uid="{00000000-0005-0000-0000-000010A20000}"/>
    <cellStyle name="Valuta_BINV" xfId="187" xr:uid="{00000000-0005-0000-0000-000011A20000}"/>
    <cellStyle name="Warning Text 10" xfId="14886" xr:uid="{00000000-0005-0000-0000-000012A20000}"/>
    <cellStyle name="Warning Text 11" xfId="14887" xr:uid="{00000000-0005-0000-0000-000013A20000}"/>
    <cellStyle name="Warning Text 2" xfId="14888" xr:uid="{00000000-0005-0000-0000-000014A20000}"/>
    <cellStyle name="Warning Text 3" xfId="14889" xr:uid="{00000000-0005-0000-0000-000015A20000}"/>
    <cellStyle name="Warning Text 4" xfId="14890" xr:uid="{00000000-0005-0000-0000-000016A20000}"/>
    <cellStyle name="Warning Text 5" xfId="14891" xr:uid="{00000000-0005-0000-0000-000017A20000}"/>
    <cellStyle name="Warning Text 6" xfId="14892" xr:uid="{00000000-0005-0000-0000-000018A20000}"/>
    <cellStyle name="Warning Text 7" xfId="14893" xr:uid="{00000000-0005-0000-0000-000019A20000}"/>
    <cellStyle name="Warning Text 8" xfId="14894" xr:uid="{00000000-0005-0000-0000-00001AA20000}"/>
    <cellStyle name="Warning Text 9" xfId="14895" xr:uid="{00000000-0005-0000-0000-00001BA20000}"/>
    <cellStyle name="Year" xfId="188" xr:uid="{00000000-0005-0000-0000-00001CA20000}"/>
    <cellStyle name="Yen" xfId="41406" xr:uid="{00000000-0005-0000-0000-00001DA20000}"/>
    <cellStyle name="Zaph Call 11pt" xfId="808" xr:uid="{00000000-0005-0000-0000-00001EA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117475</xdr:colOff>
      <xdr:row>16</xdr:row>
      <xdr:rowOff>6350</xdr:rowOff>
    </xdr:from>
    <xdr:to>
      <xdr:col>1</xdr:col>
      <xdr:colOff>5256995</xdr:colOff>
      <xdr:row>37</xdr:row>
      <xdr:rowOff>34438</xdr:rowOff>
    </xdr:to>
    <xdr:pic>
      <xdr:nvPicPr>
        <xdr:cNvPr id="2" name="Picture 1">
          <a:extLst>
            <a:ext uri="{FF2B5EF4-FFF2-40B4-BE49-F238E27FC236}">
              <a16:creationId xmlns:a16="http://schemas.microsoft.com/office/drawing/2014/main" id="{8675B6E5-8465-4FE1-A6D1-58D107EF20F6}"/>
            </a:ext>
          </a:extLst>
        </xdr:cNvPr>
        <xdr:cNvPicPr>
          <a:picLocks noChangeAspect="1"/>
        </xdr:cNvPicPr>
      </xdr:nvPicPr>
      <xdr:blipFill>
        <a:blip xmlns:r="http://schemas.openxmlformats.org/officeDocument/2006/relationships" r:embed="rId1"/>
        <a:stretch>
          <a:fillRect/>
        </a:stretch>
      </xdr:blipFill>
      <xdr:spPr>
        <a:xfrm>
          <a:off x="117475" y="7696200"/>
          <a:ext cx="6206320" cy="3895238"/>
        </a:xfrm>
        <a:prstGeom prst="rect">
          <a:avLst/>
        </a:prstGeom>
      </xdr:spPr>
    </xdr:pic>
    <xdr:clientData/>
  </xdr:twoCellAnchor>
  <xdr:twoCellAnchor editAs="oneCell">
    <xdr:from>
      <xdr:col>1</xdr:col>
      <xdr:colOff>5353050</xdr:colOff>
      <xdr:row>16</xdr:row>
      <xdr:rowOff>28575</xdr:rowOff>
    </xdr:from>
    <xdr:to>
      <xdr:col>7</xdr:col>
      <xdr:colOff>265950</xdr:colOff>
      <xdr:row>41</xdr:row>
      <xdr:rowOff>139111</xdr:rowOff>
    </xdr:to>
    <xdr:pic>
      <xdr:nvPicPr>
        <xdr:cNvPr id="3" name="Picture 2">
          <a:extLst>
            <a:ext uri="{FF2B5EF4-FFF2-40B4-BE49-F238E27FC236}">
              <a16:creationId xmlns:a16="http://schemas.microsoft.com/office/drawing/2014/main" id="{2368C556-C2A1-4F72-9023-CE6F219FAECB}"/>
            </a:ext>
          </a:extLst>
        </xdr:cNvPr>
        <xdr:cNvPicPr>
          <a:picLocks noChangeAspect="1"/>
        </xdr:cNvPicPr>
      </xdr:nvPicPr>
      <xdr:blipFill>
        <a:blip xmlns:r="http://schemas.openxmlformats.org/officeDocument/2006/relationships" r:embed="rId2"/>
        <a:stretch>
          <a:fillRect/>
        </a:stretch>
      </xdr:blipFill>
      <xdr:spPr>
        <a:xfrm>
          <a:off x="6419850" y="7718425"/>
          <a:ext cx="6527050" cy="47142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rt.gov/sites/default/files/docs/BART%20Financial%20Return%20Framework_2021-03-21v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9"/>
  <sheetViews>
    <sheetView zoomScaleNormal="100" workbookViewId="0">
      <selection activeCell="A2" sqref="A2"/>
    </sheetView>
  </sheetViews>
  <sheetFormatPr defaultRowHeight="14.4"/>
  <cols>
    <col min="1" max="1" width="121.77734375" customWidth="1"/>
  </cols>
  <sheetData>
    <row r="1" spans="1:1">
      <c r="A1" s="1" t="s">
        <v>193</v>
      </c>
    </row>
    <row r="2" spans="1:1" ht="27" customHeight="1">
      <c r="A2" s="42" t="s">
        <v>152</v>
      </c>
    </row>
    <row r="3" spans="1:1" s="24" customFormat="1">
      <c r="A3" s="42"/>
    </row>
    <row r="4" spans="1:1" ht="28.8">
      <c r="A4" s="164" t="s">
        <v>192</v>
      </c>
    </row>
    <row r="5" spans="1:1" ht="28.8">
      <c r="A5" s="24" t="s">
        <v>0</v>
      </c>
    </row>
    <row r="6" spans="1:1" ht="115.2">
      <c r="A6" s="89" t="s">
        <v>184</v>
      </c>
    </row>
    <row r="7" spans="1:1" ht="43.2">
      <c r="A7" s="89" t="s">
        <v>153</v>
      </c>
    </row>
    <row r="8" spans="1:1" ht="43.2">
      <c r="A8" s="89" t="s">
        <v>154</v>
      </c>
    </row>
    <row r="9" spans="1:1" ht="100.8">
      <c r="A9" s="90" t="s">
        <v>105</v>
      </c>
    </row>
    <row r="10" spans="1:1" ht="115.2">
      <c r="A10" s="91" t="s">
        <v>185</v>
      </c>
    </row>
    <row r="11" spans="1:1" ht="100.8">
      <c r="A11" s="92" t="s">
        <v>186</v>
      </c>
    </row>
    <row r="12" spans="1:1" ht="72">
      <c r="A12" s="93" t="s">
        <v>104</v>
      </c>
    </row>
    <row r="59" ht="42.75" customHeight="1"/>
  </sheetData>
  <pageMargins left="0.7"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97"/>
  <sheetViews>
    <sheetView view="pageBreakPreview" zoomScale="55" zoomScaleNormal="55" zoomScaleSheetLayoutView="55" workbookViewId="0"/>
  </sheetViews>
  <sheetFormatPr defaultColWidth="8.77734375" defaultRowHeight="14.4"/>
  <cols>
    <col min="1" max="1" width="37.44140625" customWidth="1"/>
    <col min="2" max="2" width="11.5546875" customWidth="1"/>
    <col min="3" max="3" width="9.77734375" customWidth="1"/>
    <col min="4" max="4" width="11.77734375" bestFit="1" customWidth="1"/>
    <col min="5" max="5" width="8.77734375" customWidth="1"/>
    <col min="6" max="6" width="11.77734375" bestFit="1" customWidth="1"/>
    <col min="8" max="8" width="11.77734375" bestFit="1" customWidth="1"/>
    <col min="9" max="9" width="8.44140625" customWidth="1"/>
    <col min="10" max="10" width="11.77734375" bestFit="1" customWidth="1"/>
    <col min="11" max="11" width="9.77734375" customWidth="1"/>
    <col min="12" max="13" width="11" customWidth="1"/>
    <col min="14" max="14" width="18.77734375" customWidth="1"/>
    <col min="15" max="27" width="17.77734375" customWidth="1"/>
  </cols>
  <sheetData>
    <row r="1" spans="1:27">
      <c r="A1" s="1" t="s">
        <v>194</v>
      </c>
      <c r="B1" s="1"/>
      <c r="C1" s="1"/>
      <c r="D1" s="1"/>
      <c r="E1" s="1"/>
      <c r="F1" s="1"/>
    </row>
    <row r="2" spans="1:27">
      <c r="A2" s="1" t="s">
        <v>1</v>
      </c>
      <c r="B2" s="1"/>
      <c r="C2" s="1"/>
      <c r="D2" s="1"/>
      <c r="E2" s="1"/>
      <c r="F2" s="1"/>
    </row>
    <row r="3" spans="1:27">
      <c r="A3" s="38" t="s">
        <v>122</v>
      </c>
      <c r="B3" s="38"/>
      <c r="C3" s="38"/>
      <c r="D3" s="38"/>
      <c r="E3" s="38"/>
      <c r="F3" s="38"/>
    </row>
    <row r="4" spans="1:27">
      <c r="A4" s="126" t="s">
        <v>2</v>
      </c>
      <c r="B4" s="126"/>
      <c r="C4" s="126"/>
      <c r="D4" s="126"/>
      <c r="E4" s="126"/>
      <c r="F4" s="126"/>
      <c r="G4" s="59"/>
      <c r="H4" s="59"/>
      <c r="I4" s="59"/>
      <c r="J4" s="59"/>
      <c r="K4" s="59"/>
      <c r="L4" s="59"/>
      <c r="M4" s="127"/>
      <c r="N4" s="127"/>
      <c r="O4" s="14"/>
      <c r="P4" s="14"/>
      <c r="Q4" s="14"/>
      <c r="R4" s="14"/>
      <c r="S4" s="14"/>
      <c r="T4" s="14"/>
      <c r="U4" s="14"/>
      <c r="V4" s="14"/>
      <c r="W4" s="14"/>
      <c r="X4" s="14"/>
      <c r="Y4" s="14"/>
      <c r="Z4" s="14"/>
      <c r="AA4" s="14"/>
    </row>
    <row r="5" spans="1:27" ht="6.6" customHeight="1"/>
    <row r="6" spans="1:27">
      <c r="A6" s="1" t="s">
        <v>5</v>
      </c>
      <c r="B6" s="1"/>
      <c r="C6" s="1"/>
      <c r="D6" s="1"/>
      <c r="E6" s="1"/>
      <c r="F6" s="1"/>
      <c r="K6" s="1"/>
      <c r="L6" s="1"/>
      <c r="M6" s="1"/>
    </row>
    <row r="7" spans="1:27">
      <c r="B7" s="179" t="s">
        <v>7</v>
      </c>
      <c r="C7" s="179"/>
      <c r="D7" s="180" t="s">
        <v>8</v>
      </c>
      <c r="E7" s="181"/>
      <c r="F7" s="179" t="s">
        <v>9</v>
      </c>
      <c r="G7" s="179"/>
      <c r="H7" s="180" t="s">
        <v>10</v>
      </c>
      <c r="I7" s="182"/>
      <c r="J7" s="180" t="s">
        <v>108</v>
      </c>
      <c r="K7" s="182" t="s">
        <v>106</v>
      </c>
      <c r="L7" s="98" t="s">
        <v>11</v>
      </c>
      <c r="M7" s="44"/>
      <c r="N7" s="44"/>
    </row>
    <row r="8" spans="1:27" ht="13.5" customHeight="1">
      <c r="A8" s="63" t="s">
        <v>111</v>
      </c>
      <c r="B8" s="112" t="s">
        <v>114</v>
      </c>
      <c r="C8" s="110" t="s">
        <v>6</v>
      </c>
      <c r="D8" s="112" t="s">
        <v>114</v>
      </c>
      <c r="E8" s="110" t="s">
        <v>6</v>
      </c>
      <c r="F8" s="112" t="s">
        <v>114</v>
      </c>
      <c r="G8" s="110" t="s">
        <v>6</v>
      </c>
      <c r="H8" s="112" t="s">
        <v>114</v>
      </c>
      <c r="I8" s="110" t="s">
        <v>6</v>
      </c>
      <c r="J8" s="112" t="s">
        <v>114</v>
      </c>
      <c r="K8" s="111" t="s">
        <v>6</v>
      </c>
      <c r="L8" s="100" t="s">
        <v>109</v>
      </c>
      <c r="M8" s="1" t="s">
        <v>13</v>
      </c>
      <c r="N8" s="44"/>
    </row>
    <row r="9" spans="1:27" ht="13.5" customHeight="1">
      <c r="A9" s="65" t="s">
        <v>14</v>
      </c>
      <c r="B9" s="119"/>
      <c r="C9" s="117"/>
      <c r="D9" s="119"/>
      <c r="E9" s="117"/>
      <c r="F9" s="119"/>
      <c r="G9" s="117"/>
      <c r="H9" s="119"/>
      <c r="I9" s="117"/>
      <c r="J9" s="119"/>
      <c r="K9" s="116"/>
      <c r="L9" s="114">
        <f>C9*0.5+E9+G9*2+I9*3</f>
        <v>0</v>
      </c>
      <c r="M9" s="61"/>
      <c r="N9" s="61"/>
    </row>
    <row r="10" spans="1:27" ht="13.5" customHeight="1">
      <c r="A10" s="65" t="s">
        <v>15</v>
      </c>
      <c r="B10" s="119"/>
      <c r="C10" s="117"/>
      <c r="D10" s="119"/>
      <c r="E10" s="117"/>
      <c r="F10" s="119"/>
      <c r="G10" s="117"/>
      <c r="H10" s="119"/>
      <c r="I10" s="117"/>
      <c r="J10" s="119"/>
      <c r="K10" s="116"/>
      <c r="L10" s="115">
        <f t="shared" ref="L10:L12" si="0">C10*0.5+E10+G10*2+I10*3</f>
        <v>0</v>
      </c>
      <c r="M10" s="61"/>
      <c r="N10" s="61"/>
    </row>
    <row r="11" spans="1:27" ht="13.5" customHeight="1">
      <c r="A11" s="65" t="s">
        <v>16</v>
      </c>
      <c r="B11" s="119"/>
      <c r="C11" s="117"/>
      <c r="D11" s="119"/>
      <c r="E11" s="117"/>
      <c r="F11" s="119"/>
      <c r="G11" s="117"/>
      <c r="H11" s="119"/>
      <c r="I11" s="117"/>
      <c r="J11" s="119"/>
      <c r="K11" s="116"/>
      <c r="L11" s="115">
        <f t="shared" si="0"/>
        <v>0</v>
      </c>
      <c r="M11" s="61"/>
      <c r="N11" s="61"/>
    </row>
    <row r="12" spans="1:27" ht="13.5" customHeight="1">
      <c r="A12" s="65" t="s">
        <v>17</v>
      </c>
      <c r="B12" s="119"/>
      <c r="C12" s="117"/>
      <c r="D12" s="119"/>
      <c r="E12" s="117"/>
      <c r="F12" s="119"/>
      <c r="G12" s="117"/>
      <c r="H12" s="119"/>
      <c r="I12" s="117"/>
      <c r="J12" s="119"/>
      <c r="K12" s="116"/>
      <c r="L12" s="115">
        <f t="shared" si="0"/>
        <v>0</v>
      </c>
      <c r="M12" s="61"/>
      <c r="N12" s="61"/>
    </row>
    <row r="13" spans="1:27" s="33" customFormat="1" ht="13.5" customHeight="1">
      <c r="A13" s="101" t="s">
        <v>107</v>
      </c>
      <c r="B13" s="120" t="e">
        <f>SUMPRODUCT(B9:B12,C9:C12)/C13</f>
        <v>#DIV/0!</v>
      </c>
      <c r="C13" s="118">
        <f>SUM(C9:C12)</f>
        <v>0</v>
      </c>
      <c r="D13" s="120" t="e">
        <f>SUMPRODUCT(D9:D12,E9:E12)/E13</f>
        <v>#DIV/0!</v>
      </c>
      <c r="E13" s="118">
        <f>SUM(E9:E12)</f>
        <v>0</v>
      </c>
      <c r="F13" s="120" t="e">
        <f>SUMPRODUCT(F9:F12,G9:G12)/G13</f>
        <v>#DIV/0!</v>
      </c>
      <c r="G13" s="118">
        <f>SUM(G9:G12)</f>
        <v>0</v>
      </c>
      <c r="H13" s="120" t="e">
        <f>SUMPRODUCT(H9:H12,I9:I12)/I13</f>
        <v>#DIV/0!</v>
      </c>
      <c r="I13" s="118">
        <f>SUM(I9:I12)</f>
        <v>0</v>
      </c>
      <c r="J13" s="120" t="e">
        <f>SUMPRODUCT(J9:J12,K9:K12)/K13</f>
        <v>#DIV/0!</v>
      </c>
      <c r="K13" s="102">
        <f>SUM(K9:K12)</f>
        <v>0</v>
      </c>
      <c r="L13" s="125">
        <f>SUM(L9:L12)</f>
        <v>0</v>
      </c>
      <c r="M13" s="104"/>
      <c r="N13" s="104"/>
    </row>
    <row r="14" spans="1:27" ht="6" customHeight="1">
      <c r="A14" s="65"/>
      <c r="B14" s="65"/>
      <c r="C14" s="65"/>
      <c r="D14" s="65"/>
      <c r="E14" s="65"/>
      <c r="F14" s="65"/>
      <c r="I14" s="62"/>
      <c r="J14" s="105"/>
      <c r="K14" s="62"/>
      <c r="L14" s="62"/>
      <c r="M14" s="44"/>
      <c r="N14" s="44"/>
    </row>
    <row r="15" spans="1:27" ht="13.5" customHeight="1">
      <c r="A15" s="63" t="s">
        <v>110</v>
      </c>
      <c r="B15" s="121" t="s">
        <v>112</v>
      </c>
      <c r="C15" s="122"/>
      <c r="D15" s="121" t="s">
        <v>112</v>
      </c>
      <c r="E15" s="122"/>
      <c r="F15" s="121" t="s">
        <v>112</v>
      </c>
      <c r="G15" s="122"/>
      <c r="H15" s="121" t="s">
        <v>112</v>
      </c>
      <c r="I15" s="122"/>
      <c r="J15" s="123"/>
      <c r="K15" s="124">
        <f>C15+E15+G15+I15</f>
        <v>0</v>
      </c>
      <c r="L15" s="124">
        <f t="shared" ref="L15" si="1">C15*0.5+E15+G15*2+I15*3</f>
        <v>0</v>
      </c>
      <c r="M15" s="44"/>
      <c r="N15" s="44"/>
    </row>
    <row r="16" spans="1:27" ht="6" customHeight="1">
      <c r="A16" s="65"/>
      <c r="B16" s="65"/>
      <c r="C16" s="65"/>
      <c r="D16" s="65"/>
      <c r="E16" s="65"/>
      <c r="F16" s="65"/>
      <c r="I16" s="62"/>
      <c r="J16" s="105"/>
      <c r="K16" s="62"/>
      <c r="L16" s="62"/>
      <c r="M16" s="44"/>
      <c r="N16" s="44"/>
    </row>
    <row r="17" spans="1:27" ht="13.5" customHeight="1">
      <c r="A17" s="63" t="s">
        <v>12</v>
      </c>
      <c r="B17" s="65"/>
      <c r="C17" s="99">
        <f>C13+C15</f>
        <v>0</v>
      </c>
      <c r="D17" s="65"/>
      <c r="E17" s="99">
        <f>E13+E15</f>
        <v>0</v>
      </c>
      <c r="F17" s="65"/>
      <c r="G17" s="99">
        <f>G13+G15</f>
        <v>0</v>
      </c>
      <c r="I17" s="99">
        <f>I13+I15</f>
        <v>0</v>
      </c>
      <c r="J17" s="12"/>
      <c r="K17" s="106">
        <f>K13+K15</f>
        <v>0</v>
      </c>
      <c r="L17" s="124">
        <f>C17*0.5+E17+G17*2+I17*3</f>
        <v>0</v>
      </c>
      <c r="M17" s="44"/>
      <c r="N17" s="44"/>
    </row>
    <row r="18" spans="1:27" s="33" customFormat="1" ht="13.5" customHeight="1">
      <c r="A18" s="101" t="s">
        <v>113</v>
      </c>
      <c r="B18" s="101"/>
      <c r="C18" s="109" t="e">
        <f>C13/C17</f>
        <v>#DIV/0!</v>
      </c>
      <c r="D18" s="101"/>
      <c r="E18" s="109" t="e">
        <f>E13/E17</f>
        <v>#DIV/0!</v>
      </c>
      <c r="F18" s="101"/>
      <c r="G18" s="109" t="e">
        <f>G13/G17</f>
        <v>#DIV/0!</v>
      </c>
      <c r="I18" s="109" t="e">
        <f>I13/I17</f>
        <v>#DIV/0!</v>
      </c>
      <c r="J18" s="103"/>
      <c r="K18" s="107" t="e">
        <f>K13/K17</f>
        <v>#DIV/0!</v>
      </c>
      <c r="L18" s="108" t="e">
        <f>L13/L17</f>
        <v>#DIV/0!</v>
      </c>
      <c r="M18" s="104"/>
      <c r="N18" s="104"/>
    </row>
    <row r="19" spans="1:27" ht="9" customHeight="1">
      <c r="I19" s="66"/>
      <c r="J19" s="12"/>
      <c r="K19" s="62"/>
      <c r="L19" s="62"/>
      <c r="M19" s="44"/>
      <c r="N19" s="44"/>
    </row>
    <row r="20" spans="1:27" ht="13.5" customHeight="1">
      <c r="A20" s="63" t="s">
        <v>118</v>
      </c>
      <c r="B20" s="63"/>
      <c r="C20" s="63"/>
      <c r="D20" s="1" t="s">
        <v>24</v>
      </c>
      <c r="E20" s="63"/>
      <c r="F20" s="63"/>
      <c r="I20" s="66"/>
      <c r="J20" s="12"/>
      <c r="K20" s="62"/>
      <c r="L20" s="62"/>
      <c r="M20" s="44"/>
      <c r="N20" s="44"/>
    </row>
    <row r="21" spans="1:27" ht="13.5" customHeight="1">
      <c r="A21" s="2" t="s">
        <v>18</v>
      </c>
      <c r="B21" s="63"/>
      <c r="C21" s="113">
        <f>'Att 9B ProFormaTemplate'!D12</f>
        <v>0</v>
      </c>
      <c r="D21" s="84"/>
      <c r="E21" s="84"/>
      <c r="F21" s="84"/>
      <c r="G21" s="84"/>
      <c r="H21" s="84"/>
      <c r="I21" s="84"/>
      <c r="J21" s="84"/>
      <c r="K21" s="84"/>
      <c r="L21" s="84"/>
      <c r="M21" s="84"/>
      <c r="N21" s="84"/>
    </row>
    <row r="22" spans="1:27" ht="13.5" customHeight="1">
      <c r="A22" s="2" t="s">
        <v>19</v>
      </c>
      <c r="B22" s="63"/>
      <c r="C22" s="113">
        <f>'Att 9B ProFormaTemplate'!D13</f>
        <v>0</v>
      </c>
      <c r="D22" s="84" t="s">
        <v>20</v>
      </c>
      <c r="E22" s="84"/>
      <c r="F22" s="84"/>
      <c r="G22" s="84"/>
      <c r="H22" s="84"/>
      <c r="I22" s="84"/>
      <c r="J22" s="84"/>
      <c r="K22" s="84"/>
      <c r="L22" s="84"/>
      <c r="M22" s="84"/>
      <c r="N22" s="84"/>
    </row>
    <row r="23" spans="1:27">
      <c r="A23" s="65" t="s">
        <v>115</v>
      </c>
      <c r="B23" s="65"/>
      <c r="C23" s="113">
        <f>'Att 9B ProFormaTemplate'!D14</f>
        <v>0</v>
      </c>
      <c r="D23" s="84"/>
      <c r="E23" s="84"/>
      <c r="F23" s="84"/>
      <c r="G23" s="84"/>
      <c r="H23" s="84"/>
      <c r="I23" s="84"/>
      <c r="J23" s="84"/>
      <c r="K23" s="84"/>
      <c r="L23" s="84"/>
      <c r="M23" s="84"/>
      <c r="N23" s="84"/>
    </row>
    <row r="24" spans="1:27">
      <c r="A24" s="65" t="s">
        <v>116</v>
      </c>
      <c r="B24" s="65"/>
      <c r="C24" s="113">
        <f>'Att 9B ProFormaTemplate'!D15</f>
        <v>0</v>
      </c>
      <c r="D24" s="84" t="s">
        <v>20</v>
      </c>
      <c r="E24" s="84"/>
      <c r="F24" s="84"/>
      <c r="G24" s="84"/>
      <c r="H24" s="84"/>
      <c r="I24" s="84"/>
      <c r="J24" s="84"/>
      <c r="K24" s="84"/>
      <c r="L24" s="84"/>
      <c r="M24" s="84"/>
      <c r="N24" s="84"/>
    </row>
    <row r="25" spans="1:27">
      <c r="A25" s="65" t="s">
        <v>31</v>
      </c>
      <c r="B25" s="65"/>
      <c r="C25" s="113">
        <f>'Att 9B ProFormaTemplate'!D16</f>
        <v>0</v>
      </c>
      <c r="D25" s="84"/>
      <c r="E25" s="84"/>
      <c r="F25" s="84"/>
      <c r="G25" s="84"/>
      <c r="H25" s="84"/>
      <c r="I25" s="84"/>
      <c r="J25" s="84"/>
      <c r="K25" s="84"/>
      <c r="L25" s="84"/>
      <c r="M25" s="84"/>
      <c r="N25" s="84"/>
    </row>
    <row r="26" spans="1:27">
      <c r="A26" s="63" t="s">
        <v>117</v>
      </c>
      <c r="B26" s="63"/>
      <c r="C26" s="141">
        <f>SUM(C21:C25)</f>
        <v>0</v>
      </c>
      <c r="D26" s="63"/>
      <c r="E26" s="63"/>
      <c r="F26" s="63"/>
      <c r="G26" s="1"/>
      <c r="H26" s="1"/>
      <c r="I26" s="64"/>
      <c r="J26" s="40"/>
      <c r="K26" s="68"/>
      <c r="L26" s="68"/>
      <c r="M26" s="69"/>
      <c r="N26" s="69"/>
      <c r="O26" s="15"/>
      <c r="P26" s="15"/>
      <c r="Q26" s="15"/>
      <c r="R26" s="15"/>
      <c r="S26" s="15"/>
      <c r="T26" s="15"/>
      <c r="U26" s="15"/>
      <c r="V26" s="15"/>
    </row>
    <row r="27" spans="1:27" s="33" customFormat="1">
      <c r="A27" s="101" t="s">
        <v>21</v>
      </c>
      <c r="B27" s="129"/>
      <c r="C27" s="130"/>
      <c r="D27" s="129"/>
      <c r="E27" s="129"/>
      <c r="F27" s="129"/>
      <c r="G27" s="131"/>
      <c r="H27" s="131"/>
      <c r="I27" s="132"/>
      <c r="J27" s="133"/>
      <c r="K27" s="134"/>
      <c r="L27" s="134"/>
      <c r="M27" s="104"/>
      <c r="N27" s="104"/>
      <c r="O27" s="135"/>
      <c r="P27" s="135"/>
      <c r="Q27" s="135"/>
      <c r="R27" s="135"/>
      <c r="S27" s="135"/>
      <c r="T27" s="135"/>
      <c r="U27" s="135"/>
      <c r="V27" s="135"/>
      <c r="W27" s="136"/>
      <c r="X27" s="136"/>
      <c r="Y27" s="136"/>
      <c r="Z27" s="136"/>
      <c r="AA27" s="136"/>
    </row>
    <row r="28" spans="1:27" ht="6" customHeight="1">
      <c r="A28" s="2"/>
      <c r="B28" s="2"/>
      <c r="C28" s="2"/>
      <c r="D28" s="2"/>
      <c r="E28" s="2"/>
      <c r="F28" s="2"/>
      <c r="I28" s="66"/>
      <c r="J28" s="12"/>
      <c r="K28" s="62"/>
      <c r="L28" s="62"/>
      <c r="M28" s="44"/>
      <c r="N28" s="44"/>
      <c r="O28" s="26"/>
      <c r="P28" s="26"/>
      <c r="Q28" s="26"/>
      <c r="R28" s="26"/>
      <c r="S28" s="26"/>
      <c r="T28" s="26"/>
      <c r="U28" s="26"/>
      <c r="V28" s="26"/>
      <c r="W28" s="19"/>
      <c r="X28" s="19"/>
      <c r="Y28" s="19"/>
      <c r="Z28" s="19"/>
      <c r="AA28" s="19"/>
    </row>
    <row r="29" spans="1:27">
      <c r="A29" s="63" t="s">
        <v>119</v>
      </c>
      <c r="B29" s="63"/>
      <c r="C29" s="84"/>
      <c r="D29" s="84"/>
      <c r="E29" s="84"/>
      <c r="F29" s="84"/>
      <c r="G29" s="84"/>
      <c r="H29" s="84"/>
      <c r="I29" s="84"/>
      <c r="J29" s="84"/>
      <c r="K29" s="84"/>
      <c r="L29" s="84"/>
      <c r="M29" s="70"/>
      <c r="N29" s="61"/>
      <c r="O29" s="26"/>
      <c r="P29" s="26"/>
      <c r="Q29" s="26"/>
      <c r="R29" s="26"/>
      <c r="S29" s="26"/>
      <c r="T29" s="26"/>
      <c r="U29" s="26"/>
      <c r="V29" s="26"/>
      <c r="W29" s="19"/>
      <c r="X29" s="19"/>
      <c r="Y29" s="19"/>
      <c r="Z29" s="19"/>
      <c r="AA29" s="19"/>
    </row>
    <row r="30" spans="1:27" ht="6" customHeight="1">
      <c r="A30" s="2"/>
      <c r="B30" s="2"/>
      <c r="C30" s="2"/>
      <c r="D30" s="2"/>
      <c r="E30" s="2"/>
      <c r="F30" s="2"/>
      <c r="I30" s="66"/>
      <c r="J30" s="12"/>
      <c r="K30" s="62"/>
      <c r="L30" s="62"/>
      <c r="M30" s="44"/>
      <c r="N30" s="44"/>
      <c r="O30" s="26"/>
      <c r="P30" s="26"/>
      <c r="Q30" s="26"/>
      <c r="R30" s="26"/>
      <c r="S30" s="26"/>
      <c r="T30" s="26"/>
      <c r="U30" s="26"/>
      <c r="V30" s="26"/>
      <c r="W30" s="19"/>
      <c r="X30" s="19"/>
      <c r="Y30" s="19"/>
      <c r="Z30" s="19"/>
      <c r="AA30" s="19"/>
    </row>
    <row r="31" spans="1:27">
      <c r="A31" s="63" t="s">
        <v>63</v>
      </c>
      <c r="B31" s="63"/>
      <c r="C31" s="113">
        <f>'Att 9B ProFormaTemplate'!D17</f>
        <v>0</v>
      </c>
      <c r="D31" s="3" t="s">
        <v>121</v>
      </c>
      <c r="E31" s="63"/>
      <c r="F31" s="63"/>
      <c r="I31" s="66"/>
      <c r="J31" s="12"/>
      <c r="K31" s="62"/>
      <c r="L31" s="62"/>
      <c r="M31" s="44"/>
      <c r="N31" s="44"/>
      <c r="O31" s="26"/>
      <c r="P31" s="26"/>
      <c r="Q31" s="26"/>
      <c r="R31" s="26"/>
      <c r="S31" s="26"/>
      <c r="T31" s="26"/>
      <c r="U31" s="26"/>
      <c r="V31" s="26"/>
      <c r="W31" s="19"/>
      <c r="X31" s="19"/>
      <c r="Y31" s="19"/>
      <c r="Z31" s="19"/>
      <c r="AA31" s="19"/>
    </row>
    <row r="32" spans="1:27">
      <c r="A32" s="63"/>
      <c r="B32" s="63"/>
      <c r="C32" s="140">
        <f>'Att 9B ProFormaTemplate'!D18</f>
        <v>0</v>
      </c>
      <c r="D32" s="3" t="s">
        <v>120</v>
      </c>
      <c r="E32" s="63"/>
      <c r="F32" s="63"/>
      <c r="I32" s="66"/>
      <c r="J32" s="12"/>
      <c r="K32" s="62"/>
      <c r="L32" s="62"/>
      <c r="M32" s="44"/>
      <c r="N32" s="44"/>
      <c r="O32" s="26"/>
      <c r="P32" s="26"/>
      <c r="Q32" s="26"/>
      <c r="R32" s="26"/>
      <c r="S32" s="26"/>
      <c r="T32" s="26"/>
      <c r="U32" s="26"/>
      <c r="V32" s="26"/>
      <c r="W32" s="19"/>
      <c r="X32" s="19"/>
      <c r="Y32" s="19"/>
      <c r="Z32" s="19"/>
      <c r="AA32" s="19"/>
    </row>
    <row r="33" spans="1:27">
      <c r="A33" s="63"/>
      <c r="B33" s="63"/>
      <c r="C33" s="113">
        <f>SUM(C31:C32)</f>
        <v>0</v>
      </c>
      <c r="D33" s="3" t="s">
        <v>123</v>
      </c>
      <c r="E33" s="63"/>
      <c r="F33" s="63"/>
      <c r="I33" s="66"/>
      <c r="J33" s="12"/>
      <c r="K33" s="62"/>
      <c r="L33" s="62"/>
      <c r="M33" s="44"/>
      <c r="N33" s="44"/>
      <c r="O33" s="26"/>
      <c r="P33" s="26"/>
      <c r="Q33" s="26"/>
      <c r="R33" s="26"/>
      <c r="S33" s="26"/>
      <c r="T33" s="26"/>
      <c r="U33" s="26"/>
      <c r="V33" s="26"/>
      <c r="W33" s="19"/>
      <c r="X33" s="19"/>
      <c r="Y33" s="19"/>
      <c r="Z33" s="19"/>
      <c r="AA33" s="19"/>
    </row>
    <row r="34" spans="1:27" ht="6" customHeight="1">
      <c r="M34" s="44"/>
    </row>
    <row r="35" spans="1:27">
      <c r="A35" s="45" t="s">
        <v>23</v>
      </c>
      <c r="B35" s="72"/>
      <c r="C35" s="72"/>
      <c r="D35" s="72" t="s">
        <v>24</v>
      </c>
      <c r="E35" s="72"/>
      <c r="F35" s="72"/>
      <c r="G35" s="6"/>
      <c r="H35" s="6"/>
      <c r="I35" s="6"/>
      <c r="J35" s="6"/>
      <c r="K35" s="6"/>
      <c r="L35" s="72"/>
      <c r="M35" s="73"/>
      <c r="N35" s="74"/>
    </row>
    <row r="36" spans="1:27">
      <c r="A36" s="51" t="s">
        <v>25</v>
      </c>
      <c r="C36" s="13">
        <f>'Att 9B ProFormaTemplate'!D42</f>
        <v>0</v>
      </c>
      <c r="D36" s="52"/>
      <c r="E36" s="52"/>
      <c r="F36" s="52"/>
      <c r="G36" s="52"/>
      <c r="H36" s="52"/>
      <c r="I36" s="52"/>
      <c r="J36" s="52"/>
      <c r="K36" s="52"/>
      <c r="L36" s="52"/>
      <c r="M36" s="71"/>
      <c r="N36" s="75"/>
      <c r="O36" s="15"/>
      <c r="P36" s="15"/>
      <c r="Q36" s="15"/>
      <c r="R36" s="15"/>
      <c r="S36" s="15"/>
      <c r="T36" s="15"/>
      <c r="U36" s="15"/>
      <c r="V36" s="15"/>
      <c r="W36" s="15"/>
      <c r="X36" s="15"/>
      <c r="Y36" s="15"/>
      <c r="Z36" s="15"/>
      <c r="AA36" s="15"/>
    </row>
    <row r="37" spans="1:27">
      <c r="A37" s="51" t="s">
        <v>26</v>
      </c>
      <c r="C37" s="13">
        <f>'Att 9B ProFormaTemplate'!D43</f>
        <v>0</v>
      </c>
      <c r="D37" s="52"/>
      <c r="E37" s="52"/>
      <c r="F37" s="52"/>
      <c r="G37" s="52"/>
      <c r="H37" s="52"/>
      <c r="I37" s="52"/>
      <c r="J37" s="52"/>
      <c r="K37" s="52"/>
      <c r="L37" s="52"/>
      <c r="M37" s="71"/>
      <c r="N37" s="75"/>
      <c r="O37" s="15"/>
      <c r="P37" s="15"/>
      <c r="Q37" s="15"/>
      <c r="R37" s="15"/>
      <c r="S37" s="15"/>
      <c r="T37" s="15"/>
      <c r="U37" s="15"/>
      <c r="V37" s="15"/>
      <c r="W37" s="15"/>
      <c r="X37" s="15"/>
      <c r="Y37" s="15"/>
      <c r="Z37" s="15"/>
      <c r="AA37" s="15"/>
    </row>
    <row r="38" spans="1:27" ht="16.2">
      <c r="A38" s="58" t="s">
        <v>27</v>
      </c>
      <c r="C38" s="67">
        <f>'Att 9B ProFormaTemplate'!D46</f>
        <v>0</v>
      </c>
      <c r="D38" s="76"/>
      <c r="E38" s="76"/>
      <c r="F38" s="76"/>
      <c r="G38" s="76"/>
      <c r="H38" s="76"/>
      <c r="I38" s="76"/>
      <c r="J38" s="76"/>
      <c r="K38" s="76"/>
      <c r="L38" s="76"/>
      <c r="M38" s="71"/>
      <c r="N38" s="75"/>
      <c r="O38" s="15"/>
      <c r="P38" s="15"/>
      <c r="Q38" s="15"/>
      <c r="R38" s="15"/>
      <c r="S38" s="15"/>
      <c r="T38" s="15"/>
      <c r="U38" s="15"/>
      <c r="V38" s="15"/>
      <c r="W38" s="15"/>
      <c r="X38" s="15"/>
      <c r="Y38" s="15"/>
      <c r="Z38" s="15"/>
      <c r="AA38" s="15"/>
    </row>
    <row r="39" spans="1:27">
      <c r="A39" s="53" t="s">
        <v>28</v>
      </c>
      <c r="B39" s="94"/>
      <c r="C39" s="55">
        <f>'Att 9B ProFormaTemplate'!D44</f>
        <v>0</v>
      </c>
      <c r="D39" s="94"/>
      <c r="E39" s="94"/>
      <c r="F39" s="94"/>
      <c r="G39" s="59"/>
      <c r="H39" s="59"/>
      <c r="I39" s="59"/>
      <c r="J39" s="55"/>
      <c r="K39" s="55"/>
      <c r="L39" s="55"/>
      <c r="M39" s="43"/>
      <c r="N39" s="77"/>
      <c r="O39" s="15"/>
      <c r="P39" s="15"/>
      <c r="Q39" s="15"/>
      <c r="R39" s="15"/>
      <c r="S39" s="15"/>
      <c r="T39" s="15"/>
      <c r="U39" s="15"/>
      <c r="V39" s="15"/>
      <c r="W39" s="15"/>
      <c r="X39" s="15"/>
      <c r="Y39" s="15"/>
      <c r="Z39" s="15"/>
      <c r="AA39" s="15"/>
    </row>
    <row r="40" spans="1:27">
      <c r="A40" s="45" t="s">
        <v>124</v>
      </c>
      <c r="B40" s="72"/>
      <c r="C40" s="72"/>
      <c r="D40" s="72" t="s">
        <v>24</v>
      </c>
      <c r="E40" s="72"/>
      <c r="F40" s="72"/>
      <c r="G40" s="6"/>
      <c r="H40" s="6"/>
      <c r="I40" s="47"/>
      <c r="J40" s="47"/>
      <c r="K40" s="47"/>
      <c r="L40" s="47"/>
      <c r="M40" s="56"/>
      <c r="N40" s="57"/>
      <c r="O40" s="15"/>
      <c r="P40" s="15"/>
      <c r="Q40" s="15"/>
      <c r="R40" s="15"/>
      <c r="S40" s="15"/>
      <c r="T40" s="15"/>
      <c r="U40" s="15"/>
      <c r="V40" s="15"/>
      <c r="W40" s="15"/>
      <c r="X40" s="15"/>
      <c r="Y40" s="15"/>
      <c r="Z40" s="15"/>
      <c r="AA40" s="15"/>
    </row>
    <row r="41" spans="1:27">
      <c r="A41" s="163" t="s">
        <v>31</v>
      </c>
      <c r="B41" s="2"/>
      <c r="C41" s="13">
        <f>'Att 9B ProFormaTemplate'!D59</f>
        <v>0</v>
      </c>
      <c r="D41" s="52"/>
      <c r="E41" s="52"/>
      <c r="F41" s="52"/>
      <c r="G41" s="52"/>
      <c r="H41" s="52"/>
      <c r="I41" s="52"/>
      <c r="J41" s="52"/>
      <c r="K41" s="52"/>
      <c r="L41" s="52"/>
      <c r="M41" s="71"/>
      <c r="N41" s="75"/>
      <c r="O41" s="15"/>
      <c r="P41" s="15"/>
      <c r="Q41" s="15"/>
      <c r="R41" s="15"/>
      <c r="S41" s="15"/>
      <c r="T41" s="15"/>
      <c r="U41" s="15"/>
      <c r="V41" s="15"/>
      <c r="W41" s="15"/>
      <c r="X41" s="15"/>
      <c r="Y41" s="15"/>
      <c r="Z41" s="15"/>
      <c r="AA41" s="15"/>
    </row>
    <row r="42" spans="1:27" s="28" customFormat="1" ht="16.2">
      <c r="A42" s="163" t="s">
        <v>31</v>
      </c>
      <c r="B42" s="2"/>
      <c r="C42" s="13">
        <f>'Att 9B ProFormaTemplate'!D63</f>
        <v>0</v>
      </c>
      <c r="D42" s="52"/>
      <c r="E42" s="52"/>
      <c r="F42" s="52"/>
      <c r="G42" s="52"/>
      <c r="H42" s="52"/>
      <c r="I42" s="52"/>
      <c r="J42" s="52"/>
      <c r="K42" s="52"/>
      <c r="L42" s="52"/>
      <c r="M42" s="86"/>
      <c r="N42" s="87"/>
      <c r="O42" s="30"/>
      <c r="P42" s="30"/>
      <c r="Q42" s="30"/>
      <c r="R42" s="30"/>
      <c r="S42" s="30"/>
      <c r="T42" s="30"/>
      <c r="U42" s="30"/>
      <c r="V42" s="31"/>
      <c r="W42" s="30"/>
      <c r="X42" s="30"/>
      <c r="Y42" s="30"/>
      <c r="Z42" s="30"/>
      <c r="AA42" s="30"/>
    </row>
    <row r="43" spans="1:27" s="33" customFormat="1">
      <c r="A43" s="58" t="s">
        <v>31</v>
      </c>
      <c r="B43" s="27"/>
      <c r="C43" s="29">
        <f>'Att 9B ProFormaTemplate'!D60</f>
        <v>0</v>
      </c>
      <c r="D43" s="79"/>
      <c r="E43" s="79"/>
      <c r="F43" s="79"/>
      <c r="G43" s="79"/>
      <c r="H43" s="79"/>
      <c r="I43" s="79"/>
      <c r="J43" s="79"/>
      <c r="K43" s="79"/>
      <c r="L43" s="79"/>
      <c r="M43" s="80"/>
      <c r="N43" s="81"/>
      <c r="O43" s="35"/>
      <c r="P43" s="35"/>
      <c r="Q43" s="35"/>
      <c r="R43" s="35"/>
      <c r="S43" s="35"/>
      <c r="T43" s="35"/>
      <c r="U43" s="35"/>
      <c r="V43" s="35"/>
      <c r="W43" s="35"/>
      <c r="X43" s="35"/>
      <c r="Y43" s="35"/>
      <c r="Z43" s="35"/>
      <c r="AA43" s="35"/>
    </row>
    <row r="44" spans="1:27" s="33" customFormat="1">
      <c r="A44" s="53" t="s">
        <v>32</v>
      </c>
      <c r="B44" s="94"/>
      <c r="C44" s="55">
        <f>C41+C42+C43</f>
        <v>0</v>
      </c>
      <c r="D44" s="94"/>
      <c r="E44" s="94"/>
      <c r="F44" s="94"/>
      <c r="G44" s="54"/>
      <c r="H44" s="54"/>
      <c r="I44" s="54"/>
      <c r="J44" s="55"/>
      <c r="K44" s="55"/>
      <c r="L44" s="55"/>
      <c r="M44" s="82"/>
      <c r="N44" s="83"/>
      <c r="O44" s="35"/>
      <c r="P44" s="35"/>
      <c r="Q44" s="35"/>
      <c r="R44" s="35"/>
      <c r="S44" s="35"/>
      <c r="T44" s="35"/>
      <c r="U44" s="35"/>
      <c r="V44" s="35"/>
      <c r="W44" s="35"/>
      <c r="X44" s="35"/>
      <c r="Y44" s="35"/>
      <c r="Z44" s="35"/>
      <c r="AA44" s="35"/>
    </row>
    <row r="45" spans="1:27" s="33" customFormat="1">
      <c r="A45" s="45" t="s">
        <v>125</v>
      </c>
      <c r="B45" s="72"/>
      <c r="C45" s="85" t="s">
        <v>33</v>
      </c>
      <c r="D45" s="48" t="s">
        <v>34</v>
      </c>
      <c r="E45" s="72"/>
      <c r="F45" s="72"/>
      <c r="G45" s="46"/>
      <c r="H45" s="46"/>
      <c r="J45" s="47"/>
      <c r="L45" s="48"/>
      <c r="M45" s="49"/>
      <c r="N45" s="50"/>
      <c r="O45" s="35"/>
      <c r="P45" s="35"/>
      <c r="Q45" s="35"/>
      <c r="R45" s="35"/>
      <c r="S45" s="35"/>
      <c r="T45" s="35"/>
      <c r="U45" s="35"/>
      <c r="V45" s="35"/>
      <c r="W45" s="35"/>
      <c r="X45" s="35"/>
      <c r="Y45" s="35"/>
      <c r="Z45" s="35"/>
      <c r="AA45" s="35"/>
    </row>
    <row r="46" spans="1:27" s="33" customFormat="1">
      <c r="A46" s="51" t="s">
        <v>35</v>
      </c>
      <c r="B46" s="2"/>
      <c r="C46" s="52">
        <v>0</v>
      </c>
      <c r="D46" s="52"/>
      <c r="E46" s="52"/>
      <c r="F46" s="52"/>
      <c r="G46" s="52"/>
      <c r="H46" s="52"/>
      <c r="I46" s="52"/>
      <c r="J46" s="52"/>
      <c r="K46" s="52"/>
      <c r="L46" s="52"/>
      <c r="M46" s="52"/>
      <c r="N46" s="52"/>
      <c r="O46" s="35"/>
      <c r="P46" s="35"/>
      <c r="Q46" s="35"/>
      <c r="R46" s="35"/>
      <c r="S46" s="35"/>
      <c r="T46" s="35"/>
      <c r="U46" s="35"/>
      <c r="V46" s="35"/>
      <c r="W46" s="35"/>
      <c r="X46" s="35"/>
      <c r="Y46" s="35"/>
      <c r="Z46" s="35"/>
      <c r="AA46" s="35"/>
    </row>
    <row r="47" spans="1:27" s="33" customFormat="1">
      <c r="A47" s="51" t="s">
        <v>127</v>
      </c>
      <c r="B47" s="2"/>
      <c r="C47" s="52">
        <v>0</v>
      </c>
      <c r="D47" s="52"/>
      <c r="E47" s="52"/>
      <c r="F47" s="52"/>
      <c r="G47" s="52"/>
      <c r="H47" s="52"/>
      <c r="I47" s="52"/>
      <c r="J47" s="52"/>
      <c r="K47" s="52"/>
      <c r="L47" s="52"/>
      <c r="M47" s="52"/>
      <c r="N47" s="52"/>
      <c r="O47" s="35"/>
      <c r="P47" s="35"/>
      <c r="Q47" s="35"/>
      <c r="R47" s="35"/>
      <c r="S47" s="35"/>
      <c r="T47" s="35"/>
      <c r="U47" s="35"/>
      <c r="V47" s="35"/>
      <c r="W47" s="35"/>
      <c r="X47" s="35"/>
      <c r="Y47" s="35"/>
      <c r="Z47" s="35"/>
      <c r="AA47" s="35"/>
    </row>
    <row r="48" spans="1:27" s="33" customFormat="1">
      <c r="A48" s="51" t="s">
        <v>36</v>
      </c>
      <c r="B48" s="2"/>
      <c r="C48" s="13">
        <f>'Att 9B ProFormaTemplate'!D55</f>
        <v>0</v>
      </c>
      <c r="D48" s="52"/>
      <c r="E48" s="52"/>
      <c r="F48" s="52"/>
      <c r="G48" s="52"/>
      <c r="H48" s="52"/>
      <c r="I48" s="52"/>
      <c r="J48" s="52"/>
      <c r="K48" s="52"/>
      <c r="L48" s="52"/>
      <c r="M48" s="52"/>
      <c r="N48" s="52"/>
      <c r="O48" s="35"/>
      <c r="P48" s="35"/>
      <c r="Q48" s="35"/>
      <c r="R48" s="35"/>
      <c r="S48" s="35"/>
      <c r="T48" s="35"/>
      <c r="U48" s="35"/>
      <c r="V48" s="35"/>
      <c r="W48" s="35"/>
      <c r="X48" s="35"/>
      <c r="Y48" s="35"/>
      <c r="Z48" s="35"/>
      <c r="AA48" s="35"/>
    </row>
    <row r="49" spans="1:27" s="33" customFormat="1">
      <c r="A49" s="51" t="s">
        <v>37</v>
      </c>
      <c r="B49" s="2"/>
      <c r="C49" s="13">
        <f>'Att 9B ProFormaTemplate'!D56</f>
        <v>0</v>
      </c>
      <c r="D49" s="52"/>
      <c r="E49" s="52"/>
      <c r="F49" s="52"/>
      <c r="G49" s="52"/>
      <c r="H49" s="52"/>
      <c r="I49" s="52"/>
      <c r="J49" s="52"/>
      <c r="K49" s="52"/>
      <c r="L49" s="52"/>
      <c r="M49" s="52"/>
      <c r="N49" s="52"/>
      <c r="O49" s="35"/>
      <c r="P49" s="35"/>
      <c r="Q49" s="35"/>
      <c r="R49" s="35"/>
      <c r="S49" s="35"/>
      <c r="T49" s="35"/>
      <c r="U49" s="35"/>
      <c r="V49" s="35"/>
      <c r="W49" s="35"/>
      <c r="X49" s="35"/>
      <c r="Y49" s="35"/>
      <c r="Z49" s="35"/>
      <c r="AA49" s="35"/>
    </row>
    <row r="50" spans="1:27" s="33" customFormat="1">
      <c r="A50" s="51" t="s">
        <v>38</v>
      </c>
      <c r="B50" s="2"/>
      <c r="C50" s="13">
        <f>'Att 9B ProFormaTemplate'!D57</f>
        <v>0</v>
      </c>
      <c r="D50" s="52"/>
      <c r="E50" s="52"/>
      <c r="F50" s="52"/>
      <c r="G50" s="52"/>
      <c r="H50" s="52"/>
      <c r="I50" s="52"/>
      <c r="J50" s="52"/>
      <c r="K50" s="52"/>
      <c r="L50" s="52"/>
      <c r="M50" s="52"/>
      <c r="N50" s="52"/>
      <c r="O50" s="35"/>
      <c r="P50" s="35"/>
      <c r="Q50" s="35"/>
      <c r="R50" s="35"/>
      <c r="S50" s="35"/>
      <c r="T50" s="35"/>
      <c r="U50" s="35"/>
      <c r="V50" s="35"/>
      <c r="W50" s="35"/>
      <c r="X50" s="35"/>
      <c r="Y50" s="35"/>
      <c r="Z50" s="35"/>
      <c r="AA50" s="35"/>
    </row>
    <row r="51" spans="1:27" s="33" customFormat="1">
      <c r="A51" s="51" t="s">
        <v>128</v>
      </c>
      <c r="B51" s="2"/>
      <c r="C51" s="13">
        <f>'Att 9B ProFormaTemplate'!D59</f>
        <v>0</v>
      </c>
      <c r="D51" s="52"/>
      <c r="E51" s="52"/>
      <c r="F51" s="52"/>
      <c r="G51" s="52"/>
      <c r="H51" s="52"/>
      <c r="I51" s="52"/>
      <c r="J51" s="52"/>
      <c r="K51" s="52"/>
      <c r="L51" s="52"/>
      <c r="M51" s="52"/>
      <c r="N51" s="52"/>
      <c r="O51" s="35"/>
      <c r="P51" s="35"/>
      <c r="Q51" s="35"/>
      <c r="R51" s="35"/>
      <c r="S51" s="35"/>
      <c r="T51" s="35"/>
      <c r="U51" s="35"/>
      <c r="V51" s="35"/>
      <c r="W51" s="35"/>
      <c r="X51" s="35"/>
      <c r="Y51" s="35"/>
      <c r="Z51" s="35"/>
      <c r="AA51" s="35"/>
    </row>
    <row r="52" spans="1:27" s="78" customFormat="1">
      <c r="A52" s="58" t="s">
        <v>31</v>
      </c>
      <c r="B52" s="27"/>
      <c r="C52" s="79">
        <v>0</v>
      </c>
      <c r="D52" s="79"/>
      <c r="E52" s="79"/>
      <c r="F52" s="79"/>
      <c r="G52" s="79"/>
      <c r="H52" s="79"/>
      <c r="I52" s="79"/>
      <c r="J52" s="79"/>
      <c r="K52" s="79"/>
      <c r="L52" s="79"/>
      <c r="M52" s="79"/>
      <c r="N52" s="79"/>
      <c r="O52" s="88"/>
      <c r="P52" s="88"/>
      <c r="Q52" s="88"/>
      <c r="R52" s="88"/>
      <c r="S52" s="88"/>
      <c r="T52" s="88"/>
      <c r="U52" s="88"/>
      <c r="V52" s="88"/>
      <c r="W52" s="88"/>
      <c r="X52" s="88"/>
      <c r="Y52" s="88"/>
      <c r="Z52" s="88"/>
      <c r="AA52" s="88"/>
    </row>
    <row r="53" spans="1:27" s="33" customFormat="1">
      <c r="A53" s="53" t="s">
        <v>39</v>
      </c>
      <c r="B53" s="94"/>
      <c r="C53" s="55">
        <f>SUM(C46:C52)</f>
        <v>0</v>
      </c>
      <c r="D53" s="94"/>
      <c r="E53" s="94"/>
      <c r="F53" s="94"/>
      <c r="G53" s="54"/>
      <c r="H53" s="54"/>
      <c r="I53" s="54"/>
      <c r="J53" s="55"/>
      <c r="K53" s="177"/>
      <c r="L53" s="177"/>
      <c r="M53" s="177"/>
      <c r="N53" s="178"/>
      <c r="O53" s="35"/>
      <c r="P53" s="35"/>
      <c r="Q53" s="35"/>
      <c r="R53" s="35"/>
      <c r="S53" s="35"/>
      <c r="T53" s="35"/>
      <c r="U53" s="35"/>
      <c r="V53" s="35"/>
      <c r="W53" s="35"/>
      <c r="X53" s="35"/>
      <c r="Y53" s="35"/>
      <c r="Z53" s="35"/>
      <c r="AA53" s="35"/>
    </row>
    <row r="54" spans="1:27">
      <c r="A54" s="2"/>
      <c r="B54" s="2"/>
      <c r="C54" s="2"/>
      <c r="D54" s="2"/>
      <c r="E54" s="2"/>
      <c r="F54" s="2"/>
      <c r="J54" s="36"/>
      <c r="K54" s="36"/>
      <c r="L54" s="36"/>
      <c r="M54" s="13"/>
      <c r="N54" s="13"/>
      <c r="O54" s="13"/>
      <c r="P54" s="13"/>
      <c r="Q54" s="13"/>
      <c r="R54" s="13"/>
      <c r="S54" s="13"/>
      <c r="T54" s="13"/>
      <c r="U54" s="13"/>
      <c r="V54" s="13"/>
      <c r="W54" s="13"/>
      <c r="X54" s="13"/>
      <c r="Y54" s="13"/>
      <c r="Z54" s="13"/>
      <c r="AA54" s="13"/>
    </row>
    <row r="55" spans="1:27">
      <c r="A55" s="3"/>
      <c r="B55" s="3"/>
      <c r="C55" s="3"/>
      <c r="D55" s="3"/>
      <c r="E55" s="3"/>
      <c r="F55" s="3"/>
      <c r="I55" s="13"/>
      <c r="J55" s="13"/>
      <c r="K55" s="13"/>
      <c r="L55" s="13"/>
      <c r="M55" s="128"/>
      <c r="N55" s="128"/>
      <c r="O55" s="128"/>
      <c r="P55" s="128"/>
      <c r="Q55" s="128"/>
      <c r="R55" s="128"/>
      <c r="S55" s="128"/>
      <c r="T55" s="128"/>
      <c r="U55" s="128"/>
      <c r="V55" s="128"/>
      <c r="W55" s="128"/>
      <c r="X55" s="128"/>
      <c r="Y55" s="128"/>
      <c r="Z55" s="128"/>
      <c r="AA55" s="128"/>
    </row>
    <row r="56" spans="1:27" ht="6" customHeight="1">
      <c r="I56" s="13"/>
      <c r="J56" s="13"/>
      <c r="K56" s="13"/>
      <c r="L56" s="13"/>
      <c r="M56" s="13"/>
      <c r="N56" s="13"/>
      <c r="O56" s="13"/>
      <c r="P56" s="13"/>
      <c r="Q56" s="13"/>
      <c r="R56" s="13"/>
      <c r="S56" s="13"/>
      <c r="T56" s="13"/>
      <c r="U56" s="13"/>
      <c r="V56" s="13"/>
      <c r="W56" s="13"/>
      <c r="X56" s="13"/>
      <c r="Y56" s="13"/>
      <c r="Z56" s="13"/>
      <c r="AA56" s="13"/>
    </row>
    <row r="57" spans="1:27" s="1" customFormat="1">
      <c r="I57" s="36"/>
      <c r="J57" s="36"/>
      <c r="K57" s="36"/>
      <c r="L57" s="36"/>
      <c r="M57" s="36"/>
      <c r="N57" s="36"/>
      <c r="O57" s="36"/>
      <c r="P57" s="36"/>
      <c r="Q57" s="36"/>
      <c r="R57" s="36"/>
      <c r="S57" s="36"/>
      <c r="T57" s="36"/>
      <c r="U57" s="36"/>
      <c r="V57" s="36"/>
      <c r="W57" s="36"/>
      <c r="X57" s="36"/>
      <c r="Y57" s="36"/>
      <c r="Z57" s="36"/>
      <c r="AA57" s="36"/>
    </row>
    <row r="58" spans="1:27">
      <c r="I58" s="13"/>
      <c r="J58" s="13"/>
      <c r="K58" s="13"/>
      <c r="L58" s="13"/>
      <c r="M58" s="13"/>
      <c r="N58" s="13"/>
      <c r="O58" s="13"/>
      <c r="P58" s="13"/>
      <c r="Q58" s="13"/>
      <c r="R58" s="13"/>
      <c r="S58" s="13"/>
      <c r="T58" s="13"/>
      <c r="U58" s="13"/>
      <c r="V58" s="13"/>
      <c r="W58" s="13"/>
      <c r="X58" s="13"/>
      <c r="Y58" s="13"/>
      <c r="Z58" s="13"/>
      <c r="AA58" s="13"/>
    </row>
    <row r="59" spans="1:27">
      <c r="A59" s="1"/>
      <c r="B59" s="1"/>
      <c r="C59" s="1"/>
      <c r="D59" s="1"/>
      <c r="E59" s="1"/>
      <c r="F59" s="1"/>
      <c r="I59" s="13"/>
      <c r="J59" s="13"/>
      <c r="K59" s="13"/>
      <c r="L59" s="13"/>
      <c r="M59" s="13"/>
      <c r="N59" s="13"/>
      <c r="O59" s="13"/>
      <c r="P59" s="13"/>
      <c r="Q59" s="13"/>
      <c r="R59" s="13"/>
      <c r="S59" s="13"/>
      <c r="T59" s="13"/>
      <c r="U59" s="13"/>
      <c r="V59" s="13"/>
      <c r="W59" s="13"/>
      <c r="X59" s="13"/>
      <c r="Y59" s="13"/>
      <c r="Z59" s="13"/>
      <c r="AA59" s="13"/>
    </row>
    <row r="60" spans="1:27">
      <c r="I60" s="13"/>
      <c r="J60" s="13"/>
      <c r="K60" s="13"/>
      <c r="L60" s="13"/>
      <c r="M60" s="17"/>
      <c r="N60" s="17"/>
      <c r="O60" s="17"/>
      <c r="P60" s="17"/>
      <c r="Q60" s="17"/>
      <c r="R60" s="17"/>
      <c r="S60" s="17"/>
      <c r="T60" s="17"/>
      <c r="U60" s="17"/>
      <c r="V60" s="17"/>
      <c r="W60" s="13"/>
      <c r="X60" s="13"/>
      <c r="Y60" s="13"/>
      <c r="Z60" s="13"/>
      <c r="AA60" s="13"/>
    </row>
    <row r="61" spans="1:27">
      <c r="A61" s="2"/>
      <c r="B61" s="2"/>
      <c r="C61" s="2"/>
      <c r="D61" s="2"/>
      <c r="E61" s="2"/>
      <c r="F61" s="2"/>
      <c r="I61" s="13"/>
      <c r="J61" s="13"/>
      <c r="K61" s="13"/>
      <c r="L61" s="13"/>
      <c r="M61" s="17"/>
      <c r="N61" s="17"/>
      <c r="O61" s="17"/>
      <c r="P61" s="17"/>
      <c r="Q61" s="17"/>
      <c r="R61" s="17"/>
      <c r="S61" s="17"/>
      <c r="T61" s="17"/>
      <c r="U61" s="17"/>
      <c r="V61" s="17"/>
      <c r="W61" s="13"/>
      <c r="X61" s="13"/>
      <c r="Y61" s="13"/>
      <c r="Z61" s="13"/>
      <c r="AA61" s="13"/>
    </row>
    <row r="62" spans="1:27">
      <c r="I62" s="13"/>
      <c r="J62" s="13"/>
      <c r="K62" s="13"/>
      <c r="L62" s="13"/>
      <c r="M62" s="13"/>
      <c r="N62" s="13"/>
      <c r="O62" s="13"/>
      <c r="P62" s="13"/>
      <c r="Q62" s="13"/>
      <c r="R62" s="13"/>
      <c r="S62" s="13"/>
      <c r="T62" s="13"/>
      <c r="U62" s="13"/>
      <c r="V62" s="13"/>
      <c r="W62" s="13"/>
      <c r="X62" s="13"/>
      <c r="Y62" s="13"/>
      <c r="Z62" s="13"/>
      <c r="AA62" s="13"/>
    </row>
    <row r="63" spans="1:27">
      <c r="I63" s="13"/>
      <c r="J63" s="13"/>
      <c r="K63" s="13"/>
      <c r="L63" s="13"/>
      <c r="M63" s="15"/>
      <c r="N63" s="15"/>
      <c r="O63" s="15"/>
      <c r="P63" s="15"/>
      <c r="Q63" s="15"/>
      <c r="R63" s="15"/>
      <c r="S63" s="15"/>
      <c r="T63" s="15"/>
      <c r="U63" s="15"/>
      <c r="V63" s="15"/>
      <c r="W63" s="15"/>
      <c r="X63" s="15"/>
      <c r="Y63" s="15"/>
      <c r="Z63" s="15"/>
      <c r="AA63" s="15"/>
    </row>
    <row r="64" spans="1:27">
      <c r="A64" s="2"/>
      <c r="B64" s="2"/>
      <c r="C64" s="2"/>
      <c r="D64" s="2"/>
      <c r="E64" s="2"/>
      <c r="F64" s="2"/>
      <c r="I64" s="13"/>
      <c r="J64" s="13"/>
      <c r="K64" s="13"/>
      <c r="L64" s="13"/>
      <c r="M64" s="15"/>
      <c r="N64" s="15"/>
      <c r="O64" s="15"/>
      <c r="P64" s="15"/>
      <c r="Q64" s="15"/>
      <c r="R64" s="15"/>
      <c r="S64" s="15"/>
      <c r="T64" s="15"/>
      <c r="U64" s="15"/>
      <c r="V64" s="15"/>
      <c r="W64" s="15"/>
      <c r="X64" s="15"/>
      <c r="Y64" s="15"/>
      <c r="Z64" s="15"/>
      <c r="AA64" s="15"/>
    </row>
    <row r="65" spans="1:27">
      <c r="A65" s="2"/>
      <c r="B65" s="2"/>
      <c r="C65" s="2"/>
      <c r="D65" s="2"/>
      <c r="E65" s="2"/>
      <c r="F65" s="2"/>
      <c r="I65" s="13"/>
      <c r="J65" s="13"/>
      <c r="K65" s="13"/>
      <c r="L65" s="13"/>
      <c r="M65" s="15"/>
      <c r="N65" s="15"/>
      <c r="O65" s="15"/>
      <c r="P65" s="15"/>
      <c r="Q65" s="15"/>
      <c r="R65" s="15"/>
      <c r="S65" s="15"/>
      <c r="T65" s="15"/>
      <c r="U65" s="15"/>
      <c r="V65" s="15"/>
      <c r="W65" s="15"/>
      <c r="X65" s="15"/>
      <c r="Y65" s="15"/>
      <c r="Z65" s="15"/>
      <c r="AA65" s="15"/>
    </row>
    <row r="66" spans="1:27">
      <c r="A66" s="2"/>
      <c r="B66" s="2"/>
      <c r="C66" s="2"/>
      <c r="D66" s="2"/>
      <c r="E66" s="2"/>
      <c r="F66" s="2"/>
      <c r="I66" s="13"/>
      <c r="J66" s="13"/>
      <c r="K66" s="13"/>
      <c r="L66" s="13"/>
      <c r="M66" s="15"/>
      <c r="N66" s="15"/>
      <c r="O66" s="15"/>
      <c r="P66" s="15"/>
      <c r="Q66" s="15"/>
      <c r="R66" s="15"/>
      <c r="S66" s="15"/>
      <c r="T66" s="15"/>
      <c r="U66" s="15"/>
      <c r="V66" s="15"/>
      <c r="W66" s="15"/>
      <c r="X66" s="15"/>
      <c r="Y66" s="15"/>
      <c r="Z66" s="15"/>
      <c r="AA66" s="15"/>
    </row>
    <row r="67" spans="1:27">
      <c r="A67" s="2"/>
      <c r="B67" s="2"/>
      <c r="C67" s="2"/>
      <c r="D67" s="2"/>
      <c r="E67" s="2"/>
      <c r="F67" s="2"/>
      <c r="I67" s="13"/>
      <c r="J67" s="13"/>
      <c r="K67" s="13"/>
      <c r="L67" s="13"/>
      <c r="M67" s="15"/>
      <c r="N67" s="15"/>
      <c r="O67" s="15"/>
      <c r="P67" s="15"/>
      <c r="Q67" s="15"/>
      <c r="R67" s="15"/>
      <c r="S67" s="15"/>
      <c r="T67" s="15"/>
      <c r="U67" s="15"/>
      <c r="V67" s="15"/>
      <c r="W67" s="15"/>
      <c r="X67" s="15"/>
      <c r="Y67" s="15"/>
      <c r="Z67" s="15"/>
      <c r="AA67" s="15"/>
    </row>
    <row r="68" spans="1:27">
      <c r="A68" s="2"/>
      <c r="B68" s="2"/>
      <c r="C68" s="2"/>
      <c r="D68" s="2"/>
      <c r="E68" s="2"/>
      <c r="F68" s="2"/>
      <c r="I68" s="13"/>
      <c r="J68" s="13"/>
      <c r="K68" s="13"/>
      <c r="L68" s="13"/>
      <c r="M68" s="15"/>
      <c r="N68" s="15"/>
      <c r="O68" s="15"/>
      <c r="P68" s="15"/>
      <c r="Q68" s="15"/>
      <c r="R68" s="15"/>
      <c r="S68" s="15"/>
      <c r="T68" s="15"/>
      <c r="U68" s="15"/>
      <c r="V68" s="15"/>
      <c r="W68" s="15"/>
      <c r="X68" s="15"/>
      <c r="Y68" s="15"/>
      <c r="Z68" s="15"/>
      <c r="AA68" s="15"/>
    </row>
    <row r="69" spans="1:27">
      <c r="W69" s="17"/>
      <c r="X69" s="17"/>
      <c r="Y69" s="17"/>
      <c r="Z69" s="17"/>
      <c r="AA69" s="17"/>
    </row>
    <row r="70" spans="1:27">
      <c r="A70" s="2"/>
      <c r="B70" s="2"/>
      <c r="C70" s="2"/>
      <c r="D70" s="2"/>
      <c r="E70" s="2"/>
      <c r="F70" s="2"/>
      <c r="I70" s="13"/>
      <c r="J70" s="13"/>
      <c r="K70" s="13"/>
      <c r="L70" s="13"/>
      <c r="M70" s="17"/>
      <c r="N70" s="17"/>
      <c r="O70" s="17"/>
      <c r="P70" s="17"/>
      <c r="Q70" s="17"/>
      <c r="R70" s="17"/>
      <c r="S70" s="17"/>
      <c r="T70" s="17"/>
      <c r="U70" s="17"/>
      <c r="V70" s="17"/>
      <c r="W70" s="17"/>
      <c r="X70" s="17"/>
      <c r="Y70" s="17"/>
      <c r="Z70" s="17"/>
      <c r="AA70" s="17"/>
    </row>
    <row r="71" spans="1:27">
      <c r="A71" s="2"/>
      <c r="B71" s="2"/>
      <c r="C71" s="2"/>
      <c r="D71" s="2"/>
      <c r="E71" s="2"/>
      <c r="F71" s="2"/>
      <c r="I71" s="13"/>
      <c r="J71" s="13"/>
      <c r="K71" s="13"/>
      <c r="L71" s="13"/>
      <c r="M71" s="17"/>
      <c r="N71" s="17"/>
      <c r="O71" s="17"/>
      <c r="P71" s="17"/>
      <c r="Q71" s="17"/>
      <c r="R71" s="17"/>
      <c r="S71" s="17"/>
      <c r="T71" s="17"/>
      <c r="U71" s="17"/>
      <c r="V71" s="17"/>
      <c r="W71" s="17"/>
      <c r="X71" s="17"/>
      <c r="Y71" s="17"/>
      <c r="Z71" s="17"/>
      <c r="AA71" s="17"/>
    </row>
    <row r="72" spans="1:27">
      <c r="A72" s="2"/>
      <c r="B72" s="2"/>
      <c r="C72" s="2"/>
      <c r="D72" s="2"/>
      <c r="E72" s="2"/>
      <c r="F72" s="2"/>
      <c r="I72" s="13"/>
      <c r="J72" s="13"/>
      <c r="K72" s="13"/>
      <c r="L72" s="13"/>
      <c r="M72" s="17"/>
      <c r="N72" s="17"/>
      <c r="O72" s="17"/>
      <c r="P72" s="17"/>
      <c r="Q72" s="17"/>
      <c r="R72" s="17"/>
      <c r="S72" s="17"/>
      <c r="T72" s="17"/>
      <c r="U72" s="17"/>
      <c r="V72" s="17"/>
      <c r="W72" s="17"/>
      <c r="X72" s="17"/>
      <c r="Y72" s="17"/>
      <c r="Z72" s="17"/>
      <c r="AA72" s="17"/>
    </row>
    <row r="73" spans="1:27">
      <c r="I73" s="13"/>
      <c r="J73" s="13"/>
      <c r="K73" s="13"/>
      <c r="L73" s="13"/>
    </row>
    <row r="74" spans="1:27">
      <c r="A74" s="2"/>
      <c r="B74" s="2"/>
      <c r="C74" s="2"/>
      <c r="D74" s="2"/>
      <c r="E74" s="2"/>
      <c r="F74" s="2"/>
      <c r="I74" s="13"/>
      <c r="J74" s="13"/>
      <c r="K74" s="13"/>
      <c r="L74" s="13"/>
      <c r="M74" s="15"/>
      <c r="N74" s="15"/>
      <c r="O74" s="15"/>
      <c r="P74" s="15"/>
      <c r="Q74" s="15"/>
      <c r="R74" s="15"/>
      <c r="S74" s="15"/>
      <c r="T74" s="15"/>
      <c r="U74" s="15"/>
      <c r="V74" s="15"/>
    </row>
    <row r="75" spans="1:27">
      <c r="A75" s="2"/>
      <c r="B75" s="2"/>
      <c r="C75" s="2"/>
      <c r="D75" s="2"/>
      <c r="E75" s="2"/>
      <c r="F75" s="2"/>
      <c r="I75" s="13"/>
      <c r="J75" s="13"/>
      <c r="K75" s="13"/>
      <c r="L75" s="13"/>
      <c r="M75" s="15"/>
      <c r="N75" s="15"/>
      <c r="O75" s="15"/>
      <c r="P75" s="15"/>
      <c r="Q75" s="15"/>
      <c r="R75" s="15"/>
      <c r="S75" s="15"/>
      <c r="T75" s="15"/>
      <c r="U75" s="15"/>
      <c r="V75" s="15"/>
    </row>
    <row r="76" spans="1:27" s="28" customFormat="1">
      <c r="A76" s="27"/>
      <c r="B76" s="27"/>
      <c r="C76" s="27"/>
      <c r="D76" s="27"/>
      <c r="E76" s="27"/>
      <c r="F76" s="27"/>
      <c r="I76" s="29"/>
      <c r="J76" s="29"/>
      <c r="K76" s="29"/>
      <c r="L76" s="29"/>
      <c r="M76" s="30"/>
      <c r="N76" s="30"/>
      <c r="O76" s="30"/>
      <c r="P76" s="30"/>
      <c r="Q76" s="30"/>
      <c r="R76" s="30"/>
      <c r="S76" s="30"/>
      <c r="T76" s="30"/>
      <c r="U76" s="30"/>
      <c r="V76" s="30"/>
    </row>
    <row r="77" spans="1:27" s="33" customFormat="1">
      <c r="A77" s="32"/>
      <c r="B77" s="32"/>
      <c r="C77" s="32"/>
      <c r="D77" s="32"/>
      <c r="E77" s="32"/>
      <c r="F77" s="32"/>
      <c r="I77" s="34"/>
      <c r="J77" s="34"/>
      <c r="K77" s="34"/>
      <c r="L77" s="34"/>
      <c r="M77" s="34"/>
      <c r="N77" s="34"/>
      <c r="O77" s="34"/>
      <c r="P77" s="34"/>
      <c r="Q77" s="34"/>
      <c r="R77" s="34"/>
      <c r="S77" s="34"/>
      <c r="T77" s="34"/>
      <c r="U77" s="34"/>
      <c r="V77" s="34"/>
    </row>
    <row r="78" spans="1:27" s="33" customFormat="1">
      <c r="A78" s="32"/>
      <c r="B78" s="32"/>
      <c r="C78" s="32"/>
      <c r="D78" s="32"/>
      <c r="E78" s="32"/>
      <c r="F78" s="32"/>
      <c r="I78" s="34"/>
      <c r="J78" s="34"/>
      <c r="K78" s="34"/>
      <c r="L78" s="34"/>
      <c r="M78" s="35"/>
      <c r="N78" s="35"/>
      <c r="O78" s="35"/>
      <c r="P78" s="35"/>
      <c r="Q78" s="35"/>
      <c r="R78" s="35"/>
      <c r="S78" s="35"/>
      <c r="T78" s="35"/>
      <c r="U78" s="35"/>
      <c r="V78" s="35"/>
    </row>
    <row r="79" spans="1:27">
      <c r="I79" s="13"/>
      <c r="J79" s="13"/>
      <c r="K79" s="13"/>
      <c r="L79" s="13"/>
      <c r="M79" s="15"/>
      <c r="N79" s="15"/>
      <c r="O79" s="15"/>
      <c r="P79" s="15"/>
      <c r="Q79" s="15"/>
      <c r="R79" s="15"/>
      <c r="S79" s="15"/>
      <c r="T79" s="15"/>
      <c r="U79" s="15"/>
      <c r="V79" s="15"/>
      <c r="W79" s="15"/>
      <c r="X79" s="15"/>
      <c r="Y79" s="15"/>
      <c r="Z79" s="15"/>
      <c r="AA79" s="15"/>
    </row>
    <row r="80" spans="1:27">
      <c r="A80" s="3"/>
      <c r="B80" s="3"/>
      <c r="C80" s="3"/>
      <c r="D80" s="3"/>
      <c r="E80" s="3"/>
      <c r="F80" s="3"/>
      <c r="I80" s="13"/>
      <c r="J80" s="13"/>
      <c r="K80" s="13"/>
      <c r="L80" s="13"/>
      <c r="M80" s="17"/>
      <c r="N80" s="17"/>
      <c r="O80" s="17"/>
      <c r="P80" s="17"/>
      <c r="Q80" s="17"/>
      <c r="R80" s="17"/>
      <c r="S80" s="17"/>
      <c r="T80" s="17"/>
      <c r="U80" s="17"/>
      <c r="V80" s="17"/>
      <c r="W80" s="17"/>
      <c r="X80" s="17"/>
      <c r="Y80" s="17"/>
      <c r="Z80" s="17"/>
      <c r="AA80" s="17"/>
    </row>
    <row r="81" spans="1:27" ht="6" customHeight="1">
      <c r="A81" s="10"/>
      <c r="B81" s="10"/>
      <c r="C81" s="10"/>
      <c r="D81" s="10"/>
      <c r="E81" s="10"/>
      <c r="F81" s="10"/>
      <c r="G81" s="10"/>
      <c r="H81" s="10"/>
      <c r="I81" s="16"/>
      <c r="J81" s="16"/>
      <c r="K81" s="16"/>
      <c r="L81" s="16"/>
      <c r="M81" s="16"/>
      <c r="N81" s="16"/>
      <c r="O81" s="16"/>
      <c r="P81" s="16"/>
      <c r="Q81" s="16"/>
      <c r="R81" s="16"/>
      <c r="S81" s="16"/>
      <c r="T81" s="16"/>
      <c r="U81" s="16"/>
      <c r="V81" s="16"/>
      <c r="W81" s="16"/>
      <c r="X81" s="16"/>
      <c r="Y81" s="16"/>
      <c r="Z81" s="16"/>
      <c r="AA81" s="16"/>
    </row>
    <row r="82" spans="1:27" s="1" customFormat="1">
      <c r="I82" s="36"/>
      <c r="J82" s="36"/>
      <c r="K82" s="36"/>
      <c r="L82" s="36"/>
      <c r="M82" s="36"/>
      <c r="N82" s="36"/>
      <c r="O82" s="36"/>
      <c r="P82" s="36"/>
      <c r="Q82" s="36"/>
      <c r="R82" s="36"/>
      <c r="S82" s="36"/>
      <c r="T82" s="36"/>
      <c r="U82" s="36"/>
      <c r="V82" s="36"/>
      <c r="W82" s="36"/>
      <c r="X82" s="36"/>
      <c r="Y82" s="36"/>
      <c r="Z82" s="36"/>
      <c r="AA82" s="36"/>
    </row>
    <row r="83" spans="1:27">
      <c r="I83" s="13"/>
      <c r="J83" s="13"/>
      <c r="K83" s="13"/>
      <c r="L83" s="13"/>
      <c r="M83" s="13"/>
      <c r="N83" s="13"/>
      <c r="O83" s="13"/>
      <c r="P83" s="13"/>
      <c r="Q83" s="13"/>
      <c r="R83" s="13"/>
      <c r="S83" s="13"/>
      <c r="T83" s="13"/>
      <c r="U83" s="13"/>
      <c r="V83" s="13"/>
      <c r="W83" s="13"/>
      <c r="X83" s="13"/>
      <c r="Y83" s="13"/>
      <c r="Z83" s="13"/>
      <c r="AA83" s="13"/>
    </row>
    <row r="84" spans="1:27">
      <c r="A84" s="1"/>
      <c r="B84" s="1"/>
      <c r="C84" s="1"/>
      <c r="D84" s="1"/>
      <c r="E84" s="1"/>
      <c r="F84" s="1"/>
      <c r="I84" s="13"/>
      <c r="J84" s="13"/>
      <c r="K84" s="13"/>
      <c r="L84" s="13"/>
      <c r="M84" s="13"/>
      <c r="N84" s="13"/>
      <c r="O84" s="13"/>
      <c r="P84" s="13"/>
      <c r="Q84" s="13"/>
      <c r="R84" s="13"/>
      <c r="S84" s="13"/>
      <c r="T84" s="13"/>
      <c r="U84" s="13"/>
      <c r="V84" s="13"/>
      <c r="W84" s="13"/>
      <c r="X84" s="13"/>
      <c r="Y84" s="13"/>
      <c r="Z84" s="13"/>
      <c r="AA84" s="13"/>
    </row>
    <row r="85" spans="1:27">
      <c r="A85" s="1"/>
      <c r="B85" s="1"/>
      <c r="C85" s="1"/>
      <c r="D85" s="1"/>
      <c r="E85" s="1"/>
      <c r="F85" s="1"/>
      <c r="G85" s="1"/>
      <c r="H85" s="1"/>
      <c r="I85" s="18"/>
      <c r="J85" s="18"/>
      <c r="K85" s="18"/>
      <c r="L85" s="18"/>
      <c r="M85" s="13"/>
      <c r="N85" s="13"/>
      <c r="O85" s="13"/>
      <c r="P85" s="13"/>
      <c r="Q85" s="13"/>
      <c r="R85" s="13"/>
      <c r="S85" s="13"/>
      <c r="T85" s="13"/>
      <c r="U85" s="13"/>
      <c r="V85" s="13"/>
      <c r="W85" s="13"/>
      <c r="X85" s="13"/>
      <c r="Y85" s="13"/>
      <c r="Z85" s="13"/>
      <c r="AA85" s="13"/>
    </row>
    <row r="86" spans="1:27">
      <c r="A86" s="1"/>
      <c r="B86" s="1"/>
      <c r="C86" s="1"/>
      <c r="D86" s="1"/>
      <c r="E86" s="1"/>
      <c r="F86" s="1"/>
      <c r="G86" s="1"/>
      <c r="H86" s="1"/>
      <c r="I86" s="37"/>
      <c r="J86" s="37"/>
      <c r="K86" s="37"/>
      <c r="L86" s="37"/>
      <c r="M86" s="13"/>
      <c r="N86" s="13"/>
      <c r="O86" s="13"/>
      <c r="P86" s="13"/>
      <c r="Q86" s="13"/>
      <c r="R86" s="13"/>
      <c r="S86" s="13"/>
      <c r="T86" s="13"/>
      <c r="U86" s="13"/>
      <c r="V86" s="13"/>
      <c r="W86" s="13"/>
      <c r="X86" s="13"/>
      <c r="Y86" s="13"/>
      <c r="Z86" s="13"/>
      <c r="AA86" s="13"/>
    </row>
    <row r="87" spans="1:27">
      <c r="I87" s="13"/>
      <c r="J87" s="13"/>
      <c r="K87" s="13"/>
      <c r="L87" s="13"/>
      <c r="M87" s="17"/>
      <c r="N87" s="17"/>
      <c r="O87" s="17"/>
      <c r="P87" s="17"/>
      <c r="Q87" s="17"/>
      <c r="R87" s="17"/>
      <c r="S87" s="17"/>
      <c r="T87" s="17"/>
      <c r="U87" s="17"/>
      <c r="V87" s="17"/>
      <c r="W87" s="17"/>
      <c r="X87" s="17"/>
      <c r="Y87" s="17"/>
      <c r="Z87" s="17"/>
      <c r="AA87" s="17"/>
    </row>
    <row r="88" spans="1:27">
      <c r="A88" s="1"/>
      <c r="B88" s="1"/>
      <c r="C88" s="1"/>
      <c r="D88" s="1"/>
      <c r="E88" s="1"/>
      <c r="F88" s="1"/>
      <c r="G88" s="1"/>
      <c r="H88" s="1"/>
      <c r="I88" s="18"/>
      <c r="J88" s="18"/>
      <c r="K88" s="18"/>
      <c r="L88" s="18"/>
      <c r="M88" s="13"/>
      <c r="N88" s="13"/>
      <c r="O88" s="13"/>
      <c r="P88" s="13"/>
      <c r="Q88" s="13"/>
      <c r="R88" s="13"/>
      <c r="S88" s="13"/>
      <c r="T88" s="13"/>
      <c r="U88" s="13"/>
      <c r="V88" s="13"/>
      <c r="W88" s="13"/>
      <c r="X88" s="13"/>
      <c r="Y88" s="13"/>
      <c r="Z88" s="13"/>
      <c r="AA88" s="13"/>
    </row>
    <row r="89" spans="1:27">
      <c r="A89" s="1"/>
      <c r="B89" s="1"/>
      <c r="C89" s="1"/>
      <c r="D89" s="1"/>
      <c r="E89" s="1"/>
      <c r="F89" s="1"/>
      <c r="G89" s="1"/>
      <c r="H89" s="1"/>
      <c r="I89" s="37"/>
      <c r="J89" s="37"/>
      <c r="K89" s="37"/>
      <c r="L89" s="37"/>
      <c r="M89" s="13"/>
      <c r="N89" s="13"/>
      <c r="O89" s="13"/>
      <c r="P89" s="13"/>
      <c r="Q89" s="13"/>
      <c r="R89" s="13"/>
      <c r="S89" s="13"/>
      <c r="T89" s="13"/>
      <c r="U89" s="13"/>
      <c r="V89" s="13"/>
      <c r="W89" s="13"/>
      <c r="X89" s="13"/>
      <c r="Y89" s="13"/>
      <c r="Z89" s="13"/>
      <c r="AA89" s="13"/>
    </row>
    <row r="90" spans="1:27">
      <c r="A90" s="1"/>
      <c r="B90" s="1"/>
      <c r="C90" s="1"/>
      <c r="D90" s="1"/>
      <c r="E90" s="1"/>
      <c r="F90" s="1"/>
      <c r="I90" s="13"/>
      <c r="J90" s="13"/>
      <c r="K90" s="13"/>
      <c r="L90" s="13"/>
      <c r="M90" s="17"/>
      <c r="N90" s="17"/>
      <c r="O90" s="17"/>
      <c r="P90" s="17"/>
      <c r="Q90" s="17"/>
      <c r="R90" s="17"/>
      <c r="S90" s="17"/>
      <c r="T90" s="17"/>
      <c r="U90" s="17"/>
      <c r="V90" s="17"/>
      <c r="W90" s="17"/>
      <c r="X90" s="17"/>
      <c r="Y90" s="17"/>
      <c r="Z90" s="17"/>
      <c r="AA90" s="17"/>
    </row>
    <row r="91" spans="1:27">
      <c r="A91" s="7"/>
      <c r="B91" s="7"/>
      <c r="C91" s="7"/>
      <c r="D91" s="7"/>
      <c r="E91" s="7"/>
      <c r="F91" s="7"/>
      <c r="G91" s="6"/>
      <c r="H91" s="6"/>
      <c r="I91" s="6"/>
      <c r="J91" s="6"/>
      <c r="K91" s="6"/>
      <c r="L91" s="6"/>
      <c r="M91" s="6"/>
      <c r="N91" s="6"/>
      <c r="O91" s="6"/>
      <c r="P91" s="6"/>
      <c r="Q91" s="6"/>
      <c r="R91" s="6"/>
      <c r="S91" s="6"/>
      <c r="T91" s="6"/>
      <c r="U91" s="6"/>
      <c r="V91" s="6"/>
      <c r="W91" s="6"/>
      <c r="X91" s="6"/>
      <c r="Y91" s="6"/>
      <c r="Z91" s="6"/>
      <c r="AA91" s="6"/>
    </row>
    <row r="92" spans="1:27">
      <c r="A92" s="8"/>
      <c r="B92" s="8"/>
      <c r="C92" s="8"/>
      <c r="D92" s="8"/>
      <c r="E92" s="8"/>
      <c r="F92" s="8"/>
    </row>
    <row r="93" spans="1:27">
      <c r="A93" s="20"/>
      <c r="B93" s="20"/>
      <c r="C93" s="20"/>
      <c r="D93" s="20"/>
      <c r="E93" s="20"/>
      <c r="F93" s="20"/>
    </row>
    <row r="94" spans="1:27">
      <c r="A94" s="20"/>
      <c r="B94" s="20"/>
      <c r="C94" s="20"/>
      <c r="D94" s="20"/>
      <c r="E94" s="20"/>
      <c r="F94" s="20"/>
    </row>
    <row r="95" spans="1:27">
      <c r="A95" s="8"/>
      <c r="B95" s="8"/>
      <c r="C95" s="8"/>
      <c r="D95" s="8"/>
      <c r="E95" s="8"/>
      <c r="F95" s="8"/>
    </row>
    <row r="97" spans="18:31" s="21" customFormat="1">
      <c r="R97" s="22"/>
      <c r="S97" s="22"/>
      <c r="T97" s="22"/>
      <c r="U97" s="22"/>
      <c r="V97" s="22"/>
      <c r="W97" s="22"/>
      <c r="X97" s="22"/>
      <c r="Y97" s="22"/>
      <c r="Z97" s="22"/>
      <c r="AA97" s="22"/>
      <c r="AB97" s="22"/>
      <c r="AC97" s="22"/>
      <c r="AD97" s="22"/>
      <c r="AE97" s="22"/>
    </row>
  </sheetData>
  <mergeCells count="6">
    <mergeCell ref="K53:N53"/>
    <mergeCell ref="B7:C7"/>
    <mergeCell ref="D7:E7"/>
    <mergeCell ref="F7:G7"/>
    <mergeCell ref="H7:I7"/>
    <mergeCell ref="J7:K7"/>
  </mergeCells>
  <pageMargins left="0.7" right="0.7" top="0.75" bottom="0.75" header="0.3" footer="0.3"/>
  <pageSetup paperSize="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zoomScaleNormal="100" workbookViewId="0"/>
  </sheetViews>
  <sheetFormatPr defaultRowHeight="14.4"/>
  <cols>
    <col min="1" max="1" width="112" style="24" customWidth="1"/>
    <col min="2" max="2" width="14.77734375" bestFit="1" customWidth="1"/>
    <col min="3" max="3" width="80.44140625" customWidth="1"/>
  </cols>
  <sheetData>
    <row r="1" spans="1:1">
      <c r="A1" s="25" t="s">
        <v>195</v>
      </c>
    </row>
    <row r="2" spans="1:1" ht="28.8">
      <c r="A2" s="42" t="s">
        <v>126</v>
      </c>
    </row>
    <row r="3" spans="1:1">
      <c r="A3" s="25" t="s">
        <v>40</v>
      </c>
    </row>
    <row r="4" spans="1:1" ht="86.4">
      <c r="A4" s="24" t="s">
        <v>41</v>
      </c>
    </row>
    <row r="5" spans="1:1" ht="43.2">
      <c r="A5" s="24" t="s">
        <v>42</v>
      </c>
    </row>
    <row r="6" spans="1:1" ht="57.6">
      <c r="A6" s="24" t="s">
        <v>43</v>
      </c>
    </row>
    <row r="8" spans="1:1">
      <c r="A8" s="25" t="s">
        <v>44</v>
      </c>
    </row>
    <row r="9" spans="1:1" ht="43.2">
      <c r="A9" s="24" t="s">
        <v>129</v>
      </c>
    </row>
    <row r="10" spans="1:1" ht="43.2">
      <c r="A10" s="24" t="s">
        <v>187</v>
      </c>
    </row>
    <row r="11" spans="1:1">
      <c r="A11" s="24" t="s">
        <v>45</v>
      </c>
    </row>
    <row r="12" spans="1:1" ht="28.8">
      <c r="A12" s="24" t="s">
        <v>46</v>
      </c>
    </row>
    <row r="14" spans="1:1">
      <c r="A14" s="25" t="s">
        <v>64</v>
      </c>
    </row>
    <row r="15" spans="1:1" ht="155.69999999999999" customHeight="1">
      <c r="A15" s="24" t="s">
        <v>188</v>
      </c>
    </row>
    <row r="16" spans="1:1" ht="86.4">
      <c r="A16" s="24" t="s">
        <v>189</v>
      </c>
    </row>
    <row r="17" spans="1:2" ht="57.6">
      <c r="A17" s="24" t="s">
        <v>136</v>
      </c>
    </row>
    <row r="18" spans="1:2" ht="28.8">
      <c r="A18" s="24" t="s">
        <v>135</v>
      </c>
    </row>
    <row r="19" spans="1:2" ht="28.8">
      <c r="A19" s="24" t="s">
        <v>47</v>
      </c>
    </row>
    <row r="20" spans="1:2" ht="43.2">
      <c r="A20" s="24" t="s">
        <v>48</v>
      </c>
    </row>
    <row r="22" spans="1:2">
      <c r="A22" s="25" t="s">
        <v>49</v>
      </c>
    </row>
    <row r="23" spans="1:2" ht="43.2">
      <c r="A23" s="24" t="s">
        <v>50</v>
      </c>
    </row>
    <row r="24" spans="1:2" ht="86.4">
      <c r="A24" s="24" t="s">
        <v>145</v>
      </c>
      <c r="B24" s="39"/>
    </row>
    <row r="25" spans="1:2" ht="28.8">
      <c r="A25" s="24" t="s">
        <v>51</v>
      </c>
    </row>
    <row r="26" spans="1:2" ht="100.8">
      <c r="A26" s="24" t="s">
        <v>139</v>
      </c>
    </row>
    <row r="27" spans="1:2" ht="72">
      <c r="A27" s="24" t="s">
        <v>140</v>
      </c>
    </row>
    <row r="28" spans="1:2" ht="57.6">
      <c r="A28" s="24" t="s">
        <v>52</v>
      </c>
    </row>
    <row r="29" spans="1:2" ht="43.2">
      <c r="A29" s="24" t="s">
        <v>53</v>
      </c>
    </row>
    <row r="30" spans="1:2" ht="28.8">
      <c r="A30" s="24" t="s">
        <v>54</v>
      </c>
    </row>
    <row r="32" spans="1:2">
      <c r="A32" s="25" t="s">
        <v>55</v>
      </c>
    </row>
    <row r="33" spans="1:1" ht="43.2">
      <c r="A33" s="24" t="s">
        <v>56</v>
      </c>
    </row>
    <row r="34" spans="1:1" ht="57.6">
      <c r="A34" s="24" t="s">
        <v>138</v>
      </c>
    </row>
    <row r="35" spans="1:1" ht="57.6">
      <c r="A35" s="24" t="s">
        <v>57</v>
      </c>
    </row>
    <row r="37" spans="1:1">
      <c r="A37" s="25"/>
    </row>
  </sheetData>
  <pageMargins left="0.7" right="0.7" top="0.75" bottom="0.75" header="0.3" footer="0.3"/>
  <pageSetup scale="80"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88"/>
  <sheetViews>
    <sheetView view="pageBreakPreview" zoomScale="70" zoomScaleNormal="55" zoomScaleSheetLayoutView="70" workbookViewId="0">
      <selection activeCell="A2" sqref="A2"/>
    </sheetView>
  </sheetViews>
  <sheetFormatPr defaultColWidth="8.77734375" defaultRowHeight="14.4"/>
  <cols>
    <col min="1" max="1" width="47.77734375" customWidth="1"/>
    <col min="4" max="4" width="21.77734375" customWidth="1"/>
    <col min="5" max="19" width="17.77734375" customWidth="1"/>
  </cols>
  <sheetData>
    <row r="1" spans="1:19">
      <c r="A1" s="1" t="s">
        <v>196</v>
      </c>
    </row>
    <row r="2" spans="1:19">
      <c r="A2" s="1" t="s">
        <v>58</v>
      </c>
    </row>
    <row r="3" spans="1:19">
      <c r="A3" s="38" t="s">
        <v>122</v>
      </c>
    </row>
    <row r="4" spans="1:19">
      <c r="A4" s="23" t="s">
        <v>2</v>
      </c>
      <c r="E4" s="14"/>
      <c r="F4" s="14"/>
      <c r="G4" s="14"/>
      <c r="H4" s="14"/>
      <c r="I4" s="14"/>
      <c r="J4" s="14"/>
      <c r="K4" s="14"/>
      <c r="L4" s="14"/>
      <c r="M4" s="14"/>
      <c r="N4" s="14"/>
      <c r="O4" s="14"/>
      <c r="P4" s="14"/>
      <c r="Q4" s="14"/>
      <c r="R4" s="14"/>
      <c r="S4" s="14"/>
    </row>
    <row r="5" spans="1:19">
      <c r="A5" s="4" t="s">
        <v>3</v>
      </c>
      <c r="B5" s="9"/>
      <c r="C5" s="9"/>
      <c r="D5" s="5" t="s">
        <v>4</v>
      </c>
      <c r="E5" s="11">
        <v>1</v>
      </c>
      <c r="F5" s="11">
        <f>E5+1</f>
        <v>2</v>
      </c>
      <c r="G5" s="11">
        <f t="shared" ref="G5:N5" si="0">F5+1</f>
        <v>3</v>
      </c>
      <c r="H5" s="11">
        <f t="shared" si="0"/>
        <v>4</v>
      </c>
      <c r="I5" s="11">
        <f t="shared" si="0"/>
        <v>5</v>
      </c>
      <c r="J5" s="11">
        <f t="shared" si="0"/>
        <v>6</v>
      </c>
      <c r="K5" s="11">
        <f t="shared" si="0"/>
        <v>7</v>
      </c>
      <c r="L5" s="11">
        <f t="shared" si="0"/>
        <v>8</v>
      </c>
      <c r="M5" s="11">
        <f t="shared" si="0"/>
        <v>9</v>
      </c>
      <c r="N5" s="11">
        <f t="shared" si="0"/>
        <v>10</v>
      </c>
      <c r="O5" s="11"/>
      <c r="P5" s="11"/>
      <c r="Q5" s="11"/>
      <c r="R5" s="11"/>
      <c r="S5" s="11"/>
    </row>
    <row r="7" spans="1:19">
      <c r="A7" s="1" t="s">
        <v>44</v>
      </c>
    </row>
    <row r="8" spans="1:19">
      <c r="A8" s="2" t="s">
        <v>59</v>
      </c>
      <c r="D8" s="12">
        <f>SUM(E8:N8)</f>
        <v>0</v>
      </c>
      <c r="E8" s="137">
        <v>0</v>
      </c>
      <c r="F8" s="137">
        <v>0</v>
      </c>
      <c r="G8" s="137">
        <v>0</v>
      </c>
      <c r="H8" s="137">
        <v>0</v>
      </c>
      <c r="I8" s="137">
        <v>0</v>
      </c>
      <c r="J8" s="137">
        <v>0</v>
      </c>
      <c r="K8" s="137">
        <v>0</v>
      </c>
      <c r="L8" s="137">
        <v>0</v>
      </c>
      <c r="M8" s="137">
        <v>0</v>
      </c>
      <c r="N8" s="137">
        <v>0</v>
      </c>
      <c r="O8" s="19"/>
      <c r="P8" s="19"/>
      <c r="Q8" s="19"/>
      <c r="R8" s="19"/>
      <c r="S8" s="19"/>
    </row>
    <row r="9" spans="1:19">
      <c r="A9" s="2" t="s">
        <v>60</v>
      </c>
      <c r="D9" s="12">
        <f t="shared" ref="D9:D17" si="1">SUM(E9:N9)</f>
        <v>0</v>
      </c>
      <c r="E9" s="137">
        <v>0</v>
      </c>
      <c r="F9" s="137">
        <v>0</v>
      </c>
      <c r="G9" s="137">
        <v>0</v>
      </c>
      <c r="H9" s="137">
        <v>0</v>
      </c>
      <c r="I9" s="137">
        <v>0</v>
      </c>
      <c r="J9" s="137">
        <v>0</v>
      </c>
      <c r="K9" s="137">
        <v>0</v>
      </c>
      <c r="L9" s="137">
        <v>0</v>
      </c>
      <c r="M9" s="137">
        <v>0</v>
      </c>
      <c r="N9" s="137">
        <v>0</v>
      </c>
      <c r="O9" s="19"/>
      <c r="P9" s="19"/>
      <c r="Q9" s="19"/>
      <c r="R9" s="19"/>
      <c r="S9" s="19"/>
    </row>
    <row r="10" spans="1:19">
      <c r="A10" s="2" t="s">
        <v>61</v>
      </c>
      <c r="D10" s="12">
        <f t="shared" si="1"/>
        <v>0</v>
      </c>
      <c r="E10" s="137">
        <v>0</v>
      </c>
      <c r="F10" s="137">
        <v>0</v>
      </c>
      <c r="G10" s="137">
        <v>0</v>
      </c>
      <c r="H10" s="137">
        <v>0</v>
      </c>
      <c r="I10" s="137">
        <v>0</v>
      </c>
      <c r="J10" s="137">
        <v>0</v>
      </c>
      <c r="K10" s="137">
        <v>0</v>
      </c>
      <c r="L10" s="137">
        <v>0</v>
      </c>
      <c r="M10" s="137">
        <v>0</v>
      </c>
      <c r="N10" s="137">
        <v>0</v>
      </c>
      <c r="O10" s="19"/>
      <c r="P10" s="19"/>
      <c r="Q10" s="19"/>
      <c r="R10" s="19"/>
      <c r="S10" s="19"/>
    </row>
    <row r="11" spans="1:19">
      <c r="A11" s="2" t="s">
        <v>62</v>
      </c>
      <c r="D11" s="12">
        <f t="shared" si="1"/>
        <v>0</v>
      </c>
      <c r="E11" s="137">
        <v>0</v>
      </c>
      <c r="F11" s="137">
        <v>0</v>
      </c>
      <c r="G11" s="137">
        <v>0</v>
      </c>
      <c r="H11" s="137">
        <v>0</v>
      </c>
      <c r="I11" s="137">
        <v>0</v>
      </c>
      <c r="J11" s="137">
        <v>0</v>
      </c>
      <c r="K11" s="137">
        <v>0</v>
      </c>
      <c r="L11" s="137">
        <v>0</v>
      </c>
      <c r="M11" s="137">
        <v>0</v>
      </c>
      <c r="N11" s="137">
        <v>0</v>
      </c>
    </row>
    <row r="12" spans="1:19">
      <c r="A12" s="2" t="s">
        <v>18</v>
      </c>
      <c r="D12" s="12">
        <f t="shared" si="1"/>
        <v>0</v>
      </c>
      <c r="E12" s="137">
        <v>0</v>
      </c>
      <c r="F12" s="137">
        <v>0</v>
      </c>
      <c r="G12" s="137">
        <v>0</v>
      </c>
      <c r="H12" s="137">
        <v>0</v>
      </c>
      <c r="I12" s="137">
        <v>0</v>
      </c>
      <c r="J12" s="137">
        <v>0</v>
      </c>
      <c r="K12" s="137">
        <v>0</v>
      </c>
      <c r="L12" s="137">
        <v>0</v>
      </c>
      <c r="M12" s="137">
        <v>0</v>
      </c>
      <c r="N12" s="137">
        <v>0</v>
      </c>
      <c r="O12" s="19"/>
      <c r="P12" s="19"/>
      <c r="Q12" s="19"/>
      <c r="R12" s="19"/>
      <c r="S12" s="19"/>
    </row>
    <row r="13" spans="1:19">
      <c r="A13" s="2" t="s">
        <v>19</v>
      </c>
      <c r="D13" s="12">
        <f t="shared" ref="D13:D14" si="2">SUM(E13:N13)</f>
        <v>0</v>
      </c>
      <c r="E13" s="137">
        <v>0</v>
      </c>
      <c r="F13" s="137">
        <v>0</v>
      </c>
      <c r="G13" s="137">
        <v>0</v>
      </c>
      <c r="H13" s="137">
        <v>0</v>
      </c>
      <c r="I13" s="137">
        <v>0</v>
      </c>
      <c r="J13" s="137">
        <v>0</v>
      </c>
      <c r="K13" s="137">
        <v>0</v>
      </c>
      <c r="L13" s="137">
        <v>0</v>
      </c>
      <c r="M13" s="137">
        <v>0</v>
      </c>
      <c r="N13" s="137">
        <v>0</v>
      </c>
      <c r="O13" s="19"/>
      <c r="P13" s="19"/>
      <c r="Q13" s="19"/>
      <c r="R13" s="19"/>
      <c r="S13" s="19"/>
    </row>
    <row r="14" spans="1:19">
      <c r="A14" s="2" t="s">
        <v>115</v>
      </c>
      <c r="D14" s="12">
        <f t="shared" si="2"/>
        <v>0</v>
      </c>
      <c r="E14" s="137">
        <v>0</v>
      </c>
      <c r="F14" s="137">
        <v>0</v>
      </c>
      <c r="G14" s="137">
        <v>0</v>
      </c>
      <c r="H14" s="137">
        <v>0</v>
      </c>
      <c r="I14" s="137">
        <v>0</v>
      </c>
      <c r="J14" s="137">
        <v>0</v>
      </c>
      <c r="K14" s="137">
        <v>0</v>
      </c>
      <c r="L14" s="137">
        <v>0</v>
      </c>
      <c r="M14" s="137">
        <v>0</v>
      </c>
      <c r="N14" s="137">
        <v>0</v>
      </c>
      <c r="O14" s="19"/>
      <c r="P14" s="19"/>
      <c r="Q14" s="19"/>
      <c r="R14" s="19"/>
      <c r="S14" s="19"/>
    </row>
    <row r="15" spans="1:19">
      <c r="A15" s="2" t="s">
        <v>116</v>
      </c>
      <c r="D15" s="12">
        <f t="shared" si="1"/>
        <v>0</v>
      </c>
      <c r="E15" s="137">
        <v>0</v>
      </c>
      <c r="F15" s="137">
        <v>0</v>
      </c>
      <c r="G15" s="137">
        <v>0</v>
      </c>
      <c r="H15" s="137">
        <v>0</v>
      </c>
      <c r="I15" s="137">
        <v>0</v>
      </c>
      <c r="J15" s="137">
        <v>0</v>
      </c>
      <c r="K15" s="137">
        <v>0</v>
      </c>
      <c r="L15" s="137">
        <v>0</v>
      </c>
      <c r="M15" s="137">
        <v>0</v>
      </c>
      <c r="N15" s="137">
        <v>0</v>
      </c>
      <c r="O15" s="19"/>
      <c r="P15" s="19"/>
      <c r="Q15" s="19"/>
      <c r="R15" s="19"/>
      <c r="S15" s="19"/>
    </row>
    <row r="16" spans="1:19">
      <c r="A16" s="2" t="s">
        <v>22</v>
      </c>
      <c r="D16" s="12">
        <f t="shared" si="1"/>
        <v>0</v>
      </c>
      <c r="E16" s="137">
        <v>0</v>
      </c>
      <c r="F16" s="137">
        <v>0</v>
      </c>
      <c r="G16" s="137">
        <v>0</v>
      </c>
      <c r="H16" s="137">
        <v>0</v>
      </c>
      <c r="I16" s="137">
        <v>0</v>
      </c>
      <c r="J16" s="137">
        <v>0</v>
      </c>
      <c r="K16" s="137">
        <v>0</v>
      </c>
      <c r="L16" s="137">
        <v>0</v>
      </c>
      <c r="M16" s="137">
        <v>0</v>
      </c>
      <c r="N16" s="137">
        <v>0</v>
      </c>
      <c r="O16" s="19"/>
      <c r="P16" s="19"/>
      <c r="Q16" s="19"/>
      <c r="R16" s="19"/>
      <c r="S16" s="19"/>
    </row>
    <row r="17" spans="1:19">
      <c r="A17" s="2" t="s">
        <v>147</v>
      </c>
      <c r="D17" s="12">
        <f t="shared" si="1"/>
        <v>0</v>
      </c>
      <c r="E17" s="137">
        <v>0</v>
      </c>
      <c r="F17" s="137">
        <v>0</v>
      </c>
      <c r="G17" s="137">
        <v>0</v>
      </c>
      <c r="H17" s="137">
        <v>0</v>
      </c>
      <c r="I17" s="137">
        <v>0</v>
      </c>
      <c r="J17" s="137">
        <v>0</v>
      </c>
      <c r="K17" s="137">
        <v>0</v>
      </c>
      <c r="L17" s="137">
        <v>0</v>
      </c>
      <c r="M17" s="137">
        <v>0</v>
      </c>
      <c r="N17" s="137">
        <v>0</v>
      </c>
      <c r="O17" s="19"/>
      <c r="P17" s="19"/>
      <c r="Q17" s="19"/>
      <c r="R17" s="19"/>
      <c r="S17" s="19"/>
    </row>
    <row r="18" spans="1:19">
      <c r="A18" s="2" t="s">
        <v>146</v>
      </c>
      <c r="D18" s="12">
        <f t="shared" ref="D18" si="3">SUM(E18:N18)</f>
        <v>0</v>
      </c>
      <c r="E18" s="137">
        <v>0</v>
      </c>
      <c r="F18" s="137">
        <v>0</v>
      </c>
      <c r="G18" s="137">
        <v>0</v>
      </c>
      <c r="H18" s="137">
        <v>0</v>
      </c>
      <c r="I18" s="137">
        <v>0</v>
      </c>
      <c r="J18" s="137">
        <v>0</v>
      </c>
      <c r="K18" s="137">
        <v>0</v>
      </c>
      <c r="L18" s="137">
        <v>0</v>
      </c>
      <c r="M18" s="137">
        <v>0</v>
      </c>
      <c r="N18" s="137">
        <v>0</v>
      </c>
      <c r="O18" s="19"/>
      <c r="P18" s="19"/>
      <c r="Q18" s="19"/>
      <c r="R18" s="19"/>
      <c r="S18" s="19"/>
    </row>
    <row r="20" spans="1:19">
      <c r="A20" s="1" t="s">
        <v>64</v>
      </c>
      <c r="E20" s="15"/>
    </row>
    <row r="21" spans="1:19">
      <c r="A21" s="3" t="s">
        <v>130</v>
      </c>
      <c r="E21" s="15"/>
    </row>
    <row r="22" spans="1:19">
      <c r="A22" s="2" t="s">
        <v>65</v>
      </c>
      <c r="D22" s="13">
        <f t="shared" ref="D22" si="4">SUM(E22:S22)</f>
        <v>0</v>
      </c>
      <c r="E22" s="138">
        <v>0</v>
      </c>
      <c r="F22" s="138">
        <v>0</v>
      </c>
      <c r="G22" s="138">
        <v>0</v>
      </c>
      <c r="H22" s="138">
        <v>0</v>
      </c>
      <c r="I22" s="138">
        <v>0</v>
      </c>
      <c r="J22" s="138">
        <v>0</v>
      </c>
      <c r="K22" s="138">
        <v>0</v>
      </c>
      <c r="L22" s="138">
        <v>0</v>
      </c>
      <c r="M22" s="138">
        <v>0</v>
      </c>
      <c r="N22" s="138">
        <v>0</v>
      </c>
    </row>
    <row r="23" spans="1:19">
      <c r="A23" s="2" t="s">
        <v>66</v>
      </c>
      <c r="D23" s="13">
        <f t="shared" ref="D23:D39" si="5">SUM(E23:N23)</f>
        <v>0</v>
      </c>
      <c r="E23" s="138">
        <v>0</v>
      </c>
      <c r="F23" s="138">
        <v>0</v>
      </c>
      <c r="G23" s="138">
        <v>0</v>
      </c>
      <c r="H23" s="138">
        <v>0</v>
      </c>
      <c r="I23" s="138">
        <v>0</v>
      </c>
      <c r="J23" s="138">
        <v>0</v>
      </c>
      <c r="K23" s="138">
        <v>0</v>
      </c>
      <c r="L23" s="138">
        <v>0</v>
      </c>
      <c r="M23" s="138">
        <v>0</v>
      </c>
      <c r="N23" s="138">
        <v>0</v>
      </c>
      <c r="O23" s="15"/>
      <c r="P23" s="15"/>
      <c r="Q23" s="15"/>
      <c r="R23" s="15"/>
      <c r="S23" s="15"/>
    </row>
    <row r="24" spans="1:19">
      <c r="A24" s="2" t="s">
        <v>67</v>
      </c>
      <c r="D24" s="13">
        <f t="shared" si="5"/>
        <v>0</v>
      </c>
      <c r="E24" s="15"/>
      <c r="F24" s="15"/>
      <c r="G24" s="15"/>
      <c r="H24" s="15"/>
      <c r="I24" s="15"/>
      <c r="J24" s="15"/>
      <c r="K24" s="15"/>
      <c r="L24" s="15"/>
      <c r="M24" s="15"/>
      <c r="N24" s="15">
        <f>N23/0.05</f>
        <v>0</v>
      </c>
      <c r="O24" s="15"/>
      <c r="P24" s="15"/>
      <c r="Q24" s="15"/>
      <c r="R24" s="15"/>
      <c r="S24" s="15"/>
    </row>
    <row r="25" spans="1:19">
      <c r="A25" s="2" t="s">
        <v>68</v>
      </c>
      <c r="D25" s="13">
        <f t="shared" si="5"/>
        <v>0</v>
      </c>
      <c r="E25" s="138">
        <v>0</v>
      </c>
      <c r="F25" s="138">
        <v>0</v>
      </c>
      <c r="G25" s="138">
        <v>0</v>
      </c>
      <c r="H25" s="138">
        <v>0</v>
      </c>
      <c r="I25" s="138">
        <v>0</v>
      </c>
      <c r="J25" s="138">
        <v>0</v>
      </c>
      <c r="K25" s="138">
        <v>0</v>
      </c>
      <c r="L25" s="138">
        <v>0</v>
      </c>
      <c r="M25" s="138">
        <v>0</v>
      </c>
      <c r="N25" s="138">
        <v>0</v>
      </c>
    </row>
    <row r="26" spans="1:19">
      <c r="A26" s="2" t="s">
        <v>69</v>
      </c>
      <c r="D26" s="13">
        <f t="shared" si="5"/>
        <v>0</v>
      </c>
      <c r="E26" s="138">
        <v>0</v>
      </c>
      <c r="F26" s="138">
        <v>0</v>
      </c>
      <c r="G26" s="138">
        <v>0</v>
      </c>
      <c r="H26" s="138">
        <v>0</v>
      </c>
      <c r="I26" s="138">
        <v>0</v>
      </c>
      <c r="J26" s="138">
        <v>0</v>
      </c>
      <c r="K26" s="138">
        <v>0</v>
      </c>
      <c r="L26" s="138">
        <v>0</v>
      </c>
      <c r="M26" s="138">
        <v>0</v>
      </c>
      <c r="N26" s="138">
        <v>0</v>
      </c>
      <c r="O26" s="15"/>
      <c r="P26" s="15"/>
      <c r="Q26" s="15"/>
      <c r="R26" s="15"/>
      <c r="S26" s="15"/>
    </row>
    <row r="27" spans="1:19">
      <c r="A27" s="2" t="s">
        <v>70</v>
      </c>
      <c r="D27" s="13">
        <f t="shared" si="5"/>
        <v>0</v>
      </c>
      <c r="E27" s="15"/>
      <c r="F27" s="15"/>
      <c r="G27" s="15"/>
      <c r="H27" s="15"/>
      <c r="I27" s="15"/>
      <c r="J27" s="15"/>
      <c r="K27" s="15"/>
      <c r="L27" s="15"/>
      <c r="M27" s="15"/>
      <c r="N27" s="15">
        <f>N26/0.05</f>
        <v>0</v>
      </c>
      <c r="O27" s="15"/>
      <c r="P27" s="15"/>
      <c r="Q27" s="15"/>
      <c r="R27" s="15"/>
      <c r="S27" s="15"/>
    </row>
    <row r="28" spans="1:19">
      <c r="A28" s="2" t="s">
        <v>71</v>
      </c>
      <c r="D28" s="13">
        <f t="shared" si="5"/>
        <v>0</v>
      </c>
      <c r="E28" s="138">
        <v>0</v>
      </c>
      <c r="F28" s="138">
        <v>0</v>
      </c>
      <c r="G28" s="138">
        <v>0</v>
      </c>
      <c r="H28" s="138">
        <v>0</v>
      </c>
      <c r="I28" s="138">
        <v>0</v>
      </c>
      <c r="J28" s="138">
        <v>0</v>
      </c>
      <c r="K28" s="138">
        <v>0</v>
      </c>
      <c r="L28" s="138">
        <v>0</v>
      </c>
      <c r="M28" s="138">
        <v>0</v>
      </c>
      <c r="N28" s="138">
        <v>0</v>
      </c>
      <c r="O28" s="15"/>
      <c r="P28" s="15"/>
      <c r="Q28" s="15"/>
      <c r="R28" s="15"/>
      <c r="S28" s="15"/>
    </row>
    <row r="29" spans="1:19">
      <c r="A29" s="2" t="s">
        <v>72</v>
      </c>
      <c r="D29" s="13">
        <f t="shared" si="5"/>
        <v>0</v>
      </c>
      <c r="E29" s="138">
        <v>0</v>
      </c>
      <c r="F29" s="138">
        <v>0</v>
      </c>
      <c r="G29" s="138">
        <v>0</v>
      </c>
      <c r="H29" s="138">
        <v>0</v>
      </c>
      <c r="I29" s="138">
        <v>0</v>
      </c>
      <c r="J29" s="138">
        <v>0</v>
      </c>
      <c r="K29" s="138">
        <v>0</v>
      </c>
      <c r="L29" s="138">
        <v>0</v>
      </c>
      <c r="M29" s="138">
        <v>0</v>
      </c>
      <c r="N29" s="138">
        <v>0</v>
      </c>
      <c r="O29" s="15"/>
      <c r="P29" s="15"/>
      <c r="Q29" s="15"/>
      <c r="R29" s="15"/>
      <c r="S29" s="15"/>
    </row>
    <row r="30" spans="1:19">
      <c r="A30" s="2" t="s">
        <v>73</v>
      </c>
      <c r="D30" s="13">
        <f t="shared" si="5"/>
        <v>0</v>
      </c>
      <c r="E30" s="15"/>
      <c r="F30" s="15"/>
      <c r="G30" s="15"/>
      <c r="H30" s="15"/>
      <c r="I30" s="15"/>
      <c r="J30" s="15"/>
      <c r="K30" s="15"/>
      <c r="L30" s="15"/>
      <c r="M30" s="15"/>
      <c r="N30" s="15">
        <f>(N28+N29)/0.07</f>
        <v>0</v>
      </c>
      <c r="O30" s="15"/>
      <c r="P30" s="15"/>
      <c r="Q30" s="15"/>
      <c r="R30" s="15"/>
      <c r="S30" s="15"/>
    </row>
    <row r="31" spans="1:19">
      <c r="A31" s="2" t="s">
        <v>132</v>
      </c>
      <c r="D31" s="13">
        <f t="shared" si="5"/>
        <v>0</v>
      </c>
      <c r="E31" s="138">
        <v>0</v>
      </c>
      <c r="F31" s="138">
        <v>0</v>
      </c>
      <c r="G31" s="138">
        <v>0</v>
      </c>
      <c r="H31" s="138">
        <v>0</v>
      </c>
      <c r="I31" s="138">
        <v>0</v>
      </c>
      <c r="J31" s="138">
        <v>0</v>
      </c>
      <c r="K31" s="138">
        <v>0</v>
      </c>
      <c r="L31" s="138">
        <v>0</v>
      </c>
      <c r="M31" s="138">
        <v>0</v>
      </c>
      <c r="N31" s="138">
        <v>0</v>
      </c>
      <c r="O31" s="15"/>
      <c r="P31" s="15"/>
      <c r="Q31" s="15"/>
      <c r="R31" s="15"/>
      <c r="S31" s="15"/>
    </row>
    <row r="32" spans="1:19">
      <c r="A32" s="2" t="s">
        <v>133</v>
      </c>
      <c r="D32" s="13">
        <f t="shared" ref="D32" si="6">SUM(E32:N32)</f>
        <v>0</v>
      </c>
      <c r="E32" s="138">
        <v>0</v>
      </c>
      <c r="F32" s="138">
        <v>0</v>
      </c>
      <c r="G32" s="138">
        <v>0</v>
      </c>
      <c r="H32" s="138">
        <v>0</v>
      </c>
      <c r="I32" s="138">
        <v>0</v>
      </c>
      <c r="J32" s="138">
        <v>0</v>
      </c>
      <c r="K32" s="138">
        <v>0</v>
      </c>
      <c r="L32" s="138">
        <v>0</v>
      </c>
      <c r="M32" s="138">
        <v>0</v>
      </c>
      <c r="N32" s="138">
        <v>0</v>
      </c>
      <c r="O32" s="15"/>
      <c r="P32" s="15"/>
      <c r="Q32" s="15"/>
      <c r="R32" s="15"/>
      <c r="S32" s="15"/>
    </row>
    <row r="33" spans="1:19">
      <c r="A33" s="2" t="s">
        <v>131</v>
      </c>
      <c r="D33" s="13">
        <f t="shared" si="5"/>
        <v>0</v>
      </c>
      <c r="E33" s="15"/>
      <c r="F33" s="15"/>
      <c r="G33" s="15"/>
      <c r="H33" s="15"/>
      <c r="I33" s="15"/>
      <c r="J33" s="15"/>
      <c r="K33" s="15"/>
      <c r="L33" s="15"/>
      <c r="M33" s="15"/>
      <c r="N33" s="15">
        <f>(N31+N32)/0.07</f>
        <v>0</v>
      </c>
      <c r="O33" s="15"/>
      <c r="P33" s="15"/>
      <c r="Q33" s="15"/>
      <c r="R33" s="15"/>
      <c r="S33" s="15"/>
    </row>
    <row r="34" spans="1:19">
      <c r="A34" s="2" t="s">
        <v>74</v>
      </c>
      <c r="D34" s="13">
        <f t="shared" si="5"/>
        <v>0</v>
      </c>
      <c r="E34" s="138">
        <v>0</v>
      </c>
      <c r="F34" s="138">
        <v>0</v>
      </c>
      <c r="G34" s="138">
        <v>0</v>
      </c>
      <c r="H34" s="138">
        <v>0</v>
      </c>
      <c r="I34" s="138">
        <v>0</v>
      </c>
      <c r="J34" s="138">
        <v>0</v>
      </c>
      <c r="K34" s="138">
        <v>0</v>
      </c>
      <c r="L34" s="138">
        <v>0</v>
      </c>
      <c r="M34" s="138">
        <v>0</v>
      </c>
      <c r="N34" s="138">
        <v>0</v>
      </c>
      <c r="O34" s="15"/>
      <c r="P34" s="15"/>
      <c r="Q34" s="15"/>
      <c r="R34" s="15"/>
      <c r="S34" s="15"/>
    </row>
    <row r="35" spans="1:19">
      <c r="A35" s="2" t="s">
        <v>75</v>
      </c>
      <c r="D35" s="13">
        <f t="shared" si="5"/>
        <v>0</v>
      </c>
      <c r="E35" s="15"/>
      <c r="F35" s="15"/>
      <c r="G35" s="15"/>
      <c r="H35" s="15"/>
      <c r="I35" s="15"/>
      <c r="J35" s="15"/>
      <c r="K35" s="15"/>
      <c r="L35" s="15"/>
      <c r="M35" s="15"/>
      <c r="N35" s="15">
        <f>N34/0.07</f>
        <v>0</v>
      </c>
      <c r="O35" s="15"/>
      <c r="P35" s="15"/>
      <c r="Q35" s="15"/>
      <c r="R35" s="15"/>
      <c r="S35" s="15"/>
    </row>
    <row r="36" spans="1:19">
      <c r="A36" s="2" t="s">
        <v>76</v>
      </c>
      <c r="D36" s="13">
        <f t="shared" si="5"/>
        <v>0</v>
      </c>
      <c r="E36" s="138">
        <v>0</v>
      </c>
      <c r="F36" s="138">
        <v>0</v>
      </c>
      <c r="G36" s="138">
        <v>0</v>
      </c>
      <c r="H36" s="138">
        <v>0</v>
      </c>
      <c r="I36" s="138">
        <v>0</v>
      </c>
      <c r="J36" s="138">
        <v>0</v>
      </c>
      <c r="K36" s="138">
        <v>0</v>
      </c>
      <c r="L36" s="138">
        <v>0</v>
      </c>
      <c r="M36" s="138">
        <v>0</v>
      </c>
      <c r="N36" s="138">
        <v>0</v>
      </c>
      <c r="O36" s="15"/>
      <c r="P36" s="15"/>
      <c r="Q36" s="15"/>
      <c r="R36" s="15"/>
      <c r="S36" s="15"/>
    </row>
    <row r="37" spans="1:19" s="28" customFormat="1" ht="16.2">
      <c r="A37" s="27" t="s">
        <v>77</v>
      </c>
      <c r="D37" s="29">
        <f t="shared" si="5"/>
        <v>0</v>
      </c>
      <c r="E37" s="30"/>
      <c r="F37" s="30"/>
      <c r="G37" s="30"/>
      <c r="H37" s="30"/>
      <c r="I37" s="30"/>
      <c r="J37" s="30"/>
      <c r="K37" s="30"/>
      <c r="L37" s="30"/>
      <c r="M37" s="30"/>
      <c r="N37" s="31">
        <f>N36/0.07</f>
        <v>0</v>
      </c>
      <c r="O37" s="30"/>
      <c r="P37" s="30"/>
      <c r="Q37" s="30"/>
      <c r="R37" s="30"/>
      <c r="S37" s="30"/>
    </row>
    <row r="38" spans="1:19" s="33" customFormat="1">
      <c r="A38" s="32" t="s">
        <v>134</v>
      </c>
      <c r="D38" s="34">
        <f t="shared" si="5"/>
        <v>0</v>
      </c>
      <c r="E38" s="35">
        <f>SUM(E22:E37)</f>
        <v>0</v>
      </c>
      <c r="F38" s="35">
        <f t="shared" ref="F38:L38" si="7">SUM(F22:F37)</f>
        <v>0</v>
      </c>
      <c r="G38" s="35">
        <f t="shared" si="7"/>
        <v>0</v>
      </c>
      <c r="H38" s="35">
        <f t="shared" si="7"/>
        <v>0</v>
      </c>
      <c r="I38" s="35">
        <f t="shared" si="7"/>
        <v>0</v>
      </c>
      <c r="J38" s="35">
        <f t="shared" si="7"/>
        <v>0</v>
      </c>
      <c r="K38" s="35">
        <f t="shared" si="7"/>
        <v>0</v>
      </c>
      <c r="L38" s="35">
        <f t="shared" si="7"/>
        <v>0</v>
      </c>
      <c r="M38" s="35">
        <f>SUM(M22:M37)</f>
        <v>0</v>
      </c>
      <c r="N38" s="35">
        <f>SUM(N22:N37)</f>
        <v>0</v>
      </c>
      <c r="O38" s="35"/>
      <c r="P38" s="35"/>
      <c r="Q38" s="35"/>
      <c r="R38" s="35"/>
      <c r="S38" s="35"/>
    </row>
    <row r="39" spans="1:19" s="33" customFormat="1">
      <c r="A39" s="32" t="s">
        <v>78</v>
      </c>
      <c r="D39" s="34">
        <f t="shared" si="5"/>
        <v>0</v>
      </c>
      <c r="E39" s="35">
        <f>E38</f>
        <v>0</v>
      </c>
      <c r="F39" s="35">
        <f t="shared" ref="F39:N39" si="8">F38*1.03^(F5-$E$5)</f>
        <v>0</v>
      </c>
      <c r="G39" s="35">
        <f t="shared" si="8"/>
        <v>0</v>
      </c>
      <c r="H39" s="35">
        <f t="shared" si="8"/>
        <v>0</v>
      </c>
      <c r="I39" s="35">
        <f t="shared" si="8"/>
        <v>0</v>
      </c>
      <c r="J39" s="35">
        <f t="shared" si="8"/>
        <v>0</v>
      </c>
      <c r="K39" s="35">
        <f t="shared" si="8"/>
        <v>0</v>
      </c>
      <c r="L39" s="35">
        <f t="shared" si="8"/>
        <v>0</v>
      </c>
      <c r="M39" s="35">
        <f t="shared" si="8"/>
        <v>0</v>
      </c>
      <c r="N39" s="35">
        <f t="shared" si="8"/>
        <v>0</v>
      </c>
      <c r="O39" s="35"/>
      <c r="P39" s="35"/>
      <c r="Q39" s="35"/>
      <c r="R39" s="35"/>
      <c r="S39" s="35"/>
    </row>
    <row r="40" spans="1:19" s="33" customFormat="1">
      <c r="A40" s="32"/>
      <c r="D40" s="34"/>
      <c r="E40" s="35"/>
      <c r="F40" s="35"/>
      <c r="G40" s="35"/>
      <c r="H40" s="35"/>
      <c r="I40" s="35"/>
      <c r="J40" s="35"/>
      <c r="K40" s="35"/>
      <c r="L40" s="35"/>
      <c r="M40" s="35"/>
      <c r="N40" s="35"/>
      <c r="O40" s="35"/>
      <c r="P40" s="35"/>
      <c r="Q40" s="35"/>
      <c r="R40" s="35"/>
      <c r="S40" s="35"/>
    </row>
    <row r="41" spans="1:19">
      <c r="A41" s="3" t="s">
        <v>79</v>
      </c>
      <c r="D41" s="13"/>
      <c r="E41" s="13"/>
      <c r="F41" s="13"/>
      <c r="G41" s="13"/>
      <c r="H41" s="13"/>
      <c r="I41" s="13"/>
      <c r="J41" s="13"/>
      <c r="K41" s="13"/>
      <c r="L41" s="13"/>
      <c r="M41" s="13"/>
      <c r="N41" s="13"/>
      <c r="O41" s="13"/>
      <c r="P41" s="13"/>
      <c r="Q41" s="13"/>
      <c r="R41" s="13"/>
      <c r="S41" s="13"/>
    </row>
    <row r="42" spans="1:19">
      <c r="A42" s="2" t="s">
        <v>25</v>
      </c>
      <c r="D42" s="13">
        <f>SUM(E42:N42)</f>
        <v>0</v>
      </c>
      <c r="E42" s="138">
        <v>0</v>
      </c>
      <c r="F42" s="138">
        <v>0</v>
      </c>
      <c r="G42" s="138">
        <v>0</v>
      </c>
      <c r="H42" s="138">
        <v>0</v>
      </c>
      <c r="I42" s="138">
        <v>0</v>
      </c>
      <c r="J42" s="138">
        <v>0</v>
      </c>
      <c r="K42" s="138">
        <v>0</v>
      </c>
      <c r="L42" s="138">
        <v>0</v>
      </c>
      <c r="M42" s="138">
        <v>0</v>
      </c>
      <c r="N42" s="138">
        <v>0</v>
      </c>
      <c r="O42" s="15"/>
      <c r="P42" s="15"/>
      <c r="Q42" s="15"/>
      <c r="R42" s="15"/>
      <c r="S42" s="15"/>
    </row>
    <row r="43" spans="1:19" s="28" customFormat="1">
      <c r="A43" s="27" t="s">
        <v>26</v>
      </c>
      <c r="D43" s="29">
        <f>SUM(E43:N43)</f>
        <v>0</v>
      </c>
      <c r="E43" s="139">
        <v>0</v>
      </c>
      <c r="F43" s="139">
        <v>0</v>
      </c>
      <c r="G43" s="139">
        <v>0</v>
      </c>
      <c r="H43" s="139">
        <v>0</v>
      </c>
      <c r="I43" s="139">
        <v>0</v>
      </c>
      <c r="J43" s="139">
        <v>0</v>
      </c>
      <c r="K43" s="139">
        <v>0</v>
      </c>
      <c r="L43" s="139">
        <v>0</v>
      </c>
      <c r="M43" s="139">
        <v>0</v>
      </c>
      <c r="N43" s="139">
        <v>0</v>
      </c>
      <c r="O43" s="30"/>
      <c r="P43" s="30"/>
      <c r="Q43" s="30"/>
      <c r="R43" s="30"/>
      <c r="S43" s="30"/>
    </row>
    <row r="44" spans="1:19" s="33" customFormat="1">
      <c r="A44" s="32" t="s">
        <v>80</v>
      </c>
      <c r="D44" s="34">
        <f>SUM(E44:N44)</f>
        <v>0</v>
      </c>
      <c r="E44" s="35">
        <f>SUM(E42:E43)</f>
        <v>0</v>
      </c>
      <c r="F44" s="35">
        <f>SUM(F42:F43)</f>
        <v>0</v>
      </c>
      <c r="G44" s="35">
        <f t="shared" ref="G44:N44" si="9">SUM(G42:G43)</f>
        <v>0</v>
      </c>
      <c r="H44" s="35">
        <f t="shared" si="9"/>
        <v>0</v>
      </c>
      <c r="I44" s="35">
        <f t="shared" si="9"/>
        <v>0</v>
      </c>
      <c r="J44" s="35">
        <f t="shared" si="9"/>
        <v>0</v>
      </c>
      <c r="K44" s="35">
        <f t="shared" si="9"/>
        <v>0</v>
      </c>
      <c r="L44" s="35">
        <f t="shared" si="9"/>
        <v>0</v>
      </c>
      <c r="M44" s="35">
        <f t="shared" si="9"/>
        <v>0</v>
      </c>
      <c r="N44" s="35">
        <f t="shared" si="9"/>
        <v>0</v>
      </c>
      <c r="O44" s="35"/>
      <c r="P44" s="35"/>
      <c r="Q44" s="35"/>
      <c r="R44" s="35"/>
      <c r="S44" s="35"/>
    </row>
    <row r="45" spans="1:19" s="33" customFormat="1">
      <c r="A45" s="32"/>
      <c r="D45" s="34"/>
      <c r="E45" s="35"/>
      <c r="F45" s="35"/>
      <c r="G45" s="35"/>
      <c r="H45" s="35"/>
      <c r="I45" s="35"/>
      <c r="J45" s="35"/>
      <c r="K45" s="35"/>
      <c r="L45" s="35"/>
      <c r="M45" s="35"/>
      <c r="N45" s="35"/>
      <c r="O45" s="35"/>
      <c r="P45" s="35"/>
      <c r="Q45" s="35"/>
      <c r="R45" s="35"/>
      <c r="S45" s="35"/>
    </row>
    <row r="46" spans="1:19">
      <c r="A46" s="3" t="s">
        <v>81</v>
      </c>
      <c r="D46" s="13">
        <f>SUM(E46:N46)</f>
        <v>0</v>
      </c>
      <c r="E46" s="138">
        <v>0</v>
      </c>
      <c r="F46" s="138">
        <v>0</v>
      </c>
      <c r="G46" s="138">
        <v>0</v>
      </c>
      <c r="H46" s="138">
        <v>0</v>
      </c>
      <c r="I46" s="138">
        <v>0</v>
      </c>
      <c r="J46" s="138">
        <v>0</v>
      </c>
      <c r="K46" s="138">
        <v>0</v>
      </c>
      <c r="L46" s="138">
        <v>0</v>
      </c>
      <c r="M46" s="138">
        <v>0</v>
      </c>
      <c r="N46" s="138">
        <v>0</v>
      </c>
      <c r="O46" s="15"/>
      <c r="P46" s="15"/>
      <c r="Q46" s="15"/>
      <c r="R46" s="15"/>
      <c r="S46" s="15"/>
    </row>
    <row r="47" spans="1:19" ht="6" customHeight="1">
      <c r="A47" s="10"/>
      <c r="B47" s="10"/>
      <c r="C47" s="10"/>
      <c r="D47" s="16"/>
      <c r="E47" s="16"/>
      <c r="F47" s="16"/>
      <c r="G47" s="16"/>
      <c r="H47" s="16"/>
      <c r="I47" s="16"/>
      <c r="J47" s="16"/>
      <c r="K47" s="16"/>
      <c r="L47" s="16"/>
      <c r="M47" s="16"/>
      <c r="N47" s="16"/>
      <c r="O47" s="16"/>
      <c r="P47" s="16"/>
      <c r="Q47" s="16"/>
      <c r="R47" s="16"/>
      <c r="S47" s="16"/>
    </row>
    <row r="48" spans="1:19" s="1" customFormat="1">
      <c r="A48" s="1" t="s">
        <v>82</v>
      </c>
      <c r="D48" s="36">
        <f>SUM(E48:N48)</f>
        <v>0</v>
      </c>
      <c r="E48" s="36">
        <f>E46+E44+E39</f>
        <v>0</v>
      </c>
      <c r="F48" s="36">
        <f t="shared" ref="F48:M48" si="10">F46+F44+F39</f>
        <v>0</v>
      </c>
      <c r="G48" s="36">
        <f t="shared" si="10"/>
        <v>0</v>
      </c>
      <c r="H48" s="36">
        <f t="shared" si="10"/>
        <v>0</v>
      </c>
      <c r="I48" s="36">
        <f t="shared" si="10"/>
        <v>0</v>
      </c>
      <c r="J48" s="36">
        <f t="shared" si="10"/>
        <v>0</v>
      </c>
      <c r="K48" s="36">
        <f t="shared" si="10"/>
        <v>0</v>
      </c>
      <c r="L48" s="36">
        <f>L46+L44+L39</f>
        <v>0</v>
      </c>
      <c r="M48" s="36">
        <f t="shared" si="10"/>
        <v>0</v>
      </c>
      <c r="N48" s="36">
        <f>N46+N44+N39</f>
        <v>0</v>
      </c>
      <c r="O48" s="36"/>
      <c r="P48" s="36"/>
      <c r="Q48" s="36"/>
      <c r="R48" s="36"/>
      <c r="S48" s="36"/>
    </row>
    <row r="49" spans="1:19">
      <c r="D49" s="13"/>
      <c r="E49" s="13"/>
      <c r="F49" s="13"/>
      <c r="G49" s="13"/>
      <c r="H49" s="13"/>
      <c r="I49" s="13"/>
      <c r="J49" s="13"/>
      <c r="K49" s="13"/>
      <c r="L49" s="13"/>
      <c r="M49" s="13"/>
      <c r="N49" s="13"/>
      <c r="O49" s="13"/>
      <c r="P49" s="13"/>
      <c r="Q49" s="13"/>
      <c r="R49" s="13"/>
      <c r="S49" s="13"/>
    </row>
    <row r="50" spans="1:19">
      <c r="A50" s="1" t="s">
        <v>49</v>
      </c>
      <c r="D50" s="13"/>
      <c r="E50" s="13"/>
      <c r="F50" s="13"/>
      <c r="G50" s="13"/>
      <c r="H50" s="13"/>
      <c r="I50" s="13"/>
      <c r="J50" s="13"/>
      <c r="K50" s="13"/>
      <c r="L50" s="13"/>
      <c r="M50" s="13"/>
      <c r="N50" s="13"/>
      <c r="O50" s="13"/>
      <c r="P50" s="13"/>
      <c r="Q50" s="13"/>
      <c r="R50" s="13"/>
      <c r="S50" s="13"/>
    </row>
    <row r="51" spans="1:19">
      <c r="A51" t="s">
        <v>83</v>
      </c>
      <c r="D51" s="13">
        <f t="shared" ref="D51:D52" si="11">SUM(E51:S51)</f>
        <v>0</v>
      </c>
      <c r="E51" s="138">
        <v>0</v>
      </c>
      <c r="F51" s="138">
        <v>0</v>
      </c>
      <c r="G51" s="138">
        <v>0</v>
      </c>
      <c r="H51" s="138">
        <v>0</v>
      </c>
      <c r="I51" s="138">
        <v>0</v>
      </c>
      <c r="J51" s="138">
        <v>0</v>
      </c>
      <c r="K51" s="138">
        <v>0</v>
      </c>
      <c r="L51" s="138">
        <v>0</v>
      </c>
      <c r="M51" s="138">
        <v>0</v>
      </c>
      <c r="N51" s="138">
        <v>0</v>
      </c>
      <c r="O51" s="13"/>
      <c r="P51" s="13"/>
      <c r="Q51" s="13"/>
      <c r="R51" s="13"/>
      <c r="S51" s="13"/>
    </row>
    <row r="52" spans="1:19">
      <c r="A52" s="2" t="s">
        <v>137</v>
      </c>
      <c r="D52" s="13">
        <f t="shared" si="11"/>
        <v>0</v>
      </c>
      <c r="E52" s="17"/>
      <c r="F52" s="17"/>
      <c r="G52" s="17"/>
      <c r="H52" s="17"/>
      <c r="I52" s="17"/>
      <c r="J52" s="17"/>
      <c r="K52" s="17"/>
      <c r="L52" s="17"/>
      <c r="M52" s="17"/>
      <c r="N52" s="17">
        <f>N51/0.06</f>
        <v>0</v>
      </c>
      <c r="O52" s="13"/>
      <c r="P52" s="13"/>
      <c r="Q52" s="13"/>
      <c r="R52" s="13"/>
      <c r="S52" s="13"/>
    </row>
    <row r="53" spans="1:19">
      <c r="A53" t="s">
        <v>84</v>
      </c>
      <c r="D53" s="13">
        <f>SUM(E53:N53)</f>
        <v>0</v>
      </c>
      <c r="E53" s="52">
        <v>0</v>
      </c>
      <c r="F53" s="52">
        <v>0</v>
      </c>
      <c r="G53" s="52">
        <v>0</v>
      </c>
      <c r="H53" s="52">
        <v>0</v>
      </c>
      <c r="I53" s="52">
        <v>0</v>
      </c>
      <c r="J53" s="52">
        <v>0</v>
      </c>
      <c r="K53" s="52">
        <v>0</v>
      </c>
      <c r="L53" s="52">
        <v>0</v>
      </c>
      <c r="M53" s="52">
        <v>0</v>
      </c>
      <c r="N53" s="52">
        <v>0</v>
      </c>
      <c r="O53" s="13"/>
      <c r="P53" s="13"/>
      <c r="Q53" s="13"/>
      <c r="R53" s="13"/>
      <c r="S53" s="13"/>
    </row>
    <row r="54" spans="1:19">
      <c r="A54" t="s">
        <v>141</v>
      </c>
      <c r="D54" s="13"/>
      <c r="E54" s="15"/>
      <c r="F54" s="15"/>
      <c r="G54" s="15"/>
      <c r="H54" s="15"/>
      <c r="I54" s="15"/>
      <c r="J54" s="15"/>
      <c r="K54" s="15"/>
      <c r="L54" s="15"/>
      <c r="M54" s="15"/>
      <c r="N54" s="15"/>
      <c r="O54" s="15"/>
      <c r="P54" s="15"/>
      <c r="Q54" s="15"/>
      <c r="R54" s="15"/>
      <c r="S54" s="15"/>
    </row>
    <row r="55" spans="1:19">
      <c r="A55" s="2" t="s">
        <v>36</v>
      </c>
      <c r="D55" s="13">
        <f t="shared" ref="D55:D60" si="12">SUM(E55:N55)</f>
        <v>0</v>
      </c>
      <c r="E55" s="138">
        <v>0</v>
      </c>
      <c r="F55" s="138">
        <v>0</v>
      </c>
      <c r="G55" s="138">
        <v>0</v>
      </c>
      <c r="H55" s="138">
        <v>0</v>
      </c>
      <c r="I55" s="138">
        <v>0</v>
      </c>
      <c r="J55" s="138">
        <v>0</v>
      </c>
      <c r="K55" s="138">
        <v>0</v>
      </c>
      <c r="L55" s="138">
        <v>0</v>
      </c>
      <c r="M55" s="138">
        <v>0</v>
      </c>
      <c r="N55" s="138">
        <v>0</v>
      </c>
      <c r="O55" s="15"/>
      <c r="P55" s="15"/>
      <c r="Q55" s="15"/>
      <c r="R55" s="15"/>
      <c r="S55" s="15"/>
    </row>
    <row r="56" spans="1:19">
      <c r="A56" s="2" t="s">
        <v>85</v>
      </c>
      <c r="D56" s="13">
        <f t="shared" si="12"/>
        <v>0</v>
      </c>
      <c r="E56" s="138">
        <v>0</v>
      </c>
      <c r="F56" s="138">
        <v>0</v>
      </c>
      <c r="G56" s="138">
        <v>0</v>
      </c>
      <c r="H56" s="138">
        <v>0</v>
      </c>
      <c r="I56" s="138">
        <v>0</v>
      </c>
      <c r="J56" s="138">
        <v>0</v>
      </c>
      <c r="K56" s="138">
        <v>0</v>
      </c>
      <c r="L56" s="138">
        <v>0</v>
      </c>
      <c r="M56" s="138">
        <v>0</v>
      </c>
      <c r="N56" s="138">
        <v>0</v>
      </c>
      <c r="O56" s="15"/>
      <c r="P56" s="15"/>
      <c r="Q56" s="15"/>
      <c r="R56" s="15"/>
      <c r="S56" s="15"/>
    </row>
    <row r="57" spans="1:19">
      <c r="A57" s="2" t="s">
        <v>38</v>
      </c>
      <c r="D57" s="13">
        <f t="shared" si="12"/>
        <v>0</v>
      </c>
      <c r="E57" s="138">
        <v>0</v>
      </c>
      <c r="F57" s="138">
        <v>0</v>
      </c>
      <c r="G57" s="138">
        <v>0</v>
      </c>
      <c r="H57" s="138">
        <v>0</v>
      </c>
      <c r="I57" s="138">
        <v>0</v>
      </c>
      <c r="J57" s="138">
        <v>0</v>
      </c>
      <c r="K57" s="138">
        <v>0</v>
      </c>
      <c r="L57" s="138">
        <v>0</v>
      </c>
      <c r="M57" s="138">
        <v>0</v>
      </c>
      <c r="N57" s="138">
        <v>0</v>
      </c>
      <c r="O57" s="15"/>
      <c r="P57" s="15"/>
      <c r="Q57" s="15"/>
      <c r="R57" s="15"/>
      <c r="S57" s="15"/>
    </row>
    <row r="58" spans="1:19">
      <c r="A58" s="2" t="s">
        <v>128</v>
      </c>
      <c r="D58" s="13">
        <f t="shared" ref="D58" si="13">SUM(E58:N58)</f>
        <v>0</v>
      </c>
      <c r="E58" s="138">
        <v>0</v>
      </c>
      <c r="F58" s="138">
        <v>0</v>
      </c>
      <c r="G58" s="138">
        <v>0</v>
      </c>
      <c r="H58" s="138">
        <v>0</v>
      </c>
      <c r="I58" s="138">
        <v>0</v>
      </c>
      <c r="J58" s="138">
        <v>0</v>
      </c>
      <c r="K58" s="138">
        <v>0</v>
      </c>
      <c r="L58" s="138">
        <v>0</v>
      </c>
      <c r="M58" s="138">
        <v>0</v>
      </c>
      <c r="N58" s="138">
        <v>0</v>
      </c>
      <c r="O58" s="15"/>
      <c r="P58" s="15"/>
      <c r="Q58" s="15"/>
      <c r="R58" s="15"/>
      <c r="S58" s="15"/>
    </row>
    <row r="59" spans="1:19">
      <c r="A59" s="2" t="s">
        <v>29</v>
      </c>
      <c r="D59" s="13">
        <f t="shared" si="12"/>
        <v>0</v>
      </c>
      <c r="E59" s="138">
        <v>0</v>
      </c>
      <c r="F59" s="138">
        <v>0</v>
      </c>
      <c r="G59" s="138">
        <v>0</v>
      </c>
      <c r="H59" s="138">
        <v>0</v>
      </c>
      <c r="I59" s="138">
        <v>0</v>
      </c>
      <c r="J59" s="138">
        <v>0</v>
      </c>
      <c r="K59" s="138">
        <v>0</v>
      </c>
      <c r="L59" s="138">
        <v>0</v>
      </c>
      <c r="M59" s="138">
        <v>0</v>
      </c>
      <c r="N59" s="138">
        <v>0</v>
      </c>
      <c r="O59" s="15"/>
      <c r="P59" s="15"/>
      <c r="Q59" s="15"/>
      <c r="R59" s="15"/>
      <c r="S59" s="15"/>
    </row>
    <row r="60" spans="1:19">
      <c r="A60" s="2" t="s">
        <v>31</v>
      </c>
      <c r="D60" s="13">
        <f t="shared" si="12"/>
        <v>0</v>
      </c>
      <c r="E60" s="138">
        <v>0</v>
      </c>
      <c r="F60" s="138">
        <v>0</v>
      </c>
      <c r="G60" s="138">
        <v>0</v>
      </c>
      <c r="H60" s="138">
        <v>0</v>
      </c>
      <c r="I60" s="138">
        <v>0</v>
      </c>
      <c r="J60" s="138">
        <v>0</v>
      </c>
      <c r="K60" s="138">
        <v>0</v>
      </c>
      <c r="L60" s="138">
        <v>0</v>
      </c>
      <c r="M60" s="138">
        <v>0</v>
      </c>
      <c r="N60" s="138">
        <v>0</v>
      </c>
      <c r="O60" s="15"/>
      <c r="P60" s="15"/>
      <c r="Q60" s="15"/>
      <c r="R60" s="15"/>
      <c r="S60" s="15"/>
    </row>
    <row r="61" spans="1:19">
      <c r="A61" t="s">
        <v>142</v>
      </c>
      <c r="O61" s="17"/>
      <c r="P61" s="17"/>
      <c r="Q61" s="17"/>
      <c r="R61" s="17"/>
      <c r="S61" s="17"/>
    </row>
    <row r="62" spans="1:19">
      <c r="A62" s="2" t="s">
        <v>86</v>
      </c>
      <c r="D62" s="13">
        <f>SUM(E62:N62)</f>
        <v>0</v>
      </c>
      <c r="E62" s="138">
        <v>0</v>
      </c>
      <c r="F62" s="138">
        <v>0</v>
      </c>
      <c r="G62" s="138">
        <v>0</v>
      </c>
      <c r="H62" s="138">
        <v>0</v>
      </c>
      <c r="I62" s="138">
        <v>0</v>
      </c>
      <c r="J62" s="138">
        <v>0</v>
      </c>
      <c r="K62" s="138">
        <v>0</v>
      </c>
      <c r="L62" s="138">
        <v>0</v>
      </c>
      <c r="M62" s="138">
        <v>0</v>
      </c>
      <c r="N62" s="138">
        <v>0</v>
      </c>
      <c r="O62" s="17"/>
      <c r="P62" s="17"/>
      <c r="Q62" s="17"/>
      <c r="R62" s="17"/>
      <c r="S62" s="17"/>
    </row>
    <row r="63" spans="1:19">
      <c r="A63" s="2" t="s">
        <v>30</v>
      </c>
      <c r="D63" s="13">
        <f t="shared" ref="D63:D64" si="14">SUM(E63:N63)</f>
        <v>0</v>
      </c>
      <c r="E63" s="138">
        <v>0</v>
      </c>
      <c r="F63" s="138">
        <v>0</v>
      </c>
      <c r="G63" s="138">
        <v>0</v>
      </c>
      <c r="H63" s="138">
        <v>0</v>
      </c>
      <c r="I63" s="138">
        <v>0</v>
      </c>
      <c r="J63" s="138">
        <v>0</v>
      </c>
      <c r="K63" s="138">
        <v>0</v>
      </c>
      <c r="L63" s="138">
        <v>0</v>
      </c>
      <c r="M63" s="138">
        <v>0</v>
      </c>
      <c r="N63" s="138">
        <v>0</v>
      </c>
      <c r="O63" s="17"/>
      <c r="P63" s="17"/>
      <c r="Q63" s="17"/>
      <c r="R63" s="17"/>
      <c r="S63" s="17"/>
    </row>
    <row r="64" spans="1:19">
      <c r="A64" s="2" t="s">
        <v>87</v>
      </c>
      <c r="D64" s="13">
        <f t="shared" si="14"/>
        <v>0</v>
      </c>
      <c r="E64" s="138">
        <v>0</v>
      </c>
      <c r="F64" s="138">
        <v>0</v>
      </c>
      <c r="G64" s="138">
        <v>0</v>
      </c>
      <c r="H64" s="138">
        <v>0</v>
      </c>
      <c r="I64" s="138">
        <v>0</v>
      </c>
      <c r="J64" s="138">
        <v>0</v>
      </c>
      <c r="K64" s="138">
        <v>0</v>
      </c>
      <c r="L64" s="138">
        <v>0</v>
      </c>
      <c r="M64" s="138">
        <v>0</v>
      </c>
      <c r="N64" s="138">
        <v>0</v>
      </c>
      <c r="O64" s="17"/>
      <c r="P64" s="17"/>
      <c r="Q64" s="17"/>
      <c r="R64" s="17"/>
      <c r="S64" s="17"/>
    </row>
    <row r="65" spans="1:19">
      <c r="A65" t="s">
        <v>143</v>
      </c>
      <c r="D65" s="13"/>
    </row>
    <row r="66" spans="1:19">
      <c r="A66" s="2" t="s">
        <v>88</v>
      </c>
      <c r="D66" s="13">
        <f>SUM(E66:N66)</f>
        <v>0</v>
      </c>
      <c r="E66" s="138">
        <v>0</v>
      </c>
      <c r="F66" s="138">
        <v>0</v>
      </c>
      <c r="G66" s="138">
        <v>0</v>
      </c>
      <c r="H66" s="138">
        <v>0</v>
      </c>
      <c r="I66" s="138">
        <v>0</v>
      </c>
      <c r="J66" s="138">
        <v>0</v>
      </c>
      <c r="K66" s="138">
        <v>0</v>
      </c>
      <c r="L66" s="138">
        <v>0</v>
      </c>
      <c r="M66" s="138">
        <v>0</v>
      </c>
      <c r="N66" s="138">
        <v>0</v>
      </c>
    </row>
    <row r="67" spans="1:19" s="28" customFormat="1">
      <c r="A67" s="27" t="s">
        <v>31</v>
      </c>
      <c r="D67" s="29">
        <f t="shared" ref="D67" si="15">SUM(E67:N67)</f>
        <v>0</v>
      </c>
      <c r="E67" s="139">
        <v>0</v>
      </c>
      <c r="F67" s="139">
        <v>0</v>
      </c>
      <c r="G67" s="139">
        <v>0</v>
      </c>
      <c r="H67" s="139">
        <v>0</v>
      </c>
      <c r="I67" s="139">
        <v>0</v>
      </c>
      <c r="J67" s="139">
        <v>0</v>
      </c>
      <c r="K67" s="139">
        <v>0</v>
      </c>
      <c r="L67" s="139">
        <v>0</v>
      </c>
      <c r="M67" s="139">
        <v>0</v>
      </c>
      <c r="N67" s="139">
        <v>0</v>
      </c>
    </row>
    <row r="68" spans="1:19" s="33" customFormat="1">
      <c r="A68" s="32" t="s">
        <v>144</v>
      </c>
      <c r="D68" s="34">
        <f>SUM(E68:N68)</f>
        <v>0</v>
      </c>
      <c r="E68" s="34">
        <f t="shared" ref="E68:N68" si="16">SUM(E66:E67,E62:E64,E55:E60)</f>
        <v>0</v>
      </c>
      <c r="F68" s="34">
        <f t="shared" si="16"/>
        <v>0</v>
      </c>
      <c r="G68" s="34">
        <f t="shared" si="16"/>
        <v>0</v>
      </c>
      <c r="H68" s="34">
        <f t="shared" si="16"/>
        <v>0</v>
      </c>
      <c r="I68" s="34">
        <f t="shared" si="16"/>
        <v>0</v>
      </c>
      <c r="J68" s="34">
        <f t="shared" si="16"/>
        <v>0</v>
      </c>
      <c r="K68" s="34">
        <f t="shared" si="16"/>
        <v>0</v>
      </c>
      <c r="L68" s="34">
        <f t="shared" si="16"/>
        <v>0</v>
      </c>
      <c r="M68" s="34">
        <f t="shared" si="16"/>
        <v>0</v>
      </c>
      <c r="N68" s="34">
        <f t="shared" si="16"/>
        <v>0</v>
      </c>
    </row>
    <row r="69" spans="1:19" s="33" customFormat="1">
      <c r="A69" s="32" t="s">
        <v>89</v>
      </c>
      <c r="D69" s="34">
        <f>SUM(E69:N69)</f>
        <v>0</v>
      </c>
      <c r="E69" s="35">
        <f t="shared" ref="E69:N69" si="17">E68*1.03^(E5-$E$5)</f>
        <v>0</v>
      </c>
      <c r="F69" s="35">
        <f t="shared" si="17"/>
        <v>0</v>
      </c>
      <c r="G69" s="35">
        <f t="shared" si="17"/>
        <v>0</v>
      </c>
      <c r="H69" s="35">
        <f t="shared" si="17"/>
        <v>0</v>
      </c>
      <c r="I69" s="35">
        <f t="shared" si="17"/>
        <v>0</v>
      </c>
      <c r="J69" s="35">
        <f t="shared" si="17"/>
        <v>0</v>
      </c>
      <c r="K69" s="35">
        <f t="shared" si="17"/>
        <v>0</v>
      </c>
      <c r="L69" s="35">
        <f t="shared" si="17"/>
        <v>0</v>
      </c>
      <c r="M69" s="35">
        <f t="shared" si="17"/>
        <v>0</v>
      </c>
      <c r="N69" s="35">
        <f t="shared" si="17"/>
        <v>0</v>
      </c>
    </row>
    <row r="70" spans="1:19">
      <c r="A70" t="s">
        <v>90</v>
      </c>
      <c r="D70" s="13">
        <f>SUM(E70:N70)</f>
        <v>0</v>
      </c>
      <c r="E70" s="138">
        <v>0</v>
      </c>
      <c r="F70" s="138">
        <v>0</v>
      </c>
      <c r="G70" s="138">
        <v>0</v>
      </c>
      <c r="H70" s="138">
        <v>0</v>
      </c>
      <c r="I70" s="138">
        <v>0</v>
      </c>
      <c r="J70" s="138">
        <v>0</v>
      </c>
      <c r="K70" s="138">
        <v>0</v>
      </c>
      <c r="L70" s="138">
        <v>0</v>
      </c>
      <c r="M70" s="138">
        <v>0</v>
      </c>
      <c r="N70" s="138">
        <v>0</v>
      </c>
      <c r="O70" s="15"/>
      <c r="P70" s="15"/>
      <c r="Q70" s="15"/>
      <c r="R70" s="15"/>
      <c r="S70" s="15"/>
    </row>
    <row r="71" spans="1:19">
      <c r="A71" s="3" t="s">
        <v>31</v>
      </c>
      <c r="D71" s="13">
        <f>SUM(E71:N71)</f>
        <v>0</v>
      </c>
      <c r="E71" s="138">
        <v>0</v>
      </c>
      <c r="F71" s="138">
        <v>0</v>
      </c>
      <c r="G71" s="138">
        <v>0</v>
      </c>
      <c r="H71" s="138">
        <v>0</v>
      </c>
      <c r="I71" s="138">
        <v>0</v>
      </c>
      <c r="J71" s="138">
        <v>0</v>
      </c>
      <c r="K71" s="138">
        <v>0</v>
      </c>
      <c r="L71" s="138">
        <v>0</v>
      </c>
      <c r="M71" s="138">
        <v>0</v>
      </c>
      <c r="N71" s="138">
        <v>0</v>
      </c>
      <c r="O71" s="17"/>
      <c r="P71" s="17"/>
      <c r="Q71" s="17"/>
      <c r="R71" s="17"/>
      <c r="S71" s="17"/>
    </row>
    <row r="72" spans="1:19" ht="6" customHeight="1">
      <c r="A72" s="10"/>
      <c r="B72" s="10"/>
      <c r="C72" s="10"/>
      <c r="D72" s="16"/>
      <c r="E72" s="16"/>
      <c r="F72" s="16"/>
      <c r="G72" s="16"/>
      <c r="H72" s="16"/>
      <c r="I72" s="16"/>
      <c r="J72" s="16"/>
      <c r="K72" s="16"/>
      <c r="L72" s="16"/>
      <c r="M72" s="16"/>
      <c r="N72" s="16"/>
      <c r="O72" s="16"/>
      <c r="P72" s="16"/>
      <c r="Q72" s="16"/>
      <c r="R72" s="16"/>
      <c r="S72" s="16"/>
    </row>
    <row r="73" spans="1:19" s="1" customFormat="1">
      <c r="A73" s="1" t="s">
        <v>91</v>
      </c>
      <c r="D73" s="36">
        <f>SUM(E73:N73)</f>
        <v>0</v>
      </c>
      <c r="E73" s="36">
        <f t="shared" ref="E73:N73" si="18">E53+E69+E70+E71</f>
        <v>0</v>
      </c>
      <c r="F73" s="36">
        <f t="shared" si="18"/>
        <v>0</v>
      </c>
      <c r="G73" s="36">
        <f t="shared" si="18"/>
        <v>0</v>
      </c>
      <c r="H73" s="36">
        <f t="shared" si="18"/>
        <v>0</v>
      </c>
      <c r="I73" s="36">
        <f t="shared" si="18"/>
        <v>0</v>
      </c>
      <c r="J73" s="36">
        <f t="shared" si="18"/>
        <v>0</v>
      </c>
      <c r="K73" s="36">
        <f t="shared" si="18"/>
        <v>0</v>
      </c>
      <c r="L73" s="36">
        <f t="shared" si="18"/>
        <v>0</v>
      </c>
      <c r="M73" s="36">
        <f t="shared" si="18"/>
        <v>0</v>
      </c>
      <c r="N73" s="36">
        <f t="shared" si="18"/>
        <v>0</v>
      </c>
      <c r="O73" s="36"/>
      <c r="P73" s="36"/>
      <c r="Q73" s="36"/>
      <c r="R73" s="36"/>
      <c r="S73" s="36"/>
    </row>
    <row r="74" spans="1:19">
      <c r="D74" s="13"/>
      <c r="E74" s="13"/>
      <c r="F74" s="13"/>
      <c r="G74" s="13"/>
      <c r="H74" s="13"/>
      <c r="I74" s="13"/>
      <c r="J74" s="13"/>
      <c r="K74" s="13"/>
      <c r="L74" s="13"/>
      <c r="M74" s="13"/>
      <c r="N74" s="13"/>
      <c r="O74" s="13"/>
      <c r="P74" s="13"/>
      <c r="Q74" s="13"/>
      <c r="R74" s="13"/>
      <c r="S74" s="13"/>
    </row>
    <row r="75" spans="1:19">
      <c r="A75" s="1" t="s">
        <v>55</v>
      </c>
      <c r="D75" s="13"/>
      <c r="E75" s="13"/>
      <c r="F75" s="13"/>
      <c r="G75" s="13"/>
      <c r="H75" s="13"/>
      <c r="I75" s="13"/>
      <c r="J75" s="13"/>
      <c r="K75" s="13"/>
      <c r="L75" s="13"/>
      <c r="M75" s="13"/>
      <c r="N75" s="13"/>
      <c r="O75" s="13"/>
      <c r="P75" s="13"/>
      <c r="Q75" s="13"/>
      <c r="R75" s="13"/>
      <c r="S75" s="13"/>
    </row>
    <row r="76" spans="1:19">
      <c r="A76" s="1" t="s">
        <v>92</v>
      </c>
      <c r="B76" s="1"/>
      <c r="C76" s="1"/>
      <c r="D76" s="18">
        <f>SUM(E76:N76)</f>
        <v>0</v>
      </c>
      <c r="E76" s="13">
        <f t="shared" ref="E76:N76" si="19">E48-E73</f>
        <v>0</v>
      </c>
      <c r="F76" s="13">
        <f t="shared" si="19"/>
        <v>0</v>
      </c>
      <c r="G76" s="13">
        <f t="shared" si="19"/>
        <v>0</v>
      </c>
      <c r="H76" s="13">
        <f t="shared" si="19"/>
        <v>0</v>
      </c>
      <c r="I76" s="13">
        <f t="shared" si="19"/>
        <v>0</v>
      </c>
      <c r="J76" s="13">
        <f t="shared" si="19"/>
        <v>0</v>
      </c>
      <c r="K76" s="13">
        <f t="shared" si="19"/>
        <v>0</v>
      </c>
      <c r="L76" s="13">
        <f t="shared" si="19"/>
        <v>0</v>
      </c>
      <c r="M76" s="13">
        <f t="shared" si="19"/>
        <v>0</v>
      </c>
      <c r="N76" s="13">
        <f t="shared" si="19"/>
        <v>0</v>
      </c>
      <c r="O76" s="13"/>
      <c r="P76" s="13"/>
      <c r="Q76" s="13"/>
      <c r="R76" s="13"/>
      <c r="S76" s="13"/>
    </row>
    <row r="77" spans="1:19">
      <c r="A77" s="1" t="s">
        <v>93</v>
      </c>
      <c r="B77" s="1"/>
      <c r="C77" s="1"/>
      <c r="D77" s="37" t="e">
        <f>IRR(E76:N76)</f>
        <v>#NUM!</v>
      </c>
      <c r="E77" s="13"/>
      <c r="F77" s="13"/>
      <c r="G77" s="13"/>
      <c r="H77" s="13"/>
      <c r="I77" s="13"/>
      <c r="J77" s="13"/>
      <c r="K77" s="13"/>
      <c r="L77" s="13"/>
      <c r="M77" s="13"/>
      <c r="N77" s="13"/>
      <c r="O77" s="13"/>
      <c r="P77" s="13"/>
      <c r="Q77" s="13"/>
      <c r="R77" s="13"/>
      <c r="S77" s="13"/>
    </row>
    <row r="78" spans="1:19">
      <c r="A78" t="s">
        <v>94</v>
      </c>
      <c r="D78" s="13">
        <f t="shared" ref="D78" si="20">SUM(E78:S78)</f>
        <v>0</v>
      </c>
      <c r="E78" s="17">
        <v>0</v>
      </c>
      <c r="F78" s="17">
        <v>0</v>
      </c>
      <c r="G78" s="17">
        <v>0</v>
      </c>
      <c r="H78" s="17">
        <v>0</v>
      </c>
      <c r="I78" s="17">
        <v>0</v>
      </c>
      <c r="J78" s="17">
        <v>0</v>
      </c>
      <c r="K78" s="17">
        <v>0</v>
      </c>
      <c r="L78" s="17">
        <v>0</v>
      </c>
      <c r="M78" s="17">
        <v>0</v>
      </c>
      <c r="N78" s="17">
        <v>0</v>
      </c>
      <c r="O78" s="17"/>
      <c r="P78" s="17"/>
      <c r="Q78" s="17"/>
      <c r="R78" s="17"/>
      <c r="S78" s="17"/>
    </row>
    <row r="79" spans="1:19">
      <c r="A79" s="1" t="s">
        <v>95</v>
      </c>
      <c r="B79" s="1"/>
      <c r="C79" s="1"/>
      <c r="D79" s="18">
        <f>SUM(E79:N79)</f>
        <v>0</v>
      </c>
      <c r="E79" s="13">
        <f>E76-E78</f>
        <v>0</v>
      </c>
      <c r="F79" s="13">
        <f t="shared" ref="F79:N79" si="21">F76-F78</f>
        <v>0</v>
      </c>
      <c r="G79" s="13">
        <f t="shared" si="21"/>
        <v>0</v>
      </c>
      <c r="H79" s="13">
        <f t="shared" si="21"/>
        <v>0</v>
      </c>
      <c r="I79" s="13">
        <f t="shared" si="21"/>
        <v>0</v>
      </c>
      <c r="J79" s="13">
        <f t="shared" si="21"/>
        <v>0</v>
      </c>
      <c r="K79" s="13">
        <f t="shared" si="21"/>
        <v>0</v>
      </c>
      <c r="L79" s="13">
        <f t="shared" si="21"/>
        <v>0</v>
      </c>
      <c r="M79" s="13">
        <f t="shared" si="21"/>
        <v>0</v>
      </c>
      <c r="N79" s="13">
        <f t="shared" si="21"/>
        <v>0</v>
      </c>
      <c r="O79" s="13"/>
      <c r="P79" s="13"/>
      <c r="Q79" s="13"/>
      <c r="R79" s="13"/>
      <c r="S79" s="13"/>
    </row>
    <row r="80" spans="1:19">
      <c r="A80" s="1" t="s">
        <v>96</v>
      </c>
      <c r="B80" s="1"/>
      <c r="C80" s="1"/>
      <c r="D80" s="37" t="e">
        <f>IRR(E79:N79)</f>
        <v>#NUM!</v>
      </c>
      <c r="E80" s="13"/>
      <c r="F80" s="13"/>
      <c r="G80" s="13"/>
      <c r="H80" s="13"/>
      <c r="I80" s="13"/>
      <c r="J80" s="13"/>
      <c r="K80" s="13"/>
      <c r="L80" s="13"/>
      <c r="M80" s="13"/>
      <c r="N80" s="13"/>
      <c r="O80" s="13"/>
      <c r="P80" s="13"/>
      <c r="Q80" s="13"/>
      <c r="R80" s="13"/>
      <c r="S80" s="13"/>
    </row>
    <row r="81" spans="1:23">
      <c r="A81" s="1"/>
      <c r="D81" s="13"/>
      <c r="E81" s="17"/>
      <c r="F81" s="17"/>
      <c r="G81" s="17"/>
      <c r="H81" s="17"/>
      <c r="I81" s="17"/>
      <c r="J81" s="17"/>
      <c r="K81" s="17"/>
      <c r="L81" s="17"/>
      <c r="M81" s="17"/>
      <c r="N81" s="17"/>
      <c r="O81" s="17"/>
      <c r="P81" s="17"/>
      <c r="Q81" s="17"/>
      <c r="R81" s="17"/>
      <c r="S81" s="17"/>
    </row>
    <row r="82" spans="1:23">
      <c r="A82" s="7"/>
      <c r="B82" s="6"/>
      <c r="C82" s="6"/>
      <c r="D82" s="6"/>
      <c r="E82" s="6"/>
      <c r="F82" s="6"/>
      <c r="G82" s="6"/>
      <c r="H82" s="6"/>
      <c r="I82" s="6"/>
      <c r="J82" s="6"/>
      <c r="K82" s="6"/>
      <c r="L82" s="6"/>
      <c r="M82" s="6"/>
      <c r="N82" s="6"/>
      <c r="O82" s="6"/>
      <c r="P82" s="6"/>
      <c r="Q82" s="6"/>
      <c r="R82" s="6"/>
      <c r="S82" s="6"/>
    </row>
    <row r="83" spans="1:23">
      <c r="A83" s="8"/>
    </row>
    <row r="84" spans="1:23">
      <c r="A84" s="20"/>
    </row>
    <row r="85" spans="1:23">
      <c r="A85" s="20"/>
    </row>
    <row r="86" spans="1:23">
      <c r="A86" s="8"/>
    </row>
    <row r="88" spans="1:23" s="21" customFormat="1">
      <c r="J88" s="22"/>
      <c r="K88" s="22"/>
      <c r="L88" s="22"/>
      <c r="M88" s="22"/>
      <c r="N88" s="22"/>
      <c r="O88" s="22"/>
      <c r="P88" s="22"/>
      <c r="Q88" s="22"/>
      <c r="R88" s="22"/>
      <c r="S88" s="22"/>
      <c r="T88" s="22"/>
      <c r="U88" s="22"/>
      <c r="V88" s="22"/>
      <c r="W88" s="22"/>
    </row>
  </sheetData>
  <pageMargins left="0.7" right="0.7" top="0.75" bottom="0.75" header="0.3" footer="0.3"/>
  <pageSetup paperSize="3"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4CE2-6B99-4CB5-AD2A-916E937C2344}">
  <sheetPr>
    <pageSetUpPr fitToPage="1"/>
  </sheetPr>
  <dimension ref="A1:W88"/>
  <sheetViews>
    <sheetView view="pageBreakPreview" zoomScale="70" zoomScaleNormal="55" zoomScaleSheetLayoutView="70" workbookViewId="0"/>
  </sheetViews>
  <sheetFormatPr defaultColWidth="8.77734375" defaultRowHeight="14.4"/>
  <cols>
    <col min="1" max="1" width="47.77734375" customWidth="1"/>
    <col min="4" max="4" width="21.77734375" customWidth="1"/>
    <col min="5" max="5" width="17.21875" bestFit="1" customWidth="1"/>
    <col min="6" max="6" width="20.21875" bestFit="1" customWidth="1"/>
    <col min="7" max="7" width="18.21875" bestFit="1" customWidth="1"/>
    <col min="8" max="8" width="19.21875" bestFit="1" customWidth="1"/>
    <col min="9" max="9" width="19.77734375" bestFit="1" customWidth="1"/>
    <col min="10" max="10" width="17.21875" bestFit="1" customWidth="1"/>
    <col min="11" max="11" width="19.77734375" bestFit="1" customWidth="1"/>
    <col min="12" max="12" width="17.77734375" bestFit="1" customWidth="1"/>
    <col min="13" max="13" width="18.21875" bestFit="1" customWidth="1"/>
    <col min="14" max="14" width="19.21875" bestFit="1" customWidth="1"/>
    <col min="15" max="19" width="17.77734375" customWidth="1"/>
  </cols>
  <sheetData>
    <row r="1" spans="1:19">
      <c r="A1" s="1" t="s">
        <v>196</v>
      </c>
      <c r="D1" s="41" t="s">
        <v>97</v>
      </c>
    </row>
    <row r="2" spans="1:19">
      <c r="A2" s="1" t="s">
        <v>58</v>
      </c>
      <c r="D2" s="41" t="s">
        <v>98</v>
      </c>
    </row>
    <row r="3" spans="1:19">
      <c r="A3" s="38" t="s">
        <v>122</v>
      </c>
      <c r="D3" s="41" t="s">
        <v>99</v>
      </c>
    </row>
    <row r="4" spans="1:19">
      <c r="A4" s="23" t="s">
        <v>2</v>
      </c>
      <c r="E4" s="14"/>
      <c r="F4" s="14"/>
      <c r="G4" s="14"/>
      <c r="H4" s="14"/>
      <c r="I4" s="14"/>
      <c r="J4" s="14"/>
      <c r="K4" s="14"/>
      <c r="L4" s="14"/>
      <c r="M4" s="14"/>
      <c r="N4" s="14"/>
      <c r="O4" s="14"/>
      <c r="P4" s="14"/>
      <c r="Q4" s="14"/>
      <c r="R4" s="14"/>
      <c r="S4" s="14"/>
    </row>
    <row r="5" spans="1:19">
      <c r="A5" s="4" t="s">
        <v>3</v>
      </c>
      <c r="B5" s="9"/>
      <c r="C5" s="9"/>
      <c r="D5" s="5" t="s">
        <v>4</v>
      </c>
      <c r="E5" s="11">
        <v>1</v>
      </c>
      <c r="F5" s="11">
        <f>E5+1</f>
        <v>2</v>
      </c>
      <c r="G5" s="11">
        <f t="shared" ref="G5:N5" si="0">F5+1</f>
        <v>3</v>
      </c>
      <c r="H5" s="11">
        <f t="shared" si="0"/>
        <v>4</v>
      </c>
      <c r="I5" s="11">
        <f t="shared" si="0"/>
        <v>5</v>
      </c>
      <c r="J5" s="11">
        <f t="shared" si="0"/>
        <v>6</v>
      </c>
      <c r="K5" s="11">
        <f t="shared" si="0"/>
        <v>7</v>
      </c>
      <c r="L5" s="11">
        <f t="shared" si="0"/>
        <v>8</v>
      </c>
      <c r="M5" s="11">
        <f t="shared" si="0"/>
        <v>9</v>
      </c>
      <c r="N5" s="11">
        <f t="shared" si="0"/>
        <v>10</v>
      </c>
      <c r="O5" s="11"/>
      <c r="P5" s="11"/>
      <c r="Q5" s="11"/>
      <c r="R5" s="11"/>
      <c r="S5" s="11"/>
    </row>
    <row r="7" spans="1:19">
      <c r="A7" s="1" t="s">
        <v>44</v>
      </c>
    </row>
    <row r="8" spans="1:19">
      <c r="A8" s="2" t="s">
        <v>59</v>
      </c>
      <c r="D8" s="12">
        <f>SUM(E8:N8)</f>
        <v>10</v>
      </c>
      <c r="E8" s="137">
        <v>0</v>
      </c>
      <c r="F8" s="137">
        <v>0</v>
      </c>
      <c r="G8" s="137">
        <v>10</v>
      </c>
      <c r="H8" s="137">
        <v>0</v>
      </c>
      <c r="I8" s="137">
        <v>0</v>
      </c>
      <c r="J8" s="137">
        <v>0</v>
      </c>
      <c r="K8" s="137">
        <v>0</v>
      </c>
      <c r="L8" s="137">
        <v>0</v>
      </c>
      <c r="M8" s="137">
        <v>0</v>
      </c>
      <c r="N8" s="137">
        <v>0</v>
      </c>
      <c r="O8" s="19"/>
      <c r="P8" s="19"/>
      <c r="Q8" s="19"/>
      <c r="R8" s="19"/>
      <c r="S8" s="19"/>
    </row>
    <row r="9" spans="1:19">
      <c r="A9" s="2" t="s">
        <v>60</v>
      </c>
      <c r="D9" s="12">
        <f t="shared" ref="D9:D18" si="1">SUM(E9:N9)</f>
        <v>400</v>
      </c>
      <c r="E9" s="137">
        <v>0</v>
      </c>
      <c r="F9" s="137">
        <v>0</v>
      </c>
      <c r="G9" s="137">
        <v>0</v>
      </c>
      <c r="H9" s="137">
        <v>200</v>
      </c>
      <c r="I9" s="137">
        <v>0</v>
      </c>
      <c r="J9" s="137">
        <v>0</v>
      </c>
      <c r="K9" s="137">
        <v>200</v>
      </c>
      <c r="L9" s="137">
        <v>0</v>
      </c>
      <c r="M9" s="137">
        <v>0</v>
      </c>
      <c r="N9" s="137">
        <v>0</v>
      </c>
      <c r="O9" s="19"/>
      <c r="P9" s="19"/>
      <c r="Q9" s="19"/>
      <c r="R9" s="19"/>
      <c r="S9" s="19"/>
    </row>
    <row r="10" spans="1:19">
      <c r="A10" s="2" t="s">
        <v>61</v>
      </c>
      <c r="D10" s="12">
        <f t="shared" si="1"/>
        <v>0</v>
      </c>
      <c r="E10" s="137">
        <v>0</v>
      </c>
      <c r="F10" s="137">
        <v>0</v>
      </c>
      <c r="G10" s="137">
        <v>0</v>
      </c>
      <c r="H10" s="137">
        <v>0</v>
      </c>
      <c r="I10" s="137">
        <v>0</v>
      </c>
      <c r="J10" s="137">
        <v>0</v>
      </c>
      <c r="K10" s="137">
        <v>0</v>
      </c>
      <c r="L10" s="137">
        <v>0</v>
      </c>
      <c r="M10" s="137">
        <v>0</v>
      </c>
      <c r="N10" s="137">
        <v>0</v>
      </c>
      <c r="O10" s="19"/>
      <c r="P10" s="19"/>
      <c r="Q10" s="19"/>
      <c r="R10" s="19"/>
      <c r="S10" s="19"/>
    </row>
    <row r="11" spans="1:19">
      <c r="A11" s="2" t="s">
        <v>62</v>
      </c>
      <c r="D11" s="12">
        <f t="shared" si="1"/>
        <v>400</v>
      </c>
      <c r="E11" s="137">
        <v>0</v>
      </c>
      <c r="F11" s="137">
        <v>200</v>
      </c>
      <c r="G11" s="137">
        <v>0</v>
      </c>
      <c r="H11" s="137">
        <v>0</v>
      </c>
      <c r="I11" s="137">
        <v>200</v>
      </c>
      <c r="J11" s="137">
        <v>0</v>
      </c>
      <c r="K11" s="137">
        <v>0</v>
      </c>
      <c r="L11" s="137">
        <v>0</v>
      </c>
      <c r="M11" s="137">
        <v>0</v>
      </c>
      <c r="N11" s="137">
        <v>0</v>
      </c>
    </row>
    <row r="12" spans="1:19">
      <c r="A12" s="2" t="s">
        <v>18</v>
      </c>
      <c r="D12" s="12">
        <f t="shared" si="1"/>
        <v>0</v>
      </c>
      <c r="E12" s="137">
        <v>0</v>
      </c>
      <c r="F12" s="137">
        <v>0</v>
      </c>
      <c r="G12" s="137">
        <v>0</v>
      </c>
      <c r="H12" s="137">
        <v>0</v>
      </c>
      <c r="I12" s="137">
        <v>0</v>
      </c>
      <c r="J12" s="137">
        <v>0</v>
      </c>
      <c r="K12" s="137">
        <v>0</v>
      </c>
      <c r="L12" s="137">
        <v>0</v>
      </c>
      <c r="M12" s="137">
        <v>0</v>
      </c>
      <c r="N12" s="137">
        <v>0</v>
      </c>
      <c r="O12" s="19"/>
      <c r="P12" s="19"/>
      <c r="Q12" s="19"/>
      <c r="R12" s="19"/>
      <c r="S12" s="19"/>
    </row>
    <row r="13" spans="1:19">
      <c r="A13" s="2" t="s">
        <v>19</v>
      </c>
      <c r="D13" s="12">
        <f t="shared" si="1"/>
        <v>5000</v>
      </c>
      <c r="E13" s="137">
        <v>0</v>
      </c>
      <c r="F13" s="137">
        <v>5000</v>
      </c>
      <c r="G13" s="137">
        <v>0</v>
      </c>
      <c r="H13" s="137">
        <v>0</v>
      </c>
      <c r="I13" s="137">
        <v>0</v>
      </c>
      <c r="J13" s="137">
        <v>0</v>
      </c>
      <c r="K13" s="137">
        <v>0</v>
      </c>
      <c r="L13" s="137">
        <v>0</v>
      </c>
      <c r="M13" s="137">
        <v>0</v>
      </c>
      <c r="N13" s="137">
        <v>0</v>
      </c>
      <c r="O13" s="19"/>
      <c r="P13" s="19"/>
      <c r="Q13" s="19"/>
      <c r="R13" s="19"/>
      <c r="S13" s="19"/>
    </row>
    <row r="14" spans="1:19">
      <c r="A14" s="2" t="s">
        <v>115</v>
      </c>
      <c r="D14" s="12">
        <f t="shared" si="1"/>
        <v>10000</v>
      </c>
      <c r="E14" s="137">
        <v>0</v>
      </c>
      <c r="F14" s="137">
        <v>0</v>
      </c>
      <c r="G14" s="137">
        <v>0</v>
      </c>
      <c r="H14" s="137">
        <v>0</v>
      </c>
      <c r="I14" s="137">
        <v>0</v>
      </c>
      <c r="J14" s="137">
        <v>0</v>
      </c>
      <c r="K14" s="137">
        <v>10000</v>
      </c>
      <c r="L14" s="137">
        <v>0</v>
      </c>
      <c r="M14" s="137">
        <v>0</v>
      </c>
      <c r="N14" s="137">
        <v>0</v>
      </c>
      <c r="O14" s="19"/>
      <c r="P14" s="19"/>
      <c r="Q14" s="19"/>
      <c r="R14" s="19"/>
      <c r="S14" s="19"/>
    </row>
    <row r="15" spans="1:19">
      <c r="A15" s="2" t="s">
        <v>116</v>
      </c>
      <c r="D15" s="12">
        <f t="shared" si="1"/>
        <v>0</v>
      </c>
      <c r="E15" s="137">
        <v>0</v>
      </c>
      <c r="F15" s="137">
        <v>0</v>
      </c>
      <c r="G15" s="137">
        <v>0</v>
      </c>
      <c r="H15" s="137">
        <v>0</v>
      </c>
      <c r="I15" s="137">
        <v>0</v>
      </c>
      <c r="J15" s="137">
        <v>0</v>
      </c>
      <c r="K15" s="137">
        <v>0</v>
      </c>
      <c r="L15" s="137">
        <v>0</v>
      </c>
      <c r="M15" s="137">
        <v>0</v>
      </c>
      <c r="N15" s="137">
        <v>0</v>
      </c>
      <c r="O15" s="19"/>
      <c r="P15" s="19"/>
      <c r="Q15" s="19"/>
      <c r="R15" s="19"/>
      <c r="S15" s="19"/>
    </row>
    <row r="16" spans="1:19">
      <c r="A16" s="2" t="s">
        <v>22</v>
      </c>
      <c r="D16" s="12">
        <f t="shared" si="1"/>
        <v>0</v>
      </c>
      <c r="E16" s="137">
        <v>0</v>
      </c>
      <c r="F16" s="137">
        <v>0</v>
      </c>
      <c r="G16" s="137">
        <v>0</v>
      </c>
      <c r="H16" s="137">
        <v>0</v>
      </c>
      <c r="I16" s="137">
        <v>0</v>
      </c>
      <c r="J16" s="137">
        <v>0</v>
      </c>
      <c r="K16" s="137">
        <v>0</v>
      </c>
      <c r="L16" s="137">
        <v>0</v>
      </c>
      <c r="M16" s="137">
        <v>0</v>
      </c>
      <c r="N16" s="137">
        <v>0</v>
      </c>
      <c r="O16" s="19"/>
      <c r="P16" s="19"/>
      <c r="Q16" s="19"/>
      <c r="R16" s="19"/>
      <c r="S16" s="19"/>
    </row>
    <row r="17" spans="1:19">
      <c r="A17" s="2" t="s">
        <v>147</v>
      </c>
      <c r="D17" s="12">
        <f t="shared" si="1"/>
        <v>350</v>
      </c>
      <c r="E17" s="137">
        <v>0</v>
      </c>
      <c r="F17" s="137">
        <v>50</v>
      </c>
      <c r="G17" s="137">
        <v>0</v>
      </c>
      <c r="H17" s="137">
        <v>125</v>
      </c>
      <c r="I17" s="137">
        <v>50</v>
      </c>
      <c r="J17" s="137">
        <v>0</v>
      </c>
      <c r="K17" s="137">
        <v>125</v>
      </c>
      <c r="L17" s="137">
        <v>0</v>
      </c>
      <c r="M17" s="137">
        <v>0</v>
      </c>
      <c r="N17" s="137">
        <v>0</v>
      </c>
      <c r="O17" s="19"/>
      <c r="P17" s="19"/>
      <c r="Q17" s="19"/>
      <c r="R17" s="19"/>
      <c r="S17" s="19"/>
    </row>
    <row r="18" spans="1:19">
      <c r="A18" s="2" t="s">
        <v>146</v>
      </c>
      <c r="D18" s="12">
        <f t="shared" si="1"/>
        <v>85</v>
      </c>
      <c r="E18" s="137">
        <v>0</v>
      </c>
      <c r="F18" s="137">
        <v>0</v>
      </c>
      <c r="G18" s="137">
        <v>0</v>
      </c>
      <c r="H18" s="137">
        <v>0</v>
      </c>
      <c r="I18" s="137">
        <v>0</v>
      </c>
      <c r="J18" s="137">
        <v>0</v>
      </c>
      <c r="K18" s="137">
        <v>85</v>
      </c>
      <c r="L18" s="137">
        <v>0</v>
      </c>
      <c r="M18" s="137">
        <v>0</v>
      </c>
      <c r="N18" s="137">
        <v>0</v>
      </c>
      <c r="O18" s="19"/>
      <c r="P18" s="19"/>
      <c r="Q18" s="19"/>
      <c r="R18" s="19"/>
      <c r="S18" s="19"/>
    </row>
    <row r="20" spans="1:19">
      <c r="A20" s="1" t="s">
        <v>64</v>
      </c>
      <c r="E20" s="15"/>
    </row>
    <row r="21" spans="1:19">
      <c r="A21" s="3" t="s">
        <v>130</v>
      </c>
      <c r="E21" s="15"/>
    </row>
    <row r="22" spans="1:19">
      <c r="A22" s="2" t="s">
        <v>65</v>
      </c>
      <c r="D22" s="13">
        <f t="shared" ref="D22" si="2">SUM(E22:S22)</f>
        <v>12000000</v>
      </c>
      <c r="E22" s="138">
        <v>0</v>
      </c>
      <c r="F22" s="138">
        <f>E8*1000000</f>
        <v>0</v>
      </c>
      <c r="G22" s="138">
        <f t="shared" ref="G22:N22" si="3">F8*1000000</f>
        <v>0</v>
      </c>
      <c r="H22" s="138">
        <f>G8*1200000</f>
        <v>12000000</v>
      </c>
      <c r="I22" s="138">
        <f t="shared" si="3"/>
        <v>0</v>
      </c>
      <c r="J22" s="138">
        <f t="shared" si="3"/>
        <v>0</v>
      </c>
      <c r="K22" s="138">
        <f t="shared" si="3"/>
        <v>0</v>
      </c>
      <c r="L22" s="138">
        <f t="shared" si="3"/>
        <v>0</v>
      </c>
      <c r="M22" s="138">
        <f t="shared" si="3"/>
        <v>0</v>
      </c>
      <c r="N22" s="138">
        <f t="shared" si="3"/>
        <v>0</v>
      </c>
    </row>
    <row r="23" spans="1:19">
      <c r="A23" s="2" t="s">
        <v>66</v>
      </c>
      <c r="D23" s="13">
        <f t="shared" ref="D23:D39" si="4">SUM(E23:N23)</f>
        <v>45000000</v>
      </c>
      <c r="E23" s="138">
        <v>0</v>
      </c>
      <c r="F23" s="138">
        <f>E23+E9*25000</f>
        <v>0</v>
      </c>
      <c r="G23" s="138">
        <f t="shared" ref="G23:N23" si="5">F23+F9*25000</f>
        <v>0</v>
      </c>
      <c r="H23" s="138">
        <f t="shared" si="5"/>
        <v>0</v>
      </c>
      <c r="I23" s="138">
        <f t="shared" si="5"/>
        <v>5000000</v>
      </c>
      <c r="J23" s="138">
        <f t="shared" si="5"/>
        <v>5000000</v>
      </c>
      <c r="K23" s="138">
        <f t="shared" si="5"/>
        <v>5000000</v>
      </c>
      <c r="L23" s="138">
        <f t="shared" si="5"/>
        <v>10000000</v>
      </c>
      <c r="M23" s="138">
        <f t="shared" si="5"/>
        <v>10000000</v>
      </c>
      <c r="N23" s="138">
        <f t="shared" si="5"/>
        <v>10000000</v>
      </c>
      <c r="O23" s="15"/>
      <c r="P23" s="15"/>
      <c r="Q23" s="15"/>
      <c r="R23" s="15"/>
      <c r="S23" s="15"/>
    </row>
    <row r="24" spans="1:19">
      <c r="A24" s="2" t="s">
        <v>67</v>
      </c>
      <c r="D24" s="13">
        <f t="shared" si="4"/>
        <v>200000000</v>
      </c>
      <c r="E24" s="15"/>
      <c r="F24" s="15"/>
      <c r="G24" s="15"/>
      <c r="H24" s="15"/>
      <c r="I24" s="15"/>
      <c r="J24" s="15"/>
      <c r="K24" s="15"/>
      <c r="L24" s="15"/>
      <c r="M24" s="15"/>
      <c r="N24" s="15">
        <f>N23/0.05</f>
        <v>200000000</v>
      </c>
      <c r="O24" s="15"/>
      <c r="P24" s="15"/>
      <c r="Q24" s="15"/>
      <c r="R24" s="15"/>
      <c r="S24" s="15"/>
    </row>
    <row r="25" spans="1:19">
      <c r="A25" s="2" t="s">
        <v>68</v>
      </c>
      <c r="D25" s="13">
        <f t="shared" si="4"/>
        <v>0</v>
      </c>
      <c r="E25" s="138">
        <v>0</v>
      </c>
      <c r="F25" s="138">
        <f>E10*500000</f>
        <v>0</v>
      </c>
      <c r="G25" s="138">
        <f t="shared" ref="G25:N25" si="6">F10*500000</f>
        <v>0</v>
      </c>
      <c r="H25" s="138">
        <f t="shared" si="6"/>
        <v>0</v>
      </c>
      <c r="I25" s="138">
        <f t="shared" si="6"/>
        <v>0</v>
      </c>
      <c r="J25" s="138">
        <f t="shared" si="6"/>
        <v>0</v>
      </c>
      <c r="K25" s="138">
        <f t="shared" si="6"/>
        <v>0</v>
      </c>
      <c r="L25" s="138">
        <f t="shared" si="6"/>
        <v>0</v>
      </c>
      <c r="M25" s="138">
        <f t="shared" si="6"/>
        <v>0</v>
      </c>
      <c r="N25" s="138">
        <f t="shared" si="6"/>
        <v>0</v>
      </c>
    </row>
    <row r="26" spans="1:19">
      <c r="A26" s="2" t="s">
        <v>69</v>
      </c>
      <c r="D26" s="13">
        <f t="shared" si="4"/>
        <v>15600000</v>
      </c>
      <c r="E26" s="138">
        <v>0</v>
      </c>
      <c r="F26" s="138">
        <f t="shared" ref="F26:N26" si="7">E26+E11*6000</f>
        <v>0</v>
      </c>
      <c r="G26" s="138">
        <f t="shared" si="7"/>
        <v>1200000</v>
      </c>
      <c r="H26" s="138">
        <f t="shared" si="7"/>
        <v>1200000</v>
      </c>
      <c r="I26" s="138">
        <f t="shared" si="7"/>
        <v>1200000</v>
      </c>
      <c r="J26" s="138">
        <f t="shared" si="7"/>
        <v>2400000</v>
      </c>
      <c r="K26" s="138">
        <f t="shared" si="7"/>
        <v>2400000</v>
      </c>
      <c r="L26" s="138">
        <f t="shared" si="7"/>
        <v>2400000</v>
      </c>
      <c r="M26" s="138">
        <f t="shared" si="7"/>
        <v>2400000</v>
      </c>
      <c r="N26" s="138">
        <f t="shared" si="7"/>
        <v>2400000</v>
      </c>
      <c r="O26" s="15"/>
      <c r="P26" s="15"/>
      <c r="Q26" s="15"/>
      <c r="R26" s="15"/>
      <c r="S26" s="15"/>
    </row>
    <row r="27" spans="1:19">
      <c r="A27" s="2" t="s">
        <v>70</v>
      </c>
      <c r="D27" s="13">
        <f t="shared" si="4"/>
        <v>48000000</v>
      </c>
      <c r="E27" s="15"/>
      <c r="F27" s="15"/>
      <c r="G27" s="15"/>
      <c r="H27" s="15"/>
      <c r="I27" s="15"/>
      <c r="J27" s="15"/>
      <c r="K27" s="15"/>
      <c r="L27" s="15"/>
      <c r="M27" s="15"/>
      <c r="N27" s="15">
        <f>N26/0.05</f>
        <v>48000000</v>
      </c>
      <c r="O27" s="15"/>
      <c r="P27" s="15"/>
      <c r="Q27" s="15"/>
      <c r="R27" s="15"/>
      <c r="S27" s="15"/>
    </row>
    <row r="28" spans="1:19">
      <c r="A28" s="2" t="s">
        <v>71</v>
      </c>
      <c r="D28" s="13">
        <f t="shared" si="4"/>
        <v>0</v>
      </c>
      <c r="E28" s="138">
        <v>0</v>
      </c>
      <c r="F28" s="138">
        <f>E28+E12*25</f>
        <v>0</v>
      </c>
      <c r="G28" s="138">
        <f t="shared" ref="G28:N28" si="8">F28+F12*25</f>
        <v>0</v>
      </c>
      <c r="H28" s="138">
        <f t="shared" si="8"/>
        <v>0</v>
      </c>
      <c r="I28" s="138">
        <f t="shared" si="8"/>
        <v>0</v>
      </c>
      <c r="J28" s="138">
        <f t="shared" si="8"/>
        <v>0</v>
      </c>
      <c r="K28" s="138">
        <f t="shared" si="8"/>
        <v>0</v>
      </c>
      <c r="L28" s="138">
        <f t="shared" si="8"/>
        <v>0</v>
      </c>
      <c r="M28" s="138">
        <f t="shared" si="8"/>
        <v>0</v>
      </c>
      <c r="N28" s="138">
        <f t="shared" si="8"/>
        <v>0</v>
      </c>
      <c r="O28" s="15"/>
      <c r="P28" s="15"/>
      <c r="Q28" s="15"/>
      <c r="R28" s="15"/>
      <c r="S28" s="15"/>
    </row>
    <row r="29" spans="1:19">
      <c r="A29" s="2" t="s">
        <v>72</v>
      </c>
      <c r="D29" s="13">
        <f t="shared" si="4"/>
        <v>400000</v>
      </c>
      <c r="E29" s="138">
        <v>0</v>
      </c>
      <c r="F29" s="138">
        <f>E29+E13*10</f>
        <v>0</v>
      </c>
      <c r="G29" s="138">
        <f t="shared" ref="G29:N29" si="9">F29+F13*10</f>
        <v>50000</v>
      </c>
      <c r="H29" s="138">
        <f t="shared" si="9"/>
        <v>50000</v>
      </c>
      <c r="I29" s="138">
        <f t="shared" si="9"/>
        <v>50000</v>
      </c>
      <c r="J29" s="138">
        <f t="shared" si="9"/>
        <v>50000</v>
      </c>
      <c r="K29" s="138">
        <f t="shared" si="9"/>
        <v>50000</v>
      </c>
      <c r="L29" s="138">
        <f t="shared" si="9"/>
        <v>50000</v>
      </c>
      <c r="M29" s="138">
        <f t="shared" si="9"/>
        <v>50000</v>
      </c>
      <c r="N29" s="138">
        <f t="shared" si="9"/>
        <v>50000</v>
      </c>
      <c r="O29" s="15"/>
      <c r="P29" s="15"/>
      <c r="Q29" s="15"/>
      <c r="R29" s="15"/>
      <c r="S29" s="15"/>
    </row>
    <row r="30" spans="1:19">
      <c r="A30" s="2" t="s">
        <v>73</v>
      </c>
      <c r="D30" s="13">
        <f t="shared" si="4"/>
        <v>714285.7142857142</v>
      </c>
      <c r="E30" s="15"/>
      <c r="F30" s="15"/>
      <c r="G30" s="15"/>
      <c r="H30" s="15"/>
      <c r="I30" s="15"/>
      <c r="J30" s="15"/>
      <c r="K30" s="15"/>
      <c r="L30" s="15"/>
      <c r="M30" s="15"/>
      <c r="N30" s="15">
        <f>(N28+N29)/0.07</f>
        <v>714285.7142857142</v>
      </c>
      <c r="O30" s="15"/>
      <c r="P30" s="15"/>
      <c r="Q30" s="15"/>
      <c r="R30" s="15"/>
      <c r="S30" s="15"/>
    </row>
    <row r="31" spans="1:19">
      <c r="A31" s="2" t="s">
        <v>132</v>
      </c>
      <c r="D31" s="13">
        <f t="shared" si="4"/>
        <v>750000</v>
      </c>
      <c r="E31" s="138">
        <v>0</v>
      </c>
      <c r="F31" s="138">
        <f>E31+E14*25</f>
        <v>0</v>
      </c>
      <c r="G31" s="138">
        <f t="shared" ref="G31:N32" si="10">F31+F14*25</f>
        <v>0</v>
      </c>
      <c r="H31" s="138">
        <f t="shared" si="10"/>
        <v>0</v>
      </c>
      <c r="I31" s="138">
        <f t="shared" si="10"/>
        <v>0</v>
      </c>
      <c r="J31" s="138">
        <f t="shared" si="10"/>
        <v>0</v>
      </c>
      <c r="K31" s="138">
        <f t="shared" si="10"/>
        <v>0</v>
      </c>
      <c r="L31" s="138">
        <f t="shared" si="10"/>
        <v>250000</v>
      </c>
      <c r="M31" s="138">
        <f t="shared" si="10"/>
        <v>250000</v>
      </c>
      <c r="N31" s="138">
        <f t="shared" si="10"/>
        <v>250000</v>
      </c>
      <c r="O31" s="15"/>
      <c r="P31" s="15"/>
      <c r="Q31" s="15"/>
      <c r="R31" s="15"/>
      <c r="S31" s="15"/>
    </row>
    <row r="32" spans="1:19">
      <c r="A32" s="2" t="s">
        <v>133</v>
      </c>
      <c r="D32" s="13">
        <f t="shared" si="4"/>
        <v>0</v>
      </c>
      <c r="E32" s="138">
        <v>0</v>
      </c>
      <c r="F32" s="138">
        <f>E32+E15*25</f>
        <v>0</v>
      </c>
      <c r="G32" s="138">
        <f t="shared" si="10"/>
        <v>0</v>
      </c>
      <c r="H32" s="138">
        <f t="shared" si="10"/>
        <v>0</v>
      </c>
      <c r="I32" s="138">
        <f t="shared" si="10"/>
        <v>0</v>
      </c>
      <c r="J32" s="138">
        <f t="shared" si="10"/>
        <v>0</v>
      </c>
      <c r="K32" s="138">
        <f t="shared" si="10"/>
        <v>0</v>
      </c>
      <c r="L32" s="138">
        <f t="shared" si="10"/>
        <v>0</v>
      </c>
      <c r="M32" s="138">
        <f t="shared" si="10"/>
        <v>0</v>
      </c>
      <c r="N32" s="138">
        <f t="shared" si="10"/>
        <v>0</v>
      </c>
      <c r="O32" s="15"/>
      <c r="P32" s="15"/>
      <c r="Q32" s="15"/>
      <c r="R32" s="15"/>
      <c r="S32" s="15"/>
    </row>
    <row r="33" spans="1:19">
      <c r="A33" s="2" t="s">
        <v>131</v>
      </c>
      <c r="D33" s="13">
        <f t="shared" si="4"/>
        <v>3571428.5714285709</v>
      </c>
      <c r="E33" s="15"/>
      <c r="F33" s="15"/>
      <c r="G33" s="15"/>
      <c r="H33" s="15"/>
      <c r="I33" s="15"/>
      <c r="J33" s="15"/>
      <c r="K33" s="15"/>
      <c r="L33" s="15"/>
      <c r="M33" s="15"/>
      <c r="N33" s="15">
        <f>(N31+N32)/0.07</f>
        <v>3571428.5714285709</v>
      </c>
      <c r="O33" s="15"/>
      <c r="P33" s="15"/>
      <c r="Q33" s="15"/>
      <c r="R33" s="15"/>
      <c r="S33" s="15"/>
    </row>
    <row r="34" spans="1:19">
      <c r="A34" s="2" t="s">
        <v>74</v>
      </c>
      <c r="D34" s="13">
        <f t="shared" si="4"/>
        <v>0</v>
      </c>
      <c r="E34" s="138">
        <v>0</v>
      </c>
      <c r="F34" s="138">
        <v>0</v>
      </c>
      <c r="G34" s="138">
        <v>0</v>
      </c>
      <c r="H34" s="138">
        <v>0</v>
      </c>
      <c r="I34" s="138">
        <v>0</v>
      </c>
      <c r="J34" s="138">
        <v>0</v>
      </c>
      <c r="K34" s="138">
        <v>0</v>
      </c>
      <c r="L34" s="138">
        <v>0</v>
      </c>
      <c r="M34" s="138">
        <v>0</v>
      </c>
      <c r="N34" s="138">
        <v>0</v>
      </c>
      <c r="O34" s="15"/>
      <c r="P34" s="15"/>
      <c r="Q34" s="15"/>
      <c r="R34" s="15"/>
      <c r="S34" s="15"/>
    </row>
    <row r="35" spans="1:19">
      <c r="A35" s="2" t="s">
        <v>75</v>
      </c>
      <c r="D35" s="13">
        <f t="shared" si="4"/>
        <v>0</v>
      </c>
      <c r="E35" s="15"/>
      <c r="F35" s="15"/>
      <c r="G35" s="15"/>
      <c r="H35" s="15"/>
      <c r="I35" s="15"/>
      <c r="J35" s="15"/>
      <c r="K35" s="15"/>
      <c r="L35" s="15"/>
      <c r="M35" s="15"/>
      <c r="N35" s="15">
        <f>N34/0.07</f>
        <v>0</v>
      </c>
      <c r="O35" s="15"/>
      <c r="P35" s="15"/>
      <c r="Q35" s="15"/>
      <c r="R35" s="15"/>
      <c r="S35" s="15"/>
    </row>
    <row r="36" spans="1:19">
      <c r="A36" s="2" t="s">
        <v>76</v>
      </c>
      <c r="D36" s="13">
        <f t="shared" si="4"/>
        <v>1065000</v>
      </c>
      <c r="E36" s="138">
        <v>0</v>
      </c>
      <c r="F36" s="138">
        <f>E36+E17*600</f>
        <v>0</v>
      </c>
      <c r="G36" s="138">
        <f t="shared" ref="G36:N36" si="11">F36+F17*600</f>
        <v>30000</v>
      </c>
      <c r="H36" s="138">
        <f t="shared" si="11"/>
        <v>30000</v>
      </c>
      <c r="I36" s="138">
        <f t="shared" si="11"/>
        <v>105000</v>
      </c>
      <c r="J36" s="138">
        <f t="shared" si="11"/>
        <v>135000</v>
      </c>
      <c r="K36" s="138">
        <f t="shared" si="11"/>
        <v>135000</v>
      </c>
      <c r="L36" s="138">
        <f t="shared" si="11"/>
        <v>210000</v>
      </c>
      <c r="M36" s="138">
        <f t="shared" si="11"/>
        <v>210000</v>
      </c>
      <c r="N36" s="138">
        <f t="shared" si="11"/>
        <v>210000</v>
      </c>
      <c r="O36" s="15"/>
      <c r="P36" s="15"/>
      <c r="Q36" s="15"/>
      <c r="R36" s="15"/>
      <c r="S36" s="15"/>
    </row>
    <row r="37" spans="1:19" s="28" customFormat="1" ht="16.2">
      <c r="A37" s="27" t="s">
        <v>77</v>
      </c>
      <c r="D37" s="29">
        <f t="shared" si="4"/>
        <v>2999999.9999999995</v>
      </c>
      <c r="E37" s="30"/>
      <c r="F37" s="30"/>
      <c r="G37" s="30"/>
      <c r="H37" s="30"/>
      <c r="I37" s="30"/>
      <c r="J37" s="30"/>
      <c r="K37" s="30"/>
      <c r="L37" s="30"/>
      <c r="M37" s="30"/>
      <c r="N37" s="31">
        <f>N36/0.07</f>
        <v>2999999.9999999995</v>
      </c>
      <c r="O37" s="30"/>
      <c r="P37" s="30"/>
      <c r="Q37" s="30"/>
      <c r="R37" s="30"/>
      <c r="S37" s="30"/>
    </row>
    <row r="38" spans="1:19" s="33" customFormat="1">
      <c r="A38" s="32" t="s">
        <v>134</v>
      </c>
      <c r="D38" s="34">
        <f t="shared" si="4"/>
        <v>330100714.28571427</v>
      </c>
      <c r="E38" s="35">
        <f>SUM(E22:E37)</f>
        <v>0</v>
      </c>
      <c r="F38" s="35">
        <f t="shared" ref="F38:L38" si="12">SUM(F22:F37)</f>
        <v>0</v>
      </c>
      <c r="G38" s="35">
        <f t="shared" si="12"/>
        <v>1280000</v>
      </c>
      <c r="H38" s="35">
        <f t="shared" si="12"/>
        <v>13280000</v>
      </c>
      <c r="I38" s="35">
        <f t="shared" si="12"/>
        <v>6355000</v>
      </c>
      <c r="J38" s="35">
        <f t="shared" si="12"/>
        <v>7585000</v>
      </c>
      <c r="K38" s="35">
        <f t="shared" si="12"/>
        <v>7585000</v>
      </c>
      <c r="L38" s="35">
        <f t="shared" si="12"/>
        <v>12910000</v>
      </c>
      <c r="M38" s="35">
        <f>SUM(M22:M37)</f>
        <v>12910000</v>
      </c>
      <c r="N38" s="35">
        <f>SUM(N22:N37)</f>
        <v>268195714.28571427</v>
      </c>
      <c r="O38" s="35"/>
      <c r="P38" s="35"/>
      <c r="Q38" s="35"/>
      <c r="R38" s="35"/>
      <c r="S38" s="35"/>
    </row>
    <row r="39" spans="1:19" s="33" customFormat="1">
      <c r="A39" s="32" t="s">
        <v>78</v>
      </c>
      <c r="D39" s="34">
        <f t="shared" si="4"/>
        <v>423038204.94156694</v>
      </c>
      <c r="E39" s="35">
        <f>E38</f>
        <v>0</v>
      </c>
      <c r="F39" s="35">
        <f t="shared" ref="F39:N39" si="13">F38*1.03^(F5-$E$5)</f>
        <v>0</v>
      </c>
      <c r="G39" s="35">
        <f t="shared" si="13"/>
        <v>1357952</v>
      </c>
      <c r="H39" s="35">
        <f t="shared" si="13"/>
        <v>14511414.560000001</v>
      </c>
      <c r="I39" s="35">
        <f t="shared" si="13"/>
        <v>7152608.4875499997</v>
      </c>
      <c r="J39" s="35">
        <f t="shared" si="13"/>
        <v>8793093.8535654992</v>
      </c>
      <c r="K39" s="35">
        <f t="shared" si="13"/>
        <v>9056886.6691724639</v>
      </c>
      <c r="L39" s="35">
        <f t="shared" si="13"/>
        <v>15877671.602635071</v>
      </c>
      <c r="M39" s="35">
        <f t="shared" si="13"/>
        <v>16354001.750714121</v>
      </c>
      <c r="N39" s="35">
        <f t="shared" si="13"/>
        <v>349934576.01792979</v>
      </c>
      <c r="O39" s="35"/>
      <c r="P39" s="35"/>
      <c r="Q39" s="35"/>
      <c r="R39" s="35"/>
      <c r="S39" s="35"/>
    </row>
    <row r="40" spans="1:19" s="33" customFormat="1">
      <c r="A40" s="32"/>
      <c r="D40" s="34"/>
      <c r="E40" s="35"/>
      <c r="F40" s="35"/>
      <c r="G40" s="35"/>
      <c r="H40" s="35"/>
      <c r="I40" s="35"/>
      <c r="J40" s="35"/>
      <c r="K40" s="35"/>
      <c r="L40" s="35"/>
      <c r="M40" s="35"/>
      <c r="N40" s="35"/>
      <c r="O40" s="35"/>
      <c r="P40" s="35"/>
      <c r="Q40" s="35"/>
      <c r="R40" s="35"/>
      <c r="S40" s="35"/>
    </row>
    <row r="41" spans="1:19">
      <c r="A41" s="3" t="s">
        <v>79</v>
      </c>
      <c r="D41" s="13"/>
      <c r="E41" s="13"/>
      <c r="F41" s="13"/>
      <c r="G41" s="13"/>
      <c r="H41" s="13"/>
      <c r="I41" s="13"/>
      <c r="J41" s="13"/>
      <c r="K41" s="13"/>
      <c r="L41" s="13"/>
      <c r="M41" s="13"/>
      <c r="N41" s="13"/>
      <c r="O41" s="13"/>
      <c r="P41" s="13"/>
      <c r="Q41" s="13"/>
      <c r="R41" s="13"/>
      <c r="S41" s="13"/>
    </row>
    <row r="42" spans="1:19">
      <c r="A42" s="2" t="s">
        <v>25</v>
      </c>
      <c r="D42" s="13">
        <f>SUM(E42:N42)</f>
        <v>400000000</v>
      </c>
      <c r="E42" s="138">
        <v>0</v>
      </c>
      <c r="F42" s="138">
        <v>200000000</v>
      </c>
      <c r="G42" s="138">
        <v>0</v>
      </c>
      <c r="H42" s="138">
        <v>0</v>
      </c>
      <c r="I42" s="138">
        <v>200000000</v>
      </c>
      <c r="J42" s="138">
        <v>0</v>
      </c>
      <c r="K42" s="138">
        <v>0</v>
      </c>
      <c r="L42" s="138">
        <v>0</v>
      </c>
      <c r="M42" s="138">
        <v>0</v>
      </c>
      <c r="N42" s="138">
        <v>0</v>
      </c>
      <c r="O42" s="15"/>
      <c r="P42" s="15"/>
      <c r="Q42" s="15"/>
      <c r="R42" s="15"/>
      <c r="S42" s="15"/>
    </row>
    <row r="43" spans="1:19" s="28" customFormat="1">
      <c r="A43" s="27" t="s">
        <v>26</v>
      </c>
      <c r="D43" s="29">
        <f>SUM(E43:N43)</f>
        <v>57000000</v>
      </c>
      <c r="E43" s="139">
        <v>0</v>
      </c>
      <c r="F43" s="139">
        <v>0</v>
      </c>
      <c r="G43" s="139">
        <v>50000000</v>
      </c>
      <c r="H43" s="139">
        <v>0</v>
      </c>
      <c r="I43" s="139">
        <v>0</v>
      </c>
      <c r="J43" s="139">
        <v>0</v>
      </c>
      <c r="K43" s="139">
        <v>7000000</v>
      </c>
      <c r="L43" s="139">
        <v>0</v>
      </c>
      <c r="M43" s="139">
        <v>0</v>
      </c>
      <c r="N43" s="139">
        <v>0</v>
      </c>
      <c r="O43" s="30"/>
      <c r="P43" s="30"/>
      <c r="Q43" s="30"/>
      <c r="R43" s="30"/>
      <c r="S43" s="30"/>
    </row>
    <row r="44" spans="1:19" s="33" customFormat="1">
      <c r="A44" s="32" t="s">
        <v>80</v>
      </c>
      <c r="D44" s="34">
        <f>SUM(E44:N44)</f>
        <v>457000000</v>
      </c>
      <c r="E44" s="35">
        <f>SUM(E42:E43)</f>
        <v>0</v>
      </c>
      <c r="F44" s="35">
        <f>SUM(F42:F43)</f>
        <v>200000000</v>
      </c>
      <c r="G44" s="35">
        <f t="shared" ref="G44:N44" si="14">SUM(G42:G43)</f>
        <v>50000000</v>
      </c>
      <c r="H44" s="35">
        <f t="shared" si="14"/>
        <v>0</v>
      </c>
      <c r="I44" s="35">
        <f t="shared" si="14"/>
        <v>200000000</v>
      </c>
      <c r="J44" s="35">
        <f t="shared" si="14"/>
        <v>0</v>
      </c>
      <c r="K44" s="35">
        <f t="shared" si="14"/>
        <v>7000000</v>
      </c>
      <c r="L44" s="35">
        <f t="shared" si="14"/>
        <v>0</v>
      </c>
      <c r="M44" s="35">
        <f t="shared" si="14"/>
        <v>0</v>
      </c>
      <c r="N44" s="35">
        <f t="shared" si="14"/>
        <v>0</v>
      </c>
      <c r="O44" s="35"/>
      <c r="P44" s="35"/>
      <c r="Q44" s="35"/>
      <c r="R44" s="35"/>
      <c r="S44" s="35"/>
    </row>
    <row r="45" spans="1:19" s="33" customFormat="1">
      <c r="A45" s="32"/>
      <c r="D45" s="34"/>
      <c r="E45" s="35"/>
      <c r="F45" s="35"/>
      <c r="G45" s="35"/>
      <c r="H45" s="35"/>
      <c r="I45" s="35"/>
      <c r="J45" s="35"/>
      <c r="K45" s="35"/>
      <c r="L45" s="35"/>
      <c r="M45" s="35"/>
      <c r="N45" s="35"/>
      <c r="O45" s="35"/>
      <c r="P45" s="35"/>
      <c r="Q45" s="35"/>
      <c r="R45" s="35"/>
      <c r="S45" s="35"/>
    </row>
    <row r="46" spans="1:19">
      <c r="A46" s="3" t="s">
        <v>81</v>
      </c>
      <c r="D46" s="13">
        <f>SUM(E46:N46)</f>
        <v>0</v>
      </c>
      <c r="E46" s="138">
        <v>0</v>
      </c>
      <c r="F46" s="138">
        <v>0</v>
      </c>
      <c r="G46" s="138">
        <v>0</v>
      </c>
      <c r="H46" s="138">
        <v>0</v>
      </c>
      <c r="I46" s="138">
        <v>0</v>
      </c>
      <c r="J46" s="138">
        <v>0</v>
      </c>
      <c r="K46" s="138">
        <v>0</v>
      </c>
      <c r="L46" s="138">
        <v>0</v>
      </c>
      <c r="M46" s="138">
        <v>0</v>
      </c>
      <c r="N46" s="138">
        <v>0</v>
      </c>
      <c r="O46" s="15"/>
      <c r="P46" s="15"/>
      <c r="Q46" s="15"/>
      <c r="R46" s="15"/>
      <c r="S46" s="15"/>
    </row>
    <row r="47" spans="1:19" ht="6" customHeight="1">
      <c r="A47" s="10"/>
      <c r="B47" s="10"/>
      <c r="C47" s="10"/>
      <c r="D47" s="16"/>
      <c r="E47" s="16"/>
      <c r="F47" s="16"/>
      <c r="G47" s="16"/>
      <c r="H47" s="16"/>
      <c r="I47" s="16"/>
      <c r="J47" s="16"/>
      <c r="K47" s="16"/>
      <c r="L47" s="16"/>
      <c r="M47" s="16"/>
      <c r="N47" s="16"/>
      <c r="O47" s="16"/>
      <c r="P47" s="16"/>
      <c r="Q47" s="16"/>
      <c r="R47" s="16"/>
      <c r="S47" s="16"/>
    </row>
    <row r="48" spans="1:19" s="1" customFormat="1">
      <c r="A48" s="1" t="s">
        <v>82</v>
      </c>
      <c r="D48" s="36">
        <f>SUM(E48:N48)</f>
        <v>880038204.94156694</v>
      </c>
      <c r="E48" s="36">
        <f>E46+E44+E39</f>
        <v>0</v>
      </c>
      <c r="F48" s="36">
        <f t="shared" ref="F48:M48" si="15">F46+F44+F39</f>
        <v>200000000</v>
      </c>
      <c r="G48" s="36">
        <f t="shared" si="15"/>
        <v>51357952</v>
      </c>
      <c r="H48" s="36">
        <f t="shared" si="15"/>
        <v>14511414.560000001</v>
      </c>
      <c r="I48" s="36">
        <f t="shared" si="15"/>
        <v>207152608.48754999</v>
      </c>
      <c r="J48" s="36">
        <f t="shared" si="15"/>
        <v>8793093.8535654992</v>
      </c>
      <c r="K48" s="36">
        <f t="shared" si="15"/>
        <v>16056886.669172464</v>
      </c>
      <c r="L48" s="36">
        <f>L46+L44+L39</f>
        <v>15877671.602635071</v>
      </c>
      <c r="M48" s="36">
        <f t="shared" si="15"/>
        <v>16354001.750714121</v>
      </c>
      <c r="N48" s="36">
        <f>N46+N44+N39</f>
        <v>349934576.01792979</v>
      </c>
      <c r="O48" s="36"/>
      <c r="P48" s="36"/>
      <c r="Q48" s="36"/>
      <c r="R48" s="36"/>
      <c r="S48" s="36"/>
    </row>
    <row r="49" spans="1:19">
      <c r="D49" s="13"/>
      <c r="E49" s="13"/>
      <c r="F49" s="13"/>
      <c r="G49" s="13"/>
      <c r="H49" s="13"/>
      <c r="I49" s="13"/>
      <c r="J49" s="13"/>
      <c r="K49" s="13"/>
      <c r="L49" s="13"/>
      <c r="M49" s="13"/>
      <c r="N49" s="13"/>
      <c r="O49" s="13"/>
      <c r="P49" s="13"/>
      <c r="Q49" s="13"/>
      <c r="R49" s="13"/>
      <c r="S49" s="13"/>
    </row>
    <row r="50" spans="1:19">
      <c r="A50" s="1" t="s">
        <v>49</v>
      </c>
      <c r="D50" s="13"/>
      <c r="E50" s="13"/>
      <c r="F50" s="13"/>
      <c r="G50" s="13"/>
      <c r="H50" s="13"/>
      <c r="I50" s="13"/>
      <c r="J50" s="13"/>
      <c r="K50" s="13"/>
      <c r="L50" s="13"/>
      <c r="M50" s="13"/>
      <c r="N50" s="13"/>
      <c r="O50" s="13"/>
      <c r="P50" s="13"/>
      <c r="Q50" s="13"/>
      <c r="R50" s="13"/>
      <c r="S50" s="13"/>
    </row>
    <row r="51" spans="1:19">
      <c r="A51" t="s">
        <v>83</v>
      </c>
      <c r="D51" s="13">
        <f t="shared" ref="D51:D52" si="16">SUM(E51:S51)</f>
        <v>6350000</v>
      </c>
      <c r="E51" s="138">
        <f>500000</f>
        <v>500000</v>
      </c>
      <c r="F51" s="138">
        <v>550000</v>
      </c>
      <c r="G51" s="138">
        <v>575000</v>
      </c>
      <c r="H51" s="138">
        <v>600000</v>
      </c>
      <c r="I51" s="138">
        <v>625000</v>
      </c>
      <c r="J51" s="138">
        <v>650000</v>
      </c>
      <c r="K51" s="138">
        <v>675000</v>
      </c>
      <c r="L51" s="138">
        <v>700000</v>
      </c>
      <c r="M51" s="138">
        <v>725000</v>
      </c>
      <c r="N51" s="138">
        <v>750000</v>
      </c>
      <c r="O51" s="13"/>
      <c r="P51" s="13"/>
      <c r="Q51" s="13"/>
      <c r="R51" s="13"/>
      <c r="S51" s="13"/>
    </row>
    <row r="52" spans="1:19">
      <c r="A52" s="2" t="s">
        <v>137</v>
      </c>
      <c r="D52" s="13">
        <f t="shared" si="16"/>
        <v>12500000</v>
      </c>
      <c r="E52" s="17"/>
      <c r="F52" s="17"/>
      <c r="G52" s="17"/>
      <c r="H52" s="17"/>
      <c r="I52" s="17"/>
      <c r="J52" s="17"/>
      <c r="K52" s="17"/>
      <c r="L52" s="17"/>
      <c r="M52" s="17"/>
      <c r="N52" s="17">
        <f>N51/0.06</f>
        <v>12500000</v>
      </c>
      <c r="O52" s="13"/>
      <c r="P52" s="13"/>
      <c r="Q52" s="13"/>
      <c r="R52" s="13"/>
      <c r="S52" s="13"/>
    </row>
    <row r="53" spans="1:19">
      <c r="A53" t="s">
        <v>84</v>
      </c>
      <c r="D53" s="13">
        <f>SUM(E53:N53)</f>
        <v>3000000</v>
      </c>
      <c r="E53" s="52">
        <v>2000000</v>
      </c>
      <c r="F53" s="52">
        <v>0</v>
      </c>
      <c r="G53" s="52">
        <v>1000000</v>
      </c>
      <c r="H53" s="52">
        <v>0</v>
      </c>
      <c r="I53" s="52">
        <v>0</v>
      </c>
      <c r="J53" s="52">
        <v>0</v>
      </c>
      <c r="K53" s="52">
        <v>0</v>
      </c>
      <c r="L53" s="52">
        <v>0</v>
      </c>
      <c r="M53" s="52">
        <v>0</v>
      </c>
      <c r="N53" s="52">
        <v>0</v>
      </c>
      <c r="O53" s="13"/>
      <c r="P53" s="13"/>
      <c r="Q53" s="13"/>
      <c r="R53" s="13"/>
      <c r="S53" s="13"/>
    </row>
    <row r="54" spans="1:19">
      <c r="A54" t="s">
        <v>141</v>
      </c>
      <c r="D54" s="13"/>
      <c r="E54" s="15"/>
      <c r="F54" s="15"/>
      <c r="G54" s="15"/>
      <c r="H54" s="15"/>
      <c r="I54" s="15"/>
      <c r="J54" s="15"/>
      <c r="K54" s="15"/>
      <c r="L54" s="15"/>
      <c r="M54" s="15"/>
      <c r="N54" s="15"/>
      <c r="O54" s="15"/>
      <c r="P54" s="15"/>
      <c r="Q54" s="15"/>
      <c r="R54" s="15"/>
      <c r="S54" s="15"/>
    </row>
    <row r="55" spans="1:19">
      <c r="A55" s="2" t="s">
        <v>36</v>
      </c>
      <c r="D55" s="13">
        <f t="shared" ref="D55:D60" si="17">SUM(E55:N55)</f>
        <v>500000</v>
      </c>
      <c r="E55" s="15">
        <v>50000</v>
      </c>
      <c r="F55" s="15">
        <v>50000</v>
      </c>
      <c r="G55" s="15">
        <v>50000</v>
      </c>
      <c r="H55" s="15">
        <v>50000</v>
      </c>
      <c r="I55" s="15">
        <v>50000</v>
      </c>
      <c r="J55" s="15">
        <v>50000</v>
      </c>
      <c r="K55" s="15">
        <v>50000</v>
      </c>
      <c r="L55" s="15">
        <v>50000</v>
      </c>
      <c r="M55" s="15">
        <v>50000</v>
      </c>
      <c r="N55" s="15">
        <v>50000</v>
      </c>
      <c r="O55" s="15"/>
      <c r="P55" s="15"/>
      <c r="Q55" s="15"/>
      <c r="R55" s="15"/>
      <c r="S55" s="15"/>
    </row>
    <row r="56" spans="1:19">
      <c r="A56" s="2" t="s">
        <v>85</v>
      </c>
      <c r="D56" s="13">
        <f t="shared" si="17"/>
        <v>850000</v>
      </c>
      <c r="E56" s="15">
        <v>25000</v>
      </c>
      <c r="F56" s="15">
        <v>25000</v>
      </c>
      <c r="G56" s="15">
        <v>250000</v>
      </c>
      <c r="H56" s="15">
        <v>250000</v>
      </c>
      <c r="I56" s="15">
        <v>250000</v>
      </c>
      <c r="J56" s="15">
        <v>25000</v>
      </c>
      <c r="K56" s="15">
        <v>25000</v>
      </c>
      <c r="L56" s="15">
        <v>0</v>
      </c>
      <c r="M56" s="15">
        <v>0</v>
      </c>
      <c r="N56" s="15">
        <v>0</v>
      </c>
      <c r="O56" s="15"/>
      <c r="P56" s="15"/>
      <c r="Q56" s="15"/>
      <c r="R56" s="15"/>
      <c r="S56" s="15"/>
    </row>
    <row r="57" spans="1:19">
      <c r="A57" s="2" t="s">
        <v>38</v>
      </c>
      <c r="D57" s="13">
        <f t="shared" si="17"/>
        <v>50000</v>
      </c>
      <c r="E57" s="15">
        <v>5000</v>
      </c>
      <c r="F57" s="15">
        <v>5000</v>
      </c>
      <c r="G57" s="15">
        <v>5000</v>
      </c>
      <c r="H57" s="15">
        <v>5000</v>
      </c>
      <c r="I57" s="15">
        <v>5000</v>
      </c>
      <c r="J57" s="15">
        <v>5000</v>
      </c>
      <c r="K57" s="15">
        <v>5000</v>
      </c>
      <c r="L57" s="15">
        <v>5000</v>
      </c>
      <c r="M57" s="15">
        <v>5000</v>
      </c>
      <c r="N57" s="15">
        <v>5000</v>
      </c>
      <c r="O57" s="15"/>
      <c r="P57" s="15"/>
      <c r="Q57" s="15"/>
      <c r="R57" s="15"/>
      <c r="S57" s="15"/>
    </row>
    <row r="58" spans="1:19">
      <c r="A58" s="2" t="s">
        <v>128</v>
      </c>
      <c r="D58" s="13">
        <f t="shared" si="17"/>
        <v>4000000</v>
      </c>
      <c r="E58" s="15">
        <v>0</v>
      </c>
      <c r="F58" s="15">
        <v>0</v>
      </c>
      <c r="G58" s="15">
        <v>0</v>
      </c>
      <c r="H58" s="15">
        <v>0</v>
      </c>
      <c r="I58" s="15">
        <v>0</v>
      </c>
      <c r="J58" s="15">
        <v>0</v>
      </c>
      <c r="K58" s="15">
        <v>4000000</v>
      </c>
      <c r="L58" s="15">
        <v>0</v>
      </c>
      <c r="M58" s="15">
        <v>0</v>
      </c>
      <c r="N58" s="15">
        <v>0</v>
      </c>
      <c r="O58" s="15"/>
      <c r="P58" s="15"/>
      <c r="Q58" s="15"/>
      <c r="R58" s="15"/>
      <c r="S58" s="15"/>
    </row>
    <row r="59" spans="1:19">
      <c r="A59" s="2" t="s">
        <v>29</v>
      </c>
      <c r="D59" s="13">
        <f t="shared" si="17"/>
        <v>0</v>
      </c>
      <c r="E59" s="138">
        <v>0</v>
      </c>
      <c r="F59" s="138">
        <v>0</v>
      </c>
      <c r="G59" s="138">
        <v>0</v>
      </c>
      <c r="H59" s="138">
        <v>0</v>
      </c>
      <c r="I59" s="138">
        <v>0</v>
      </c>
      <c r="J59" s="138">
        <v>0</v>
      </c>
      <c r="K59" s="138">
        <v>0</v>
      </c>
      <c r="L59" s="138">
        <v>0</v>
      </c>
      <c r="M59" s="138">
        <v>0</v>
      </c>
      <c r="N59" s="138">
        <v>0</v>
      </c>
      <c r="O59" s="15"/>
      <c r="P59" s="15"/>
      <c r="Q59" s="15"/>
      <c r="R59" s="15"/>
      <c r="S59" s="15"/>
    </row>
    <row r="60" spans="1:19">
      <c r="A60" s="2" t="s">
        <v>31</v>
      </c>
      <c r="D60" s="13">
        <f t="shared" si="17"/>
        <v>0</v>
      </c>
      <c r="E60" s="138">
        <v>0</v>
      </c>
      <c r="F60" s="138">
        <v>0</v>
      </c>
      <c r="G60" s="138">
        <v>0</v>
      </c>
      <c r="H60" s="138">
        <v>0</v>
      </c>
      <c r="I60" s="138">
        <v>0</v>
      </c>
      <c r="J60" s="138">
        <v>0</v>
      </c>
      <c r="K60" s="138">
        <v>0</v>
      </c>
      <c r="L60" s="138">
        <v>0</v>
      </c>
      <c r="M60" s="138">
        <v>0</v>
      </c>
      <c r="N60" s="138">
        <v>0</v>
      </c>
      <c r="O60" s="15"/>
      <c r="P60" s="15"/>
      <c r="Q60" s="15"/>
      <c r="R60" s="15"/>
      <c r="S60" s="15"/>
    </row>
    <row r="61" spans="1:19">
      <c r="A61" t="s">
        <v>142</v>
      </c>
      <c r="O61" s="17"/>
      <c r="P61" s="17"/>
      <c r="Q61" s="17"/>
      <c r="R61" s="17"/>
      <c r="S61" s="17"/>
    </row>
    <row r="62" spans="1:19" s="143" customFormat="1">
      <c r="A62" s="142" t="s">
        <v>86</v>
      </c>
      <c r="D62" s="144">
        <f>SUM(E62:N62)</f>
        <v>576000000</v>
      </c>
      <c r="E62" s="145">
        <f>SUM(E14:E17)*475000</f>
        <v>0</v>
      </c>
      <c r="F62" s="145">
        <f>SUM(F8:F11)*675000+SUM(F12:F15)*500+SUM(F17:F18)*50000</f>
        <v>140000000</v>
      </c>
      <c r="G62" s="145">
        <f t="shared" ref="G62:N62" si="18">SUM(G8:G11)*675000+SUM(G12:G15)*500+SUM(G17:G18)*50000</f>
        <v>6750000</v>
      </c>
      <c r="H62" s="145">
        <f t="shared" si="18"/>
        <v>141250000</v>
      </c>
      <c r="I62" s="145">
        <f t="shared" si="18"/>
        <v>137500000</v>
      </c>
      <c r="J62" s="145">
        <f t="shared" si="18"/>
        <v>0</v>
      </c>
      <c r="K62" s="145">
        <f t="shared" si="18"/>
        <v>150500000</v>
      </c>
      <c r="L62" s="145">
        <f t="shared" si="18"/>
        <v>0</v>
      </c>
      <c r="M62" s="145">
        <f t="shared" si="18"/>
        <v>0</v>
      </c>
      <c r="N62" s="145">
        <f t="shared" si="18"/>
        <v>0</v>
      </c>
      <c r="O62" s="146"/>
      <c r="P62" s="146"/>
      <c r="Q62" s="146"/>
      <c r="R62" s="146"/>
      <c r="S62" s="146"/>
    </row>
    <row r="63" spans="1:19" s="143" customFormat="1">
      <c r="A63" s="142" t="s">
        <v>148</v>
      </c>
      <c r="D63" s="144">
        <f t="shared" ref="D63:D64" si="19">SUM(E63:N63)</f>
        <v>40000000</v>
      </c>
      <c r="E63" s="145">
        <v>0</v>
      </c>
      <c r="F63" s="145">
        <v>30000000</v>
      </c>
      <c r="G63" s="145">
        <v>0</v>
      </c>
      <c r="H63" s="145">
        <v>0</v>
      </c>
      <c r="I63" s="145">
        <v>10000000</v>
      </c>
      <c r="J63" s="145">
        <v>0</v>
      </c>
      <c r="K63" s="145">
        <v>0</v>
      </c>
      <c r="L63" s="145">
        <v>0</v>
      </c>
      <c r="M63" s="145">
        <v>0</v>
      </c>
      <c r="N63" s="145">
        <v>0</v>
      </c>
      <c r="O63" s="146"/>
      <c r="P63" s="146"/>
      <c r="Q63" s="146"/>
      <c r="R63" s="146"/>
      <c r="S63" s="146"/>
    </row>
    <row r="64" spans="1:19">
      <c r="A64" s="2" t="s">
        <v>87</v>
      </c>
      <c r="D64" s="13">
        <f t="shared" si="19"/>
        <v>0</v>
      </c>
      <c r="E64" s="138">
        <v>0</v>
      </c>
      <c r="F64" s="138">
        <v>0</v>
      </c>
      <c r="G64" s="138">
        <v>0</v>
      </c>
      <c r="H64" s="138">
        <v>0</v>
      </c>
      <c r="I64" s="138">
        <v>0</v>
      </c>
      <c r="J64" s="138">
        <v>0</v>
      </c>
      <c r="K64" s="138">
        <v>0</v>
      </c>
      <c r="L64" s="138">
        <v>0</v>
      </c>
      <c r="M64" s="138">
        <v>0</v>
      </c>
      <c r="N64" s="138">
        <v>0</v>
      </c>
      <c r="O64" s="17"/>
      <c r="P64" s="17"/>
      <c r="Q64" s="17"/>
      <c r="R64" s="17"/>
      <c r="S64" s="17"/>
    </row>
    <row r="65" spans="1:19">
      <c r="A65" t="s">
        <v>143</v>
      </c>
      <c r="D65" s="13"/>
    </row>
    <row r="66" spans="1:19">
      <c r="A66" s="2" t="s">
        <v>88</v>
      </c>
      <c r="D66" s="13">
        <f>SUM(E66:N66)</f>
        <v>28000000</v>
      </c>
      <c r="E66" s="138">
        <v>0</v>
      </c>
      <c r="F66" s="138">
        <v>5000000</v>
      </c>
      <c r="G66" s="138">
        <v>2000000</v>
      </c>
      <c r="H66" s="138">
        <v>8000000</v>
      </c>
      <c r="I66" s="138">
        <v>7000000</v>
      </c>
      <c r="J66" s="138">
        <v>0</v>
      </c>
      <c r="K66" s="138">
        <v>6000000</v>
      </c>
      <c r="L66" s="138">
        <v>0</v>
      </c>
      <c r="M66" s="138">
        <v>0</v>
      </c>
      <c r="N66" s="138">
        <v>0</v>
      </c>
    </row>
    <row r="67" spans="1:19" s="28" customFormat="1">
      <c r="A67" s="27" t="s">
        <v>31</v>
      </c>
      <c r="D67" s="29">
        <f t="shared" ref="D67" si="20">SUM(E67:N67)</f>
        <v>28000000</v>
      </c>
      <c r="E67" s="139">
        <v>0</v>
      </c>
      <c r="F67" s="139">
        <v>5000000</v>
      </c>
      <c r="G67" s="139">
        <v>2000000</v>
      </c>
      <c r="H67" s="139">
        <v>8000000</v>
      </c>
      <c r="I67" s="139">
        <v>7000000</v>
      </c>
      <c r="J67" s="139">
        <v>0</v>
      </c>
      <c r="K67" s="139">
        <v>6000000</v>
      </c>
      <c r="L67" s="139">
        <v>0</v>
      </c>
      <c r="M67" s="139">
        <v>0</v>
      </c>
      <c r="N67" s="139">
        <v>0</v>
      </c>
    </row>
    <row r="68" spans="1:19" s="33" customFormat="1">
      <c r="A68" s="32" t="s">
        <v>144</v>
      </c>
      <c r="D68" s="34">
        <f>SUM(E68:N68)</f>
        <v>677400000</v>
      </c>
      <c r="E68" s="34">
        <f t="shared" ref="E68:N68" si="21">SUM(E66:E67,E62:E64,E55:E60)</f>
        <v>80000</v>
      </c>
      <c r="F68" s="34">
        <f t="shared" si="21"/>
        <v>180080000</v>
      </c>
      <c r="G68" s="34">
        <f t="shared" si="21"/>
        <v>11055000</v>
      </c>
      <c r="H68" s="34">
        <f t="shared" si="21"/>
        <v>157555000</v>
      </c>
      <c r="I68" s="34">
        <f t="shared" si="21"/>
        <v>161805000</v>
      </c>
      <c r="J68" s="34">
        <f t="shared" si="21"/>
        <v>80000</v>
      </c>
      <c r="K68" s="34">
        <f t="shared" si="21"/>
        <v>166580000</v>
      </c>
      <c r="L68" s="34">
        <f t="shared" si="21"/>
        <v>55000</v>
      </c>
      <c r="M68" s="34">
        <f t="shared" si="21"/>
        <v>55000</v>
      </c>
      <c r="N68" s="34">
        <f t="shared" si="21"/>
        <v>55000</v>
      </c>
    </row>
    <row r="69" spans="1:19" s="33" customFormat="1">
      <c r="A69" s="32" t="s">
        <v>89</v>
      </c>
      <c r="D69" s="34">
        <f>SUM(E69:N69)</f>
        <v>750775256.41098011</v>
      </c>
      <c r="E69" s="35">
        <f t="shared" ref="E69:N69" si="22">E68*1.03^(E5-$E$5)</f>
        <v>80000</v>
      </c>
      <c r="F69" s="35">
        <f t="shared" si="22"/>
        <v>185482400</v>
      </c>
      <c r="G69" s="35">
        <f t="shared" si="22"/>
        <v>11728249.5</v>
      </c>
      <c r="H69" s="35">
        <f t="shared" si="22"/>
        <v>172164602.48500001</v>
      </c>
      <c r="I69" s="35">
        <f t="shared" si="22"/>
        <v>182112953.00204998</v>
      </c>
      <c r="J69" s="35">
        <f t="shared" si="22"/>
        <v>92741.925943999988</v>
      </c>
      <c r="K69" s="35">
        <f t="shared" si="22"/>
        <v>198905231.5558008</v>
      </c>
      <c r="L69" s="35">
        <f t="shared" si="22"/>
        <v>67643.062598367847</v>
      </c>
      <c r="M69" s="35">
        <f t="shared" si="22"/>
        <v>69672.354476318869</v>
      </c>
      <c r="N69" s="35">
        <f t="shared" si="22"/>
        <v>71762.525110608447</v>
      </c>
    </row>
    <row r="70" spans="1:19">
      <c r="A70" t="s">
        <v>90</v>
      </c>
      <c r="D70" s="13">
        <f>SUM(E70:N70)</f>
        <v>0</v>
      </c>
      <c r="E70" s="138">
        <v>0</v>
      </c>
      <c r="F70" s="138">
        <v>0</v>
      </c>
      <c r="G70" s="138">
        <v>0</v>
      </c>
      <c r="H70" s="138">
        <v>0</v>
      </c>
      <c r="I70" s="138">
        <v>0</v>
      </c>
      <c r="J70" s="138">
        <v>0</v>
      </c>
      <c r="K70" s="138">
        <v>0</v>
      </c>
      <c r="L70" s="138">
        <v>0</v>
      </c>
      <c r="M70" s="138">
        <v>0</v>
      </c>
      <c r="N70" s="138">
        <v>0</v>
      </c>
      <c r="O70" s="15"/>
      <c r="P70" s="15"/>
      <c r="Q70" s="15"/>
      <c r="R70" s="15"/>
      <c r="S70" s="15"/>
    </row>
    <row r="71" spans="1:19">
      <c r="A71" s="3" t="s">
        <v>31</v>
      </c>
      <c r="D71" s="13">
        <f>SUM(E71:N71)</f>
        <v>0</v>
      </c>
      <c r="E71" s="138">
        <v>0</v>
      </c>
      <c r="F71" s="138">
        <v>0</v>
      </c>
      <c r="G71" s="138">
        <v>0</v>
      </c>
      <c r="H71" s="138">
        <v>0</v>
      </c>
      <c r="I71" s="138">
        <v>0</v>
      </c>
      <c r="J71" s="138">
        <v>0</v>
      </c>
      <c r="K71" s="138">
        <v>0</v>
      </c>
      <c r="L71" s="138">
        <v>0</v>
      </c>
      <c r="M71" s="138">
        <v>0</v>
      </c>
      <c r="N71" s="138">
        <v>0</v>
      </c>
      <c r="O71" s="17"/>
      <c r="P71" s="17"/>
      <c r="Q71" s="17"/>
      <c r="R71" s="17"/>
      <c r="S71" s="17"/>
    </row>
    <row r="72" spans="1:19" ht="6" customHeight="1">
      <c r="A72" s="10"/>
      <c r="B72" s="10"/>
      <c r="C72" s="10"/>
      <c r="D72" s="16"/>
      <c r="E72" s="16"/>
      <c r="F72" s="16"/>
      <c r="G72" s="16"/>
      <c r="H72" s="16"/>
      <c r="I72" s="16"/>
      <c r="J72" s="16"/>
      <c r="K72" s="16"/>
      <c r="L72" s="16"/>
      <c r="M72" s="16"/>
      <c r="N72" s="16"/>
      <c r="O72" s="16"/>
      <c r="P72" s="16"/>
      <c r="Q72" s="16"/>
      <c r="R72" s="16"/>
      <c r="S72" s="16"/>
    </row>
    <row r="73" spans="1:19" s="1" customFormat="1">
      <c r="A73" s="1" t="s">
        <v>91</v>
      </c>
      <c r="D73" s="36">
        <f>SUM(E73:N73)</f>
        <v>753775256.41098011</v>
      </c>
      <c r="E73" s="36">
        <f t="shared" ref="E73:N73" si="23">E53+E69+E70+E71</f>
        <v>2080000</v>
      </c>
      <c r="F73" s="36">
        <f t="shared" si="23"/>
        <v>185482400</v>
      </c>
      <c r="G73" s="36">
        <f t="shared" si="23"/>
        <v>12728249.5</v>
      </c>
      <c r="H73" s="36">
        <f t="shared" si="23"/>
        <v>172164602.48500001</v>
      </c>
      <c r="I73" s="36">
        <f t="shared" si="23"/>
        <v>182112953.00204998</v>
      </c>
      <c r="J73" s="36">
        <f t="shared" si="23"/>
        <v>92741.925943999988</v>
      </c>
      <c r="K73" s="36">
        <f t="shared" si="23"/>
        <v>198905231.5558008</v>
      </c>
      <c r="L73" s="36">
        <f t="shared" si="23"/>
        <v>67643.062598367847</v>
      </c>
      <c r="M73" s="36">
        <f t="shared" si="23"/>
        <v>69672.354476318869</v>
      </c>
      <c r="N73" s="36">
        <f t="shared" si="23"/>
        <v>71762.525110608447</v>
      </c>
      <c r="O73" s="36"/>
      <c r="P73" s="36"/>
      <c r="Q73" s="36"/>
      <c r="R73" s="36"/>
      <c r="S73" s="36"/>
    </row>
    <row r="74" spans="1:19">
      <c r="D74" s="13"/>
      <c r="E74" s="13"/>
      <c r="F74" s="13"/>
      <c r="G74" s="13"/>
      <c r="H74" s="13"/>
      <c r="I74" s="13"/>
      <c r="J74" s="13"/>
      <c r="K74" s="13"/>
      <c r="L74" s="13"/>
      <c r="M74" s="13"/>
      <c r="N74" s="13"/>
      <c r="O74" s="13"/>
      <c r="P74" s="13"/>
      <c r="Q74" s="13"/>
      <c r="R74" s="13"/>
      <c r="S74" s="13"/>
    </row>
    <row r="75" spans="1:19">
      <c r="A75" s="1" t="s">
        <v>55</v>
      </c>
      <c r="D75" s="13"/>
      <c r="E75" s="13"/>
      <c r="F75" s="13"/>
      <c r="G75" s="13"/>
      <c r="H75" s="13"/>
      <c r="I75" s="13"/>
      <c r="J75" s="13"/>
      <c r="K75" s="13"/>
      <c r="L75" s="13"/>
      <c r="M75" s="13"/>
      <c r="N75" s="13"/>
      <c r="O75" s="13"/>
      <c r="P75" s="13"/>
      <c r="Q75" s="13"/>
      <c r="R75" s="13"/>
      <c r="S75" s="13"/>
    </row>
    <row r="76" spans="1:19">
      <c r="A76" s="1" t="s">
        <v>92</v>
      </c>
      <c r="B76" s="1"/>
      <c r="C76" s="1"/>
      <c r="D76" s="18">
        <f>SUM(E76:N76)</f>
        <v>126262948.53058687</v>
      </c>
      <c r="E76" s="13">
        <f t="shared" ref="E76:N76" si="24">E48-E73</f>
        <v>-2080000</v>
      </c>
      <c r="F76" s="13">
        <f t="shared" si="24"/>
        <v>14517600</v>
      </c>
      <c r="G76" s="13">
        <f t="shared" si="24"/>
        <v>38629702.5</v>
      </c>
      <c r="H76" s="13">
        <f t="shared" si="24"/>
        <v>-157653187.92500001</v>
      </c>
      <c r="I76" s="13">
        <f t="shared" si="24"/>
        <v>25039655.485500008</v>
      </c>
      <c r="J76" s="13">
        <f t="shared" si="24"/>
        <v>8700351.9276214987</v>
      </c>
      <c r="K76" s="13">
        <f t="shared" si="24"/>
        <v>-182848344.88662833</v>
      </c>
      <c r="L76" s="13">
        <f t="shared" si="24"/>
        <v>15810028.540036703</v>
      </c>
      <c r="M76" s="13">
        <f t="shared" si="24"/>
        <v>16284329.396237802</v>
      </c>
      <c r="N76" s="13">
        <f t="shared" si="24"/>
        <v>349862813.49281919</v>
      </c>
      <c r="O76" s="13"/>
      <c r="P76" s="13"/>
      <c r="Q76" s="13"/>
      <c r="R76" s="13"/>
      <c r="S76" s="13"/>
    </row>
    <row r="77" spans="1:19">
      <c r="A77" s="1" t="s">
        <v>93</v>
      </c>
      <c r="B77" s="1"/>
      <c r="C77" s="1"/>
      <c r="D77" s="37">
        <f>IRR(E76:N76)</f>
        <v>0.11483007651696142</v>
      </c>
      <c r="E77" s="13"/>
      <c r="F77" s="13"/>
      <c r="G77" s="13"/>
      <c r="H77" s="13"/>
      <c r="I77" s="13"/>
      <c r="J77" s="13"/>
      <c r="K77" s="13"/>
      <c r="L77" s="13"/>
      <c r="M77" s="13"/>
      <c r="N77" s="13"/>
      <c r="O77" s="13"/>
      <c r="P77" s="13"/>
      <c r="Q77" s="13"/>
      <c r="R77" s="13"/>
      <c r="S77" s="13"/>
    </row>
    <row r="78" spans="1:19">
      <c r="A78" t="s">
        <v>94</v>
      </c>
      <c r="D78" s="13">
        <f t="shared" ref="D78" si="25">SUM(E78:S78)</f>
        <v>0</v>
      </c>
      <c r="E78" s="17">
        <v>0</v>
      </c>
      <c r="F78" s="17">
        <v>0</v>
      </c>
      <c r="G78" s="17">
        <v>0</v>
      </c>
      <c r="H78" s="17">
        <v>0</v>
      </c>
      <c r="I78" s="17">
        <v>0</v>
      </c>
      <c r="J78" s="17">
        <v>0</v>
      </c>
      <c r="K78" s="17">
        <v>0</v>
      </c>
      <c r="L78" s="17">
        <v>0</v>
      </c>
      <c r="M78" s="17">
        <v>0</v>
      </c>
      <c r="N78" s="17">
        <v>0</v>
      </c>
      <c r="O78" s="17"/>
      <c r="P78" s="17"/>
      <c r="Q78" s="17"/>
      <c r="R78" s="17"/>
      <c r="S78" s="17"/>
    </row>
    <row r="79" spans="1:19">
      <c r="A79" s="1" t="s">
        <v>95</v>
      </c>
      <c r="B79" s="1"/>
      <c r="C79" s="1"/>
      <c r="D79" s="18">
        <f>SUM(E79:N79)</f>
        <v>126262948.53058687</v>
      </c>
      <c r="E79" s="13">
        <f>E76-E78</f>
        <v>-2080000</v>
      </c>
      <c r="F79" s="13">
        <f t="shared" ref="F79:N79" si="26">F76-F78</f>
        <v>14517600</v>
      </c>
      <c r="G79" s="13">
        <f t="shared" si="26"/>
        <v>38629702.5</v>
      </c>
      <c r="H79" s="13">
        <f t="shared" si="26"/>
        <v>-157653187.92500001</v>
      </c>
      <c r="I79" s="13">
        <f t="shared" si="26"/>
        <v>25039655.485500008</v>
      </c>
      <c r="J79" s="13">
        <f t="shared" si="26"/>
        <v>8700351.9276214987</v>
      </c>
      <c r="K79" s="13">
        <f t="shared" si="26"/>
        <v>-182848344.88662833</v>
      </c>
      <c r="L79" s="13">
        <f t="shared" si="26"/>
        <v>15810028.540036703</v>
      </c>
      <c r="M79" s="13">
        <f t="shared" si="26"/>
        <v>16284329.396237802</v>
      </c>
      <c r="N79" s="13">
        <f t="shared" si="26"/>
        <v>349862813.49281919</v>
      </c>
      <c r="O79" s="13"/>
      <c r="P79" s="13"/>
      <c r="Q79" s="13"/>
      <c r="R79" s="13"/>
      <c r="S79" s="13"/>
    </row>
    <row r="80" spans="1:19">
      <c r="A80" s="1" t="s">
        <v>96</v>
      </c>
      <c r="B80" s="1"/>
      <c r="C80" s="1"/>
      <c r="D80" s="37">
        <f>IRR(E79:N79)</f>
        <v>0.11483007651696142</v>
      </c>
      <c r="E80" s="13"/>
      <c r="F80" s="13"/>
      <c r="G80" s="13"/>
      <c r="H80" s="13"/>
      <c r="I80" s="13"/>
      <c r="J80" s="13"/>
      <c r="K80" s="13"/>
      <c r="L80" s="13"/>
      <c r="M80" s="13"/>
      <c r="N80" s="13"/>
      <c r="O80" s="13"/>
      <c r="P80" s="13"/>
      <c r="Q80" s="13"/>
      <c r="R80" s="13"/>
      <c r="S80" s="13"/>
    </row>
    <row r="81" spans="1:23">
      <c r="A81" s="1"/>
      <c r="D81" s="13"/>
      <c r="E81" s="17"/>
      <c r="F81" s="17"/>
      <c r="G81" s="17"/>
      <c r="H81" s="17"/>
      <c r="I81" s="17"/>
      <c r="J81" s="17"/>
      <c r="K81" s="17"/>
      <c r="L81" s="17"/>
      <c r="M81" s="17"/>
      <c r="N81" s="17"/>
      <c r="O81" s="17"/>
      <c r="P81" s="17"/>
      <c r="Q81" s="17"/>
      <c r="R81" s="17"/>
      <c r="S81" s="17"/>
    </row>
    <row r="82" spans="1:23">
      <c r="A82" s="7"/>
      <c r="B82" s="6"/>
      <c r="C82" s="6"/>
      <c r="D82" s="6"/>
      <c r="E82" s="6"/>
      <c r="F82" s="6"/>
      <c r="G82" s="6"/>
      <c r="H82" s="6"/>
      <c r="I82" s="6"/>
      <c r="J82" s="6"/>
      <c r="K82" s="6"/>
      <c r="L82" s="6"/>
      <c r="M82" s="6"/>
      <c r="N82" s="6"/>
      <c r="O82" s="6"/>
      <c r="P82" s="6"/>
      <c r="Q82" s="6"/>
      <c r="R82" s="6"/>
      <c r="S82" s="6"/>
    </row>
    <row r="83" spans="1:23">
      <c r="A83" s="8"/>
    </row>
    <row r="84" spans="1:23">
      <c r="A84" s="20"/>
    </row>
    <row r="85" spans="1:23">
      <c r="A85" s="20"/>
    </row>
    <row r="86" spans="1:23">
      <c r="A86" s="8"/>
    </row>
    <row r="88" spans="1:23" s="21" customFormat="1">
      <c r="J88" s="22"/>
      <c r="K88" s="22"/>
      <c r="L88" s="22"/>
      <c r="M88" s="22"/>
      <c r="N88" s="22"/>
      <c r="O88" s="22"/>
      <c r="P88" s="22"/>
      <c r="Q88" s="22"/>
      <c r="R88" s="22"/>
      <c r="S88" s="22"/>
      <c r="T88" s="22"/>
      <c r="U88" s="22"/>
      <c r="V88" s="22"/>
      <c r="W88" s="22"/>
    </row>
  </sheetData>
  <pageMargins left="0.7" right="0.7" top="0.75" bottom="0.75" header="0.3" footer="0.3"/>
  <pageSetup paperSize="3"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
  <sheetViews>
    <sheetView workbookViewId="0">
      <selection activeCell="L16" sqref="L16"/>
    </sheetView>
  </sheetViews>
  <sheetFormatPr defaultRowHeight="14.4"/>
  <sheetData>
    <row r="1" spans="1:8">
      <c r="A1" s="185" t="s">
        <v>197</v>
      </c>
      <c r="B1" s="185"/>
      <c r="C1" s="185"/>
      <c r="D1" s="185"/>
      <c r="E1" s="185"/>
      <c r="F1" s="185"/>
      <c r="G1" s="185"/>
      <c r="H1" s="185"/>
    </row>
    <row r="2" spans="1:8" ht="46.2" customHeight="1">
      <c r="A2" s="184" t="s">
        <v>126</v>
      </c>
      <c r="B2" s="184"/>
      <c r="C2" s="184"/>
      <c r="D2" s="184"/>
      <c r="E2" s="184"/>
      <c r="F2" s="184"/>
      <c r="G2" s="184"/>
      <c r="H2" s="184"/>
    </row>
    <row r="3" spans="1:8" ht="236.25" customHeight="1">
      <c r="A3" s="183" t="s">
        <v>151</v>
      </c>
      <c r="B3" s="183"/>
      <c r="C3" s="183"/>
      <c r="D3" s="183"/>
      <c r="E3" s="183"/>
      <c r="F3" s="183"/>
      <c r="G3" s="183"/>
      <c r="H3" s="183"/>
    </row>
  </sheetData>
  <mergeCells count="3">
    <mergeCell ref="A3:H3"/>
    <mergeCell ref="A2:H2"/>
    <mergeCell ref="A1:H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3"/>
  <sheetViews>
    <sheetView workbookViewId="0"/>
  </sheetViews>
  <sheetFormatPr defaultRowHeight="14.4"/>
  <cols>
    <col min="1" max="1" width="36.77734375" customWidth="1"/>
    <col min="3" max="3" width="4.77734375" customWidth="1"/>
    <col min="5" max="5" width="2.21875" customWidth="1"/>
    <col min="6" max="6" width="74.77734375" customWidth="1"/>
  </cols>
  <sheetData>
    <row r="1" spans="1:21">
      <c r="A1" s="1" t="s">
        <v>198</v>
      </c>
    </row>
    <row r="2" spans="1:21">
      <c r="A2" s="1" t="s">
        <v>100</v>
      </c>
    </row>
    <row r="3" spans="1:21">
      <c r="A3" s="38" t="s">
        <v>122</v>
      </c>
    </row>
    <row r="4" spans="1:21">
      <c r="A4" s="23" t="s">
        <v>2</v>
      </c>
      <c r="E4" s="14"/>
      <c r="F4" s="14"/>
      <c r="G4" s="14"/>
      <c r="H4" s="14"/>
      <c r="I4" s="14"/>
      <c r="J4" s="14"/>
      <c r="K4" s="14"/>
      <c r="L4" s="14"/>
      <c r="M4" s="14"/>
      <c r="N4" s="14"/>
      <c r="O4" s="14"/>
      <c r="P4" s="14"/>
      <c r="Q4" s="14"/>
      <c r="R4" s="14"/>
      <c r="S4" s="14"/>
    </row>
    <row r="5" spans="1:21" s="33" customFormat="1">
      <c r="A5" s="45" t="s">
        <v>150</v>
      </c>
      <c r="B5" s="46"/>
      <c r="C5" s="46"/>
      <c r="D5" s="48"/>
      <c r="E5" s="47"/>
      <c r="F5" s="48" t="s">
        <v>24</v>
      </c>
      <c r="G5" s="49"/>
      <c r="H5" s="49"/>
      <c r="I5" s="35"/>
      <c r="J5" s="35"/>
      <c r="K5" s="35"/>
      <c r="L5" s="35"/>
      <c r="M5" s="35"/>
      <c r="N5" s="35"/>
      <c r="O5" s="35"/>
      <c r="P5" s="35"/>
      <c r="Q5" s="35"/>
      <c r="R5" s="35"/>
      <c r="S5" s="35"/>
      <c r="T5" s="35"/>
      <c r="U5" s="35"/>
    </row>
    <row r="6" spans="1:21" s="33" customFormat="1">
      <c r="A6" s="51" t="s">
        <v>101</v>
      </c>
      <c r="D6" s="96">
        <v>0</v>
      </c>
      <c r="E6" s="13"/>
      <c r="F6" s="186"/>
      <c r="G6" s="186"/>
      <c r="H6" s="186"/>
      <c r="I6" s="35"/>
      <c r="J6" s="35"/>
      <c r="K6" s="35"/>
      <c r="L6" s="35"/>
      <c r="M6" s="35"/>
      <c r="N6" s="35"/>
      <c r="O6" s="35"/>
      <c r="P6" s="35"/>
      <c r="Q6" s="35"/>
      <c r="R6" s="35"/>
      <c r="S6" s="35"/>
      <c r="T6" s="35"/>
      <c r="U6" s="35"/>
    </row>
    <row r="7" spans="1:21" s="33" customFormat="1">
      <c r="A7" s="51" t="s">
        <v>149</v>
      </c>
      <c r="D7" s="96">
        <v>0</v>
      </c>
      <c r="E7" s="13"/>
      <c r="F7" s="186"/>
      <c r="G7" s="186"/>
      <c r="H7" s="186"/>
      <c r="I7" s="35"/>
      <c r="J7" s="35"/>
      <c r="K7" s="35"/>
      <c r="L7" s="35"/>
      <c r="M7" s="35"/>
      <c r="N7" s="35"/>
      <c r="O7" s="35"/>
      <c r="P7" s="35"/>
      <c r="Q7" s="35"/>
      <c r="R7" s="35"/>
      <c r="S7" s="35"/>
      <c r="T7" s="35"/>
      <c r="U7" s="35"/>
    </row>
    <row r="8" spans="1:21" s="33" customFormat="1">
      <c r="A8" s="94" t="s">
        <v>102</v>
      </c>
      <c r="B8" s="54"/>
      <c r="C8" s="54"/>
      <c r="D8" s="97">
        <v>0</v>
      </c>
      <c r="E8" s="55"/>
      <c r="F8" s="187"/>
      <c r="G8" s="187"/>
      <c r="H8" s="187"/>
      <c r="I8" s="35"/>
      <c r="J8" s="35"/>
      <c r="K8" s="35"/>
      <c r="L8" s="35"/>
      <c r="M8" s="35"/>
      <c r="N8" s="35"/>
      <c r="O8" s="35"/>
      <c r="P8" s="35"/>
      <c r="Q8" s="35"/>
      <c r="R8" s="35"/>
      <c r="S8" s="35"/>
      <c r="T8" s="35"/>
      <c r="U8" s="35"/>
    </row>
    <row r="9" spans="1:21" s="33" customFormat="1">
      <c r="A9" s="32"/>
      <c r="D9" s="13"/>
      <c r="E9" s="13"/>
      <c r="F9" s="13"/>
      <c r="G9" s="35"/>
      <c r="H9" s="35"/>
      <c r="I9" s="35"/>
      <c r="J9" s="35"/>
      <c r="K9" s="35"/>
      <c r="L9" s="35"/>
      <c r="M9" s="35"/>
      <c r="N9" s="35"/>
      <c r="O9" s="35"/>
      <c r="P9" s="35"/>
      <c r="Q9" s="35"/>
      <c r="R9" s="35"/>
      <c r="S9" s="35"/>
      <c r="T9" s="35"/>
      <c r="U9" s="35"/>
    </row>
    <row r="10" spans="1:21">
      <c r="A10" s="72" t="s">
        <v>103</v>
      </c>
      <c r="B10" s="6"/>
      <c r="C10" s="6"/>
      <c r="D10" s="6"/>
      <c r="E10" s="6"/>
      <c r="F10" s="6"/>
      <c r="G10" s="6"/>
      <c r="H10" s="6"/>
    </row>
    <row r="11" spans="1:21">
      <c r="A11" s="60"/>
      <c r="B11" s="60"/>
      <c r="C11" s="60"/>
      <c r="D11" s="60"/>
      <c r="E11" s="60"/>
      <c r="F11" s="60"/>
      <c r="G11" s="60"/>
      <c r="H11" s="60"/>
    </row>
    <row r="12" spans="1:21">
      <c r="A12" s="60"/>
      <c r="B12" s="60"/>
      <c r="C12" s="60"/>
      <c r="D12" s="60"/>
      <c r="E12" s="60"/>
      <c r="F12" s="60"/>
      <c r="G12" s="60"/>
      <c r="H12" s="60"/>
    </row>
    <row r="13" spans="1:21">
      <c r="A13" s="95"/>
      <c r="B13" s="95"/>
      <c r="C13" s="95"/>
      <c r="D13" s="95"/>
      <c r="E13" s="95"/>
      <c r="F13" s="95"/>
      <c r="G13" s="95"/>
      <c r="H13" s="95"/>
    </row>
  </sheetData>
  <mergeCells count="3">
    <mergeCell ref="F6:H6"/>
    <mergeCell ref="F7:H7"/>
    <mergeCell ref="F8:H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31A0-7CDE-4949-9D0B-74F4B417AAC9}">
  <dimension ref="A1:J15"/>
  <sheetViews>
    <sheetView workbookViewId="0"/>
  </sheetViews>
  <sheetFormatPr defaultRowHeight="14.4"/>
  <cols>
    <col min="1" max="1" width="15.21875" customWidth="1"/>
    <col min="2" max="2" width="110" customWidth="1"/>
    <col min="3" max="3" width="11" customWidth="1"/>
    <col min="4" max="4" width="10.44140625" customWidth="1"/>
    <col min="5" max="5" width="11" customWidth="1"/>
    <col min="6" max="6" width="12" customWidth="1"/>
    <col min="7" max="8" width="11.77734375" customWidth="1"/>
    <col min="9" max="9" width="11.21875" customWidth="1"/>
    <col min="10" max="10" width="12.21875" customWidth="1"/>
  </cols>
  <sheetData>
    <row r="1" spans="1:10">
      <c r="A1" s="1" t="s">
        <v>199</v>
      </c>
    </row>
    <row r="2" spans="1:10">
      <c r="A2" s="1"/>
    </row>
    <row r="3" spans="1:10" ht="31.5" customHeight="1">
      <c r="A3" s="184" t="s">
        <v>126</v>
      </c>
      <c r="B3" s="184"/>
      <c r="C3" s="42"/>
      <c r="D3" s="42"/>
      <c r="E3" s="42"/>
      <c r="F3" s="42"/>
      <c r="G3" s="42"/>
      <c r="H3" s="42"/>
    </row>
    <row r="4" spans="1:10" ht="45" customHeight="1">
      <c r="A4" s="188" t="s">
        <v>191</v>
      </c>
      <c r="B4" s="188"/>
    </row>
    <row r="6" spans="1:10" ht="35.25" customHeight="1">
      <c r="A6" s="147" t="s">
        <v>155</v>
      </c>
      <c r="B6" s="148" t="s">
        <v>156</v>
      </c>
      <c r="C6" s="24"/>
      <c r="D6" s="24"/>
      <c r="E6" s="24"/>
      <c r="F6" s="24"/>
      <c r="G6" s="24"/>
      <c r="H6" s="24"/>
      <c r="I6" s="24"/>
      <c r="J6" s="24"/>
    </row>
    <row r="7" spans="1:10" ht="54.75" customHeight="1">
      <c r="A7" s="149" t="s">
        <v>157</v>
      </c>
      <c r="B7" s="148" t="s">
        <v>158</v>
      </c>
      <c r="C7" s="24"/>
      <c r="D7" s="24"/>
      <c r="E7" s="24"/>
      <c r="F7" s="24"/>
      <c r="G7" s="24"/>
      <c r="H7" s="24"/>
      <c r="I7" s="24"/>
      <c r="J7" s="24"/>
    </row>
    <row r="8" spans="1:10" ht="100.5" customHeight="1">
      <c r="A8" s="149" t="s">
        <v>159</v>
      </c>
      <c r="B8" s="148" t="s">
        <v>160</v>
      </c>
      <c r="C8" s="24"/>
      <c r="D8" s="24"/>
      <c r="E8" s="24"/>
      <c r="F8" s="24"/>
      <c r="G8" s="24"/>
      <c r="H8" s="24"/>
      <c r="I8" s="24"/>
      <c r="J8" s="24"/>
    </row>
    <row r="9" spans="1:10" ht="83.25" customHeight="1">
      <c r="A9" s="149" t="s">
        <v>111</v>
      </c>
      <c r="B9" s="150" t="s">
        <v>161</v>
      </c>
      <c r="C9" s="24"/>
      <c r="D9" s="24"/>
      <c r="E9" s="24"/>
      <c r="F9" s="24"/>
      <c r="G9" s="24"/>
      <c r="H9" s="24"/>
      <c r="I9" s="24"/>
      <c r="J9" s="24"/>
    </row>
    <row r="10" spans="1:10" ht="44.25" customHeight="1">
      <c r="A10" s="149" t="s">
        <v>162</v>
      </c>
      <c r="B10" s="148" t="s">
        <v>163</v>
      </c>
      <c r="C10" s="24"/>
      <c r="D10" s="24"/>
      <c r="E10" s="24"/>
      <c r="F10" s="24"/>
      <c r="G10" s="24"/>
      <c r="H10" s="24"/>
      <c r="I10" s="24"/>
      <c r="J10" s="24"/>
    </row>
    <row r="11" spans="1:10" ht="24.75" customHeight="1">
      <c r="A11" s="149" t="s">
        <v>164</v>
      </c>
      <c r="B11" s="148" t="s">
        <v>165</v>
      </c>
      <c r="C11" s="24"/>
      <c r="D11" s="24"/>
      <c r="E11" s="24"/>
      <c r="F11" s="24"/>
      <c r="G11" s="24"/>
      <c r="H11" s="24"/>
      <c r="I11" s="24"/>
      <c r="J11" s="24"/>
    </row>
    <row r="12" spans="1:10" ht="25.5" customHeight="1">
      <c r="A12" s="149" t="s">
        <v>113</v>
      </c>
      <c r="B12" s="151" t="s">
        <v>166</v>
      </c>
    </row>
    <row r="13" spans="1:10" ht="57.6">
      <c r="A13" s="189" t="s">
        <v>167</v>
      </c>
      <c r="B13" s="152" t="s">
        <v>168</v>
      </c>
    </row>
    <row r="14" spans="1:10">
      <c r="A14" s="189"/>
      <c r="B14" s="153" t="s">
        <v>169</v>
      </c>
    </row>
    <row r="15" spans="1:10" ht="63" customHeight="1">
      <c r="A15" s="149" t="s">
        <v>170</v>
      </c>
      <c r="B15" s="148" t="s">
        <v>171</v>
      </c>
    </row>
  </sheetData>
  <mergeCells count="3">
    <mergeCell ref="A4:B4"/>
    <mergeCell ref="A13:A14"/>
    <mergeCell ref="A3:B3"/>
  </mergeCells>
  <hyperlinks>
    <hyperlink ref="B14" r:id="rId1" display="https://www.bart.gov/sites/default/files/docs/BART Financial Return Framework_2021-03-21v1.pdf" xr:uid="{C199757B-BE1E-496C-93FB-268B8533F37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B14E2-B498-4369-87F4-D37BB5591B85}">
  <dimension ref="A1:J13"/>
  <sheetViews>
    <sheetView workbookViewId="0">
      <selection activeCell="A2" sqref="A2"/>
    </sheetView>
  </sheetViews>
  <sheetFormatPr defaultRowHeight="14.4"/>
  <cols>
    <col min="2" max="2" width="13.44140625" customWidth="1"/>
    <col min="3" max="3" width="11.77734375" customWidth="1"/>
    <col min="4" max="4" width="10.44140625" customWidth="1"/>
    <col min="5" max="5" width="11" customWidth="1"/>
    <col min="6" max="6" width="12" customWidth="1"/>
    <col min="7" max="8" width="11.77734375" customWidth="1"/>
    <col min="9" max="9" width="11.21875" customWidth="1"/>
    <col min="10" max="10" width="13" customWidth="1"/>
  </cols>
  <sheetData>
    <row r="1" spans="1:10">
      <c r="A1" s="1" t="s">
        <v>200</v>
      </c>
    </row>
    <row r="2" spans="1:10">
      <c r="A2" s="1" t="s">
        <v>190</v>
      </c>
    </row>
    <row r="3" spans="1:10">
      <c r="A3" s="38" t="s">
        <v>122</v>
      </c>
    </row>
    <row r="4" spans="1:10">
      <c r="A4" s="126" t="s">
        <v>2</v>
      </c>
      <c r="B4" s="59"/>
      <c r="C4" s="59"/>
      <c r="D4" s="59"/>
      <c r="E4" s="59"/>
      <c r="F4" s="59"/>
      <c r="G4" s="59"/>
      <c r="H4" s="59"/>
      <c r="I4" s="59"/>
      <c r="J4" s="59"/>
    </row>
    <row r="5" spans="1:10">
      <c r="A5" s="192" t="s">
        <v>155</v>
      </c>
      <c r="B5" s="190" t="s">
        <v>172</v>
      </c>
      <c r="C5" s="190" t="s">
        <v>173</v>
      </c>
      <c r="D5" s="193" t="s">
        <v>111</v>
      </c>
      <c r="E5" s="193"/>
      <c r="F5" s="190" t="s">
        <v>174</v>
      </c>
      <c r="G5" s="190" t="s">
        <v>175</v>
      </c>
      <c r="H5" s="190" t="s">
        <v>176</v>
      </c>
      <c r="I5" s="190" t="s">
        <v>177</v>
      </c>
      <c r="J5" s="190" t="s">
        <v>178</v>
      </c>
    </row>
    <row r="6" spans="1:10" ht="29.1" customHeight="1">
      <c r="A6" s="193"/>
      <c r="B6" s="191"/>
      <c r="C6" s="191"/>
      <c r="D6" s="154" t="s">
        <v>179</v>
      </c>
      <c r="E6" s="154" t="s">
        <v>180</v>
      </c>
      <c r="F6" s="191"/>
      <c r="G6" s="191"/>
      <c r="H6" s="191"/>
      <c r="I6" s="191"/>
      <c r="J6" s="191"/>
    </row>
    <row r="7" spans="1:10">
      <c r="A7" s="165"/>
      <c r="B7" s="166"/>
      <c r="C7" s="167"/>
      <c r="D7" s="165"/>
      <c r="E7" s="168"/>
      <c r="F7" s="165"/>
      <c r="G7">
        <f>D7+F7</f>
        <v>0</v>
      </c>
      <c r="H7" s="155" t="e">
        <f>D7/G7</f>
        <v>#DIV/0!</v>
      </c>
      <c r="I7" s="173"/>
      <c r="J7" s="156">
        <f>C7*(1-I7)</f>
        <v>0</v>
      </c>
    </row>
    <row r="8" spans="1:10">
      <c r="A8" s="165"/>
      <c r="B8" s="166"/>
      <c r="C8" s="167"/>
      <c r="D8" s="165"/>
      <c r="E8" s="168"/>
      <c r="F8" s="165"/>
      <c r="G8">
        <f t="shared" ref="G8:G10" si="0">D8+F8</f>
        <v>0</v>
      </c>
      <c r="H8" s="155" t="e">
        <f t="shared" ref="H8:H10" si="1">D8/G8</f>
        <v>#DIV/0!</v>
      </c>
      <c r="I8" s="173"/>
      <c r="J8" s="156">
        <f t="shared" ref="J8:J9" si="2">C8*(1-I8)</f>
        <v>0</v>
      </c>
    </row>
    <row r="9" spans="1:10" s="28" customFormat="1">
      <c r="A9" s="169"/>
      <c r="B9" s="170"/>
      <c r="C9" s="171"/>
      <c r="D9" s="169"/>
      <c r="E9" s="172"/>
      <c r="F9" s="169"/>
      <c r="G9" s="59">
        <f t="shared" si="0"/>
        <v>0</v>
      </c>
      <c r="H9" s="157" t="e">
        <f t="shared" si="1"/>
        <v>#DIV/0!</v>
      </c>
      <c r="I9" s="174"/>
      <c r="J9" s="158">
        <f t="shared" si="2"/>
        <v>0</v>
      </c>
    </row>
    <row r="10" spans="1:10">
      <c r="A10" t="s">
        <v>11</v>
      </c>
      <c r="B10" s="159">
        <f>SUM(B7:B9)</f>
        <v>0</v>
      </c>
      <c r="C10" s="156">
        <f>SUM(C7:C9)</f>
        <v>0</v>
      </c>
      <c r="D10">
        <f>SUM(D7:D9)</f>
        <v>0</v>
      </c>
      <c r="E10" s="160" t="e">
        <f>SUMPRODUCT(D7:D9,E7:E9)/D10</f>
        <v>#DIV/0!</v>
      </c>
      <c r="F10">
        <f>SUM(F7:F9)</f>
        <v>0</v>
      </c>
      <c r="G10">
        <f t="shared" si="0"/>
        <v>0</v>
      </c>
      <c r="H10" s="155" t="e">
        <f t="shared" si="1"/>
        <v>#DIV/0!</v>
      </c>
      <c r="I10" s="161" t="e">
        <f>1-(J10/C10)</f>
        <v>#DIV/0!</v>
      </c>
      <c r="J10" s="156">
        <f>SUM(J7:J9)</f>
        <v>0</v>
      </c>
    </row>
    <row r="13" spans="1:10">
      <c r="A13" s="162"/>
    </row>
  </sheetData>
  <mergeCells count="9">
    <mergeCell ref="H5:H6"/>
    <mergeCell ref="I5:I6"/>
    <mergeCell ref="J5:J6"/>
    <mergeCell ref="A5:A6"/>
    <mergeCell ref="B5:B6"/>
    <mergeCell ref="C5:C6"/>
    <mergeCell ref="D5:E5"/>
    <mergeCell ref="F5:F6"/>
    <mergeCell ref="G5:G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6CB64-E51F-4A7E-BECE-5BE2BD439215}">
  <dimension ref="A1:J13"/>
  <sheetViews>
    <sheetView tabSelected="1" workbookViewId="0">
      <selection activeCell="I37" sqref="I37"/>
    </sheetView>
  </sheetViews>
  <sheetFormatPr defaultRowHeight="14.4"/>
  <cols>
    <col min="2" max="2" width="13.44140625" customWidth="1"/>
    <col min="3" max="3" width="11.77734375" customWidth="1"/>
    <col min="4" max="4" width="10.44140625" customWidth="1"/>
    <col min="5" max="5" width="11" customWidth="1"/>
    <col min="6" max="6" width="12" customWidth="1"/>
    <col min="7" max="8" width="11.77734375" customWidth="1"/>
    <col min="9" max="9" width="11.21875" customWidth="1"/>
    <col min="10" max="10" width="13" customWidth="1"/>
  </cols>
  <sheetData>
    <row r="1" spans="1:10">
      <c r="A1" s="1" t="s">
        <v>200</v>
      </c>
      <c r="D1" s="41" t="s">
        <v>97</v>
      </c>
    </row>
    <row r="2" spans="1:10">
      <c r="A2" s="1" t="s">
        <v>190</v>
      </c>
      <c r="D2" s="41" t="s">
        <v>98</v>
      </c>
    </row>
    <row r="3" spans="1:10">
      <c r="A3" s="38" t="s">
        <v>122</v>
      </c>
      <c r="D3" s="41" t="s">
        <v>99</v>
      </c>
    </row>
    <row r="4" spans="1:10">
      <c r="A4" s="176" t="s">
        <v>2</v>
      </c>
      <c r="B4" s="175"/>
      <c r="C4" s="175"/>
      <c r="D4" s="175"/>
      <c r="E4" s="175"/>
      <c r="F4" s="175"/>
      <c r="G4" s="175"/>
      <c r="H4" s="175"/>
      <c r="I4" s="175"/>
      <c r="J4" s="175"/>
    </row>
    <row r="5" spans="1:10">
      <c r="A5" s="192" t="s">
        <v>155</v>
      </c>
      <c r="B5" s="190" t="s">
        <v>172</v>
      </c>
      <c r="C5" s="190" t="s">
        <v>173</v>
      </c>
      <c r="D5" s="193" t="s">
        <v>111</v>
      </c>
      <c r="E5" s="193"/>
      <c r="F5" s="190" t="s">
        <v>174</v>
      </c>
      <c r="G5" s="190" t="s">
        <v>175</v>
      </c>
      <c r="H5" s="190" t="s">
        <v>176</v>
      </c>
      <c r="I5" s="190" t="s">
        <v>177</v>
      </c>
      <c r="J5" s="190" t="s">
        <v>178</v>
      </c>
    </row>
    <row r="6" spans="1:10" ht="28.8">
      <c r="A6" s="193"/>
      <c r="B6" s="191"/>
      <c r="C6" s="191"/>
      <c r="D6" s="154" t="s">
        <v>179</v>
      </c>
      <c r="E6" s="154" t="s">
        <v>180</v>
      </c>
      <c r="F6" s="191"/>
      <c r="G6" s="191"/>
      <c r="H6" s="191"/>
      <c r="I6" s="191"/>
      <c r="J6" s="191"/>
    </row>
    <row r="7" spans="1:10" s="28" customFormat="1">
      <c r="A7" s="165" t="s">
        <v>181</v>
      </c>
      <c r="B7" s="166">
        <v>1</v>
      </c>
      <c r="C7" s="167">
        <v>5000000</v>
      </c>
      <c r="D7" s="165">
        <v>100</v>
      </c>
      <c r="E7" s="168">
        <v>0.5</v>
      </c>
      <c r="F7" s="165">
        <v>0</v>
      </c>
      <c r="G7">
        <f>D7+F7</f>
        <v>100</v>
      </c>
      <c r="H7" s="155">
        <f>D7/G7</f>
        <v>1</v>
      </c>
      <c r="I7" s="173">
        <v>0.4</v>
      </c>
      <c r="J7" s="156">
        <f>C7*(1-I7)</f>
        <v>3000000</v>
      </c>
    </row>
    <row r="8" spans="1:10">
      <c r="A8" s="165" t="s">
        <v>182</v>
      </c>
      <c r="B8" s="166">
        <v>2</v>
      </c>
      <c r="C8" s="167">
        <v>10000000</v>
      </c>
      <c r="D8" s="165">
        <v>201</v>
      </c>
      <c r="E8" s="168">
        <v>0.4</v>
      </c>
      <c r="F8" s="165">
        <v>0</v>
      </c>
      <c r="G8">
        <f t="shared" ref="G8:G10" si="0">D8+F8</f>
        <v>201</v>
      </c>
      <c r="H8" s="155">
        <f t="shared" ref="H8:H10" si="1">D8/G8</f>
        <v>1</v>
      </c>
      <c r="I8" s="173">
        <v>0.55000000000000004</v>
      </c>
      <c r="J8" s="156">
        <f t="shared" ref="J8:J9" si="2">C8*(1-I8)</f>
        <v>4500000</v>
      </c>
    </row>
    <row r="9" spans="1:10">
      <c r="A9" s="169" t="s">
        <v>183</v>
      </c>
      <c r="B9" s="170">
        <v>3</v>
      </c>
      <c r="C9" s="171">
        <v>15000000</v>
      </c>
      <c r="D9" s="169">
        <v>0</v>
      </c>
      <c r="E9" s="172" t="s">
        <v>112</v>
      </c>
      <c r="F9" s="169">
        <v>301</v>
      </c>
      <c r="G9" s="59">
        <f t="shared" si="0"/>
        <v>301</v>
      </c>
      <c r="H9" s="157">
        <f t="shared" si="1"/>
        <v>0</v>
      </c>
      <c r="I9" s="174">
        <v>0</v>
      </c>
      <c r="J9" s="158">
        <f t="shared" si="2"/>
        <v>15000000</v>
      </c>
    </row>
    <row r="10" spans="1:10">
      <c r="A10" t="s">
        <v>11</v>
      </c>
      <c r="B10" s="159">
        <f>SUM(B7:B9)</f>
        <v>6</v>
      </c>
      <c r="C10" s="156">
        <f>SUM(C7:C9)</f>
        <v>30000000</v>
      </c>
      <c r="D10">
        <f>SUM(D7:D9)</f>
        <v>301</v>
      </c>
      <c r="E10" s="160">
        <f>SUMPRODUCT(D7:D9,E7:E9)/D10</f>
        <v>0.43322259136212626</v>
      </c>
      <c r="F10">
        <f>SUM(F7:F9)</f>
        <v>301</v>
      </c>
      <c r="G10">
        <f t="shared" si="0"/>
        <v>602</v>
      </c>
      <c r="H10" s="155">
        <f t="shared" si="1"/>
        <v>0.5</v>
      </c>
      <c r="I10" s="161">
        <f>1-(J10/C10)</f>
        <v>0.25</v>
      </c>
      <c r="J10" s="156">
        <f>SUM(J7:J9)</f>
        <v>22500000</v>
      </c>
    </row>
    <row r="13" spans="1:10">
      <c r="A13" s="162"/>
    </row>
  </sheetData>
  <mergeCells count="9">
    <mergeCell ref="H5:H6"/>
    <mergeCell ref="I5:I6"/>
    <mergeCell ref="J5:J6"/>
    <mergeCell ref="A5:A6"/>
    <mergeCell ref="B5:B6"/>
    <mergeCell ref="C5:C6"/>
    <mergeCell ref="D5:E5"/>
    <mergeCell ref="F5:F6"/>
    <mergeCell ref="G5:G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2FBBECF8F1574BADC06701A265A3AD" ma:contentTypeVersion="15" ma:contentTypeDescription="Create a new document." ma:contentTypeScope="" ma:versionID="b782d022cbbaed88f0679431ed2cca78">
  <xsd:schema xmlns:xsd="http://www.w3.org/2001/XMLSchema" xmlns:xs="http://www.w3.org/2001/XMLSchema" xmlns:p="http://schemas.microsoft.com/office/2006/metadata/properties" xmlns:ns2="afd8ba60-a7f0-47e9-94aa-ca8168d0591f" xmlns:ns3="c3203bb5-492f-4944-bb5d-2aee485d0833" targetNamespace="http://schemas.microsoft.com/office/2006/metadata/properties" ma:root="true" ma:fieldsID="55112e224fad9a47fca3e1836ec0ba82" ns2:_="" ns3:_="">
    <xsd:import namespace="afd8ba60-a7f0-47e9-94aa-ca8168d0591f"/>
    <xsd:import namespace="c3203bb5-492f-4944-bb5d-2aee485d08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d8ba60-a7f0-47e9-94aa-ca8168d059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a4ed37-70a8-4c45-a22c-d6db4f1a27e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203bb5-492f-4944-bb5d-2aee485d083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6cd0881-db19-46d9-a47a-a1a21d8d71d6}" ma:internalName="TaxCatchAll" ma:showField="CatchAllData" ma:web="c3203bb5-492f-4944-bb5d-2aee485d083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3203bb5-492f-4944-bb5d-2aee485d0833" xsi:nil="true"/>
    <lcf76f155ced4ddcb4097134ff3c332f xmlns="afd8ba60-a7f0-47e9-94aa-ca8168d059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48C512-8663-455B-9833-068F0FFE3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d8ba60-a7f0-47e9-94aa-ca8168d0591f"/>
    <ds:schemaRef ds:uri="c3203bb5-492f-4944-bb5d-2aee485d08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36A0BF-2BF8-43C1-AF94-A93A61EC2331}">
  <ds:schemaRefs>
    <ds:schemaRef ds:uri="http://schemas.microsoft.com/sharepoint/v3/contenttype/forms"/>
  </ds:schemaRefs>
</ds:datastoreItem>
</file>

<file path=customXml/itemProps3.xml><?xml version="1.0" encoding="utf-8"?>
<ds:datastoreItem xmlns:ds="http://schemas.openxmlformats.org/officeDocument/2006/customXml" ds:itemID="{69FBC689-C0A6-4008-8894-54D565E0881F}">
  <ds:schemaRefs>
    <ds:schemaRef ds:uri="http://schemas.microsoft.com/office/2006/metadata/properties"/>
    <ds:schemaRef ds:uri="http://schemas.microsoft.com/office/infopath/2007/PartnerControls"/>
    <ds:schemaRef ds:uri="c3203bb5-492f-4944-bb5d-2aee485d0833"/>
    <ds:schemaRef ds:uri="afd8ba60-a7f0-47e9-94aa-ca8168d059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Att 9A Summary Instructions</vt:lpstr>
      <vt:lpstr>Att 9A Summary Template</vt:lpstr>
      <vt:lpstr>Att 9B ProFormaInstructions</vt:lpstr>
      <vt:lpstr>Att 9B ProFormaTemplate</vt:lpstr>
      <vt:lpstr>Att 9B Example</vt:lpstr>
      <vt:lpstr>Att 9C BARTFin Instructions</vt:lpstr>
      <vt:lpstr>Att 9C BART Financial Offer</vt:lpstr>
      <vt:lpstr>Att 9D Discount Instructions</vt:lpstr>
      <vt:lpstr>Att 9D Land Discount Proposal</vt:lpstr>
      <vt:lpstr>Att 9D Example</vt:lpstr>
      <vt:lpstr>'Att 9A Summary Template'!Print_Area</vt:lpstr>
      <vt:lpstr>'Att 9B Example'!Print_Area</vt:lpstr>
      <vt:lpstr>'Att 9B ProFormaTemplate'!Print_Area</vt:lpstr>
      <vt:lpstr>'Att 9C BART Financial Offer'!Print_Area</vt:lpstr>
      <vt:lpstr>'Att 9C BARTFin Instructions'!Print_Area</vt:lpstr>
      <vt:lpstr>'Att 9A Summary Template'!Print_Titles</vt:lpstr>
      <vt:lpstr>'Att 9B Example'!Print_Titles</vt:lpstr>
      <vt:lpstr>'Att 9B ProFormaTemplate'!Print_Titles</vt:lpstr>
    </vt:vector>
  </TitlesOfParts>
  <Manager/>
  <Company>Gen-Probe Incorporated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Buoye</dc:creator>
  <cp:keywords/>
  <dc:description/>
  <cp:lastModifiedBy>Shannon Dodge</cp:lastModifiedBy>
  <cp:revision/>
  <dcterms:created xsi:type="dcterms:W3CDTF">2014-05-14T16:08:36Z</dcterms:created>
  <dcterms:modified xsi:type="dcterms:W3CDTF">2024-12-03T17:58:43Z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0x0101006B2FBBECF8F1574BADC06701A265A3AD</vt:lpwstr>
  </property>
  <property fmtid="{D5CDD505-2E9C-101B-9397-08002B2CF9AE}" pid="3" name="Order">
    <vt:r8>100</vt:r8>
  </property>
</Properties>
</file>