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 activeTab="3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BG17" i="3" l="1"/>
  <c r="BF17" i="3"/>
  <c r="BE17" i="3"/>
  <c r="BE27" i="3" s="1"/>
  <c r="BD17" i="3"/>
  <c r="BC17" i="3"/>
  <c r="BC27" i="3" s="1"/>
  <c r="BB17" i="3"/>
  <c r="BB27" i="3" s="1"/>
  <c r="BA17" i="3"/>
  <c r="AZ17" i="3"/>
  <c r="BC3" i="3" s="1"/>
  <c r="BF17" i="2"/>
  <c r="BE28" i="2" s="1"/>
  <c r="BE17" i="2"/>
  <c r="BD17" i="2"/>
  <c r="BD27" i="2" s="1"/>
  <c r="BC17" i="2"/>
  <c r="BB17" i="2"/>
  <c r="BB27" i="2" s="1"/>
  <c r="BA17" i="2"/>
  <c r="AZ17" i="2"/>
  <c r="AZ5" i="2"/>
  <c r="AZ3" i="1"/>
  <c r="AZ3" i="2"/>
  <c r="BF18" i="1"/>
  <c r="BE18" i="1"/>
  <c r="BD18" i="1"/>
  <c r="BC17" i="1"/>
  <c r="BB17" i="1"/>
  <c r="BB27" i="1" s="1"/>
  <c r="BA17" i="1"/>
  <c r="BA27" i="1" s="1"/>
  <c r="AZ17" i="1"/>
  <c r="AZ27" i="1" s="1"/>
  <c r="AZ5" i="1"/>
  <c r="AZ4" i="2"/>
  <c r="AZ5" i="3"/>
  <c r="AZ4" i="3"/>
  <c r="AZ3" i="3"/>
  <c r="AZ4" i="1"/>
  <c r="G1" i="4"/>
  <c r="AZ12" i="2"/>
  <c r="AZ22" i="2" s="1"/>
  <c r="AZ13" i="2"/>
  <c r="AZ23" i="2" s="1"/>
  <c r="BA12" i="2"/>
  <c r="BA13" i="2"/>
  <c r="BA23" i="2"/>
  <c r="AZ14" i="2"/>
  <c r="AZ24" i="2" s="1"/>
  <c r="BB12" i="2"/>
  <c r="BA14" i="2"/>
  <c r="BA24" i="2" s="1"/>
  <c r="BB13" i="2"/>
  <c r="BB14" i="2"/>
  <c r="BB24" i="2"/>
  <c r="AZ15" i="2"/>
  <c r="BC12" i="2"/>
  <c r="AZ25" i="2"/>
  <c r="BA15" i="2"/>
  <c r="BA25" i="2" s="1"/>
  <c r="BC13" i="2"/>
  <c r="BB15" i="2"/>
  <c r="BB25" i="2" s="1"/>
  <c r="BC14" i="2"/>
  <c r="BC15" i="2"/>
  <c r="BC19" i="2" s="1"/>
  <c r="BC25" i="2"/>
  <c r="AZ16" i="2"/>
  <c r="BD12" i="2"/>
  <c r="AZ26" i="2"/>
  <c r="BA16" i="2"/>
  <c r="BA26" i="2" s="1"/>
  <c r="BD13" i="2"/>
  <c r="BB16" i="2"/>
  <c r="BB26" i="2" s="1"/>
  <c r="BD14" i="2"/>
  <c r="BC16" i="2"/>
  <c r="BC26" i="2" s="1"/>
  <c r="BD15" i="2"/>
  <c r="BG15" i="2" s="1"/>
  <c r="BD16" i="2"/>
  <c r="BD26" i="2"/>
  <c r="BE12" i="2"/>
  <c r="BE13" i="2"/>
  <c r="BG13" i="2" s="1"/>
  <c r="BE14" i="2"/>
  <c r="BE15" i="2"/>
  <c r="BC27" i="2"/>
  <c r="BE16" i="2"/>
  <c r="BE27" i="2"/>
  <c r="AZ18" i="2"/>
  <c r="AZ28" i="2" s="1"/>
  <c r="BF12" i="2"/>
  <c r="BA18" i="2"/>
  <c r="BA28" i="2" s="1"/>
  <c r="BF13" i="2"/>
  <c r="BB18" i="2"/>
  <c r="BB28" i="2" s="1"/>
  <c r="BF14" i="2"/>
  <c r="BC18" i="2"/>
  <c r="BC28" i="2" s="1"/>
  <c r="BF15" i="2"/>
  <c r="BD18" i="2"/>
  <c r="BF16" i="2"/>
  <c r="BD28" i="2" s="1"/>
  <c r="BE18" i="2"/>
  <c r="BF18" i="2"/>
  <c r="BF28" i="2" s="1"/>
  <c r="BG14" i="2"/>
  <c r="G1" i="2"/>
  <c r="AZ12" i="3"/>
  <c r="AZ22" i="3" s="1"/>
  <c r="AZ13" i="3"/>
  <c r="BA12" i="3"/>
  <c r="AZ23" i="3"/>
  <c r="BA13" i="3"/>
  <c r="BA23" i="3" s="1"/>
  <c r="AZ14" i="3"/>
  <c r="AZ24" i="3" s="1"/>
  <c r="BB12" i="3"/>
  <c r="BA14" i="3"/>
  <c r="BB13" i="3"/>
  <c r="BA24" i="3" s="1"/>
  <c r="BB14" i="3"/>
  <c r="BB24" i="3"/>
  <c r="AZ15" i="3"/>
  <c r="AZ25" i="3" s="1"/>
  <c r="BC12" i="3"/>
  <c r="BA15" i="3"/>
  <c r="BA25" i="3"/>
  <c r="BC13" i="3"/>
  <c r="BB15" i="3"/>
  <c r="BC14" i="3"/>
  <c r="BB25" i="3"/>
  <c r="BC15" i="3"/>
  <c r="BC25" i="3" s="1"/>
  <c r="AZ16" i="3"/>
  <c r="AZ26" i="3" s="1"/>
  <c r="BD12" i="3"/>
  <c r="BD19" i="3" s="1"/>
  <c r="BA16" i="3"/>
  <c r="BD13" i="3"/>
  <c r="BA26" i="3"/>
  <c r="BB16" i="3"/>
  <c r="BD14" i="3"/>
  <c r="BB26" i="3"/>
  <c r="BC16" i="3"/>
  <c r="BC26" i="3" s="1"/>
  <c r="BD15" i="3"/>
  <c r="BD16" i="3"/>
  <c r="BD26" i="3"/>
  <c r="BE12" i="3"/>
  <c r="BE13" i="3"/>
  <c r="BE14" i="3"/>
  <c r="BE15" i="3"/>
  <c r="BE19" i="3" s="1"/>
  <c r="BE16" i="3"/>
  <c r="BD27" i="3" s="1"/>
  <c r="AZ18" i="3"/>
  <c r="BG18" i="3" s="1"/>
  <c r="BF12" i="3"/>
  <c r="BA18" i="3"/>
  <c r="BA28" i="3" s="1"/>
  <c r="BF13" i="3"/>
  <c r="BB18" i="3"/>
  <c r="BB28" i="3" s="1"/>
  <c r="BF14" i="3"/>
  <c r="BF19" i="3" s="1"/>
  <c r="BC18" i="3"/>
  <c r="BF15" i="3"/>
  <c r="BC28" i="3"/>
  <c r="BD18" i="3"/>
  <c r="BF16" i="3"/>
  <c r="BD28" i="3"/>
  <c r="BE18" i="3"/>
  <c r="BF18" i="3"/>
  <c r="BF28" i="3"/>
  <c r="BG16" i="3"/>
  <c r="G1" i="3"/>
  <c r="AZ12" i="1"/>
  <c r="AZ22" i="1" s="1"/>
  <c r="AZ13" i="1"/>
  <c r="BA12" i="1"/>
  <c r="AZ23" i="1"/>
  <c r="BA13" i="1"/>
  <c r="BA23" i="1" s="1"/>
  <c r="AZ14" i="1"/>
  <c r="AZ24" i="1" s="1"/>
  <c r="BB12" i="1"/>
  <c r="BA14" i="1"/>
  <c r="BB13" i="1"/>
  <c r="BA24" i="1"/>
  <c r="BB14" i="1"/>
  <c r="BB24" i="1" s="1"/>
  <c r="AZ15" i="1"/>
  <c r="AZ25" i="1" s="1"/>
  <c r="BC12" i="1"/>
  <c r="BC19" i="1" s="1"/>
  <c r="BA15" i="1"/>
  <c r="BC13" i="1"/>
  <c r="BA25" i="1"/>
  <c r="BB15" i="1"/>
  <c r="BC14" i="1"/>
  <c r="BB25" i="1"/>
  <c r="BC15" i="1"/>
  <c r="BG15" i="1" s="1"/>
  <c r="AZ16" i="1"/>
  <c r="BD12" i="1"/>
  <c r="AZ26" i="1"/>
  <c r="BA16" i="1"/>
  <c r="BD13" i="1"/>
  <c r="BA26" i="1"/>
  <c r="BB16" i="1"/>
  <c r="BB26" i="1" s="1"/>
  <c r="BD14" i="1"/>
  <c r="BC16" i="1"/>
  <c r="BC26" i="1" s="1"/>
  <c r="BD15" i="1"/>
  <c r="BD16" i="1"/>
  <c r="BD26" i="1"/>
  <c r="BE12" i="1"/>
  <c r="BE13" i="1"/>
  <c r="BE14" i="1"/>
  <c r="BE15" i="1"/>
  <c r="BC27" i="1"/>
  <c r="BD17" i="1"/>
  <c r="BE16" i="1"/>
  <c r="BD27" i="1"/>
  <c r="BE17" i="1"/>
  <c r="BE27" i="1" s="1"/>
  <c r="AZ18" i="1"/>
  <c r="BF12" i="1"/>
  <c r="BA18" i="1"/>
  <c r="BF13" i="1"/>
  <c r="BA28" i="1"/>
  <c r="BB18" i="1"/>
  <c r="BF14" i="1"/>
  <c r="BB28" i="1"/>
  <c r="BC18" i="1"/>
  <c r="BF15" i="1"/>
  <c r="BC28" i="1"/>
  <c r="BF16" i="1"/>
  <c r="BF17" i="1"/>
  <c r="BF28" i="1"/>
  <c r="BG13" i="1"/>
  <c r="BG14" i="1"/>
  <c r="BF19" i="2"/>
  <c r="AZ28" i="1"/>
  <c r="BE28" i="3" l="1"/>
  <c r="BC19" i="3"/>
  <c r="BB19" i="3"/>
  <c r="BA19" i="3"/>
  <c r="AZ27" i="3"/>
  <c r="BD19" i="2"/>
  <c r="BB19" i="2"/>
  <c r="BG17" i="2"/>
  <c r="BA27" i="2"/>
  <c r="BA19" i="2"/>
  <c r="BF19" i="1"/>
  <c r="BG18" i="1"/>
  <c r="BE28" i="1"/>
  <c r="BE19" i="1"/>
  <c r="BC4" i="1"/>
  <c r="BB19" i="1"/>
  <c r="BA19" i="1"/>
  <c r="BG16" i="1"/>
  <c r="BG18" i="2"/>
  <c r="BG12" i="1"/>
  <c r="AZ19" i="1"/>
  <c r="BC3" i="2"/>
  <c r="BG17" i="1"/>
  <c r="BG16" i="2"/>
  <c r="BG15" i="3"/>
  <c r="BD28" i="1"/>
  <c r="BC4" i="3"/>
  <c r="AZ28" i="3"/>
  <c r="BA27" i="3"/>
  <c r="BG12" i="2"/>
  <c r="AZ27" i="2"/>
  <c r="BE19" i="2"/>
  <c r="BD19" i="1"/>
  <c r="BG14" i="3"/>
  <c r="BC4" i="2"/>
  <c r="BG13" i="3"/>
  <c r="BC3" i="1"/>
  <c r="BC25" i="1"/>
  <c r="BG28" i="1" s="1"/>
  <c r="BG12" i="3"/>
  <c r="AZ19" i="3"/>
  <c r="AZ19" i="2"/>
  <c r="BG19" i="3" l="1"/>
  <c r="BD3" i="3" s="1"/>
  <c r="BG28" i="3"/>
  <c r="BG28" i="2"/>
  <c r="BG19" i="2"/>
  <c r="BD4" i="2" s="1"/>
  <c r="BG19" i="1"/>
  <c r="BD4" i="1" s="1"/>
  <c r="BD4" i="3" l="1"/>
  <c r="BD3" i="2"/>
  <c r="BD3" i="1"/>
</calcChain>
</file>

<file path=xl/sharedStrings.xml><?xml version="1.0" encoding="utf-8"?>
<sst xmlns="http://schemas.openxmlformats.org/spreadsheetml/2006/main" count="516" uniqueCount="66">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</sst>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_rels/sheet4.xml.rels><?xml version="1.0" encoding="UTF-8" standalone="no"?>
<Relationships xmlns="http://schemas.openxmlformats.org/package/2006/relationships">
<Relationship Id="rId1" Target="../printerSettings/printerSettings4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workbookViewId="0">
      <pane xSplit="1" ySplit="2" topLeftCell="U5" activePane="bottomRight" state="frozen"/>
      <selection activeCell="AX3" sqref="AX3"/>
      <selection pane="topRight" activeCell="AX3" sqref="AX3"/>
      <selection pane="bottomLeft" activeCell="AX3" sqref="AX3"/>
      <selection pane="bottomRight" activeCell="AZ5" sqref="AZ5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59</v>
      </c>
      <c r="G1" s="21" t="n">
        <v>41974.0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15.894736842105264</v>
      </c>
      <c r="C3" s="12" t="n">
        <v>130.42105263157896</v>
      </c>
      <c r="D3" s="12" t="n">
        <v>105.0</v>
      </c>
      <c r="E3" s="12" t="n">
        <v>103.89473684210526</v>
      </c>
      <c r="F3" s="12" t="n">
        <v>405.57894736842104</v>
      </c>
      <c r="G3" s="12" t="n">
        <v>110.10526315789474</v>
      </c>
      <c r="H3" s="12" t="n">
        <v>145.94736842105263</v>
      </c>
      <c r="I3" s="12" t="n">
        <v>157.1578947368421</v>
      </c>
      <c r="J3" s="12" t="n">
        <v>205.73684210526315</v>
      </c>
      <c r="K3" s="12" t="n">
        <v>48.0</v>
      </c>
      <c r="L3" s="12" t="n">
        <v>92.15789473684211</v>
      </c>
      <c r="M3" s="12" t="n">
        <v>83.10526315789474</v>
      </c>
      <c r="N3" s="12" t="n">
        <v>40.73684210526316</v>
      </c>
      <c r="O3" s="12" t="n">
        <v>39.05263157894737</v>
      </c>
      <c r="P3" s="12" t="n">
        <v>36.0</v>
      </c>
      <c r="Q3" s="12" t="n">
        <v>21.842105263157894</v>
      </c>
      <c r="R3" s="12" t="n">
        <v>22.210526315789473</v>
      </c>
      <c r="S3" s="12" t="n">
        <v>37.8421052631579</v>
      </c>
      <c r="T3" s="12" t="n">
        <v>28.263157894736842</v>
      </c>
      <c r="U3" s="12" t="n">
        <v>12.421052631578947</v>
      </c>
      <c r="V3" s="12" t="n">
        <v>18.526315789473685</v>
      </c>
      <c r="W3" s="12" t="n">
        <v>9.31578947368421</v>
      </c>
      <c r="X3" s="12" t="n">
        <v>9.052631578947368</v>
      </c>
      <c r="Y3" s="12" t="n">
        <v>20.0</v>
      </c>
      <c r="Z3" s="12" t="n">
        <v>28.157894736842106</v>
      </c>
      <c r="AA3" s="12" t="n">
        <v>321.7894736842105</v>
      </c>
      <c r="AB3" s="12" t="n">
        <v>368.36842105263156</v>
      </c>
      <c r="AC3" s="12" t="n">
        <v>495.2105263157895</v>
      </c>
      <c r="AD3" s="12" t="n">
        <v>328.8421052631579</v>
      </c>
      <c r="AE3" s="12" t="n">
        <v>164.31578947368422</v>
      </c>
      <c r="AF3" s="12" t="n">
        <v>162.42105263157896</v>
      </c>
      <c r="AG3" s="12" t="n">
        <v>38.78947368421053</v>
      </c>
      <c r="AH3" s="12" t="n">
        <v>59.26315789473684</v>
      </c>
      <c r="AI3" s="12" t="n">
        <v>78.26315789473684</v>
      </c>
      <c r="AJ3" s="12" t="n">
        <v>18.263157894736842</v>
      </c>
      <c r="AK3" s="12" t="n">
        <v>6.473684210526316</v>
      </c>
      <c r="AL3" s="12" t="n">
        <v>14.052631578947368</v>
      </c>
      <c r="AM3" s="12" t="n">
        <v>7.842105263157895</v>
      </c>
      <c r="AN3" s="12" t="n">
        <v>43.8421052631579</v>
      </c>
      <c r="AO3" s="12" t="n">
        <v>11.736842105263158</v>
      </c>
      <c r="AP3" s="12" t="n">
        <v>30.105263157894736</v>
      </c>
      <c r="AQ3" s="12" t="n">
        <v>45.421052631578945</v>
      </c>
      <c r="AR3" s="12" t="n">
        <v>29.473684210526315</v>
      </c>
      <c r="AS3" s="12" t="n">
        <v>6.842105263157895</v>
      </c>
      <c r="AT3" s="12" t="n">
        <v>10.210526315789474</v>
      </c>
      <c r="AU3" s="12" t="n">
        <v>0.0</v>
      </c>
      <c r="AV3" s="13" t="n">
        <v>4167.947368421052</v>
      </c>
      <c r="AW3" s="14"/>
      <c r="AY3" s="9" t="s">
        <v>38</v>
      </c>
      <c r="AZ3" s="24">
        <f>SUM(B3:Z27,AK3:AN27,B38:Z41,AK38:AN41,B46:Z48,AS3:AU27,AS38:AU41,AK46:AN48,AS46:AU48)</f>
        <v>80921.473684210563</v>
      </c>
      <c r="BB3" s="9" t="s">
        <v>39</v>
      </c>
      <c r="BC3" s="15">
        <f>SUM(AZ12:AZ18,BA12:BF12)</f>
        <v>217338.94736842101</v>
      </c>
      <c r="BD3" s="16">
        <f>BC3/BG$19</f>
        <v>0.62891918906854183</v>
      </c>
    </row>
    <row r="4" spans="1:59" x14ac:dyDescent="0.2">
      <c r="A4" s="1" t="s">
        <v>3</v>
      </c>
      <c r="B4" s="12" t="n">
        <v>139.89473684210526</v>
      </c>
      <c r="C4" s="12" t="n">
        <v>21.736842105263158</v>
      </c>
      <c r="D4" s="12" t="n">
        <v>113.3157894736842</v>
      </c>
      <c r="E4" s="12" t="n">
        <v>115.42105263157895</v>
      </c>
      <c r="F4" s="12" t="n">
        <v>838.0526315789474</v>
      </c>
      <c r="G4" s="12" t="n">
        <v>152.6315789473684</v>
      </c>
      <c r="H4" s="12" t="n">
        <v>278.0</v>
      </c>
      <c r="I4" s="12" t="n">
        <v>458.4736842105263</v>
      </c>
      <c r="J4" s="12" t="n">
        <v>577.0</v>
      </c>
      <c r="K4" s="12" t="n">
        <v>113.57894736842105</v>
      </c>
      <c r="L4" s="12" t="n">
        <v>134.6315789473684</v>
      </c>
      <c r="M4" s="12" t="n">
        <v>147.21052631578948</v>
      </c>
      <c r="N4" s="12" t="n">
        <v>66.0</v>
      </c>
      <c r="O4" s="12" t="n">
        <v>55.21052631578947</v>
      </c>
      <c r="P4" s="12" t="n">
        <v>69.3157894736842</v>
      </c>
      <c r="Q4" s="12" t="n">
        <v>37.0</v>
      </c>
      <c r="R4" s="12" t="n">
        <v>38.36842105263158</v>
      </c>
      <c r="S4" s="12" t="n">
        <v>79.6842105263158</v>
      </c>
      <c r="T4" s="12" t="n">
        <v>37.0</v>
      </c>
      <c r="U4" s="12" t="n">
        <v>22.210526315789473</v>
      </c>
      <c r="V4" s="12" t="n">
        <v>49.0</v>
      </c>
      <c r="W4" s="12" t="n">
        <v>11.526315789473685</v>
      </c>
      <c r="X4" s="12" t="n">
        <v>9.894736842105264</v>
      </c>
      <c r="Y4" s="12" t="n">
        <v>39.05263157894737</v>
      </c>
      <c r="Z4" s="12" t="n">
        <v>46.78947368421053</v>
      </c>
      <c r="AA4" s="12" t="n">
        <v>893.3157894736842</v>
      </c>
      <c r="AB4" s="12" t="n">
        <v>1006.8947368421053</v>
      </c>
      <c r="AC4" s="12" t="n">
        <v>1110.3157894736842</v>
      </c>
      <c r="AD4" s="12" t="n">
        <v>739.7894736842105</v>
      </c>
      <c r="AE4" s="12" t="n">
        <v>221.1578947368421</v>
      </c>
      <c r="AF4" s="12" t="n">
        <v>186.6315789473684</v>
      </c>
      <c r="AG4" s="12" t="n">
        <v>74.73684210526316</v>
      </c>
      <c r="AH4" s="12" t="n">
        <v>104.3157894736842</v>
      </c>
      <c r="AI4" s="12" t="n">
        <v>141.68421052631578</v>
      </c>
      <c r="AJ4" s="12" t="n">
        <v>38.89473684210526</v>
      </c>
      <c r="AK4" s="12" t="n">
        <v>7.684210526315789</v>
      </c>
      <c r="AL4" s="12" t="n">
        <v>32.89473684210526</v>
      </c>
      <c r="AM4" s="12" t="n">
        <v>8.736842105263158</v>
      </c>
      <c r="AN4" s="12" t="n">
        <v>41.05263157894737</v>
      </c>
      <c r="AO4" s="12" t="n">
        <v>27.210526315789473</v>
      </c>
      <c r="AP4" s="12" t="n">
        <v>47.05263157894737</v>
      </c>
      <c r="AQ4" s="12" t="n">
        <v>96.52631578947368</v>
      </c>
      <c r="AR4" s="12" t="n">
        <v>58.8421052631579</v>
      </c>
      <c r="AS4" s="12" t="n">
        <v>15.263157894736842</v>
      </c>
      <c r="AT4" s="12" t="n">
        <v>32.8421052631579</v>
      </c>
      <c r="AU4" s="12" t="n">
        <v>0.0</v>
      </c>
      <c r="AV4" s="13" t="n">
        <v>8536.842105263158</v>
      </c>
      <c r="AW4" s="14"/>
      <c r="AY4" s="9" t="s">
        <v>40</v>
      </c>
      <c r="AZ4" s="24">
        <f>SUM(AA28:AJ37, AA42:AJ45, AO28:AR37, AO42:AR45)</f>
        <v>96483.105263157937</v>
      </c>
      <c r="BB4" s="9" t="s">
        <v>41</v>
      </c>
      <c r="BC4" s="15">
        <f>SUM(BA13:BE18)</f>
        <v>121374.15789473684</v>
      </c>
      <c r="BD4" s="16">
        <f>BC4/BG$19</f>
        <v>0.35122345939974092</v>
      </c>
    </row>
    <row r="5" spans="1:59" x14ac:dyDescent="0.2">
      <c r="A5" s="1" t="s">
        <v>4</v>
      </c>
      <c r="B5" s="12" t="n">
        <v>111.89473684210526</v>
      </c>
      <c r="C5" s="12" t="n">
        <v>94.05263157894737</v>
      </c>
      <c r="D5" s="12" t="n">
        <v>14.947368421052632</v>
      </c>
      <c r="E5" s="12" t="n">
        <v>71.94736842105263</v>
      </c>
      <c r="F5" s="12" t="n">
        <v>643.3684210526316</v>
      </c>
      <c r="G5" s="12" t="n">
        <v>78.63157894736842</v>
      </c>
      <c r="H5" s="12" t="n">
        <v>131.0</v>
      </c>
      <c r="I5" s="12" t="n">
        <v>267.2631578947368</v>
      </c>
      <c r="J5" s="12" t="n">
        <v>293.05263157894734</v>
      </c>
      <c r="K5" s="12" t="n">
        <v>70.84210526315789</v>
      </c>
      <c r="L5" s="12" t="n">
        <v>54.578947368421055</v>
      </c>
      <c r="M5" s="12" t="n">
        <v>56.1578947368421</v>
      </c>
      <c r="N5" s="12" t="n">
        <v>29.68421052631579</v>
      </c>
      <c r="O5" s="12" t="n">
        <v>18.94736842105263</v>
      </c>
      <c r="P5" s="12" t="n">
        <v>23.63157894736842</v>
      </c>
      <c r="Q5" s="12" t="n">
        <v>8.105263157894736</v>
      </c>
      <c r="R5" s="12" t="n">
        <v>13.578947368421053</v>
      </c>
      <c r="S5" s="12" t="n">
        <v>43.05263157894737</v>
      </c>
      <c r="T5" s="12" t="n">
        <v>17.105263157894736</v>
      </c>
      <c r="U5" s="12" t="n">
        <v>15.157894736842104</v>
      </c>
      <c r="V5" s="12" t="n">
        <v>22.31578947368421</v>
      </c>
      <c r="W5" s="12" t="n">
        <v>9.68421052631579</v>
      </c>
      <c r="X5" s="12" t="n">
        <v>10.789473684210526</v>
      </c>
      <c r="Y5" s="12" t="n">
        <v>35.421052631578945</v>
      </c>
      <c r="Z5" s="12" t="n">
        <v>20.31578947368421</v>
      </c>
      <c r="AA5" s="12" t="n">
        <v>532.0526315789474</v>
      </c>
      <c r="AB5" s="12" t="n">
        <v>621.421052631579</v>
      </c>
      <c r="AC5" s="12" t="n">
        <v>507.7368421052632</v>
      </c>
      <c r="AD5" s="12" t="n">
        <v>387.2105263157895</v>
      </c>
      <c r="AE5" s="12" t="n">
        <v>100.42105263157895</v>
      </c>
      <c r="AF5" s="12" t="n">
        <v>55.526315789473685</v>
      </c>
      <c r="AG5" s="12" t="n">
        <v>30.36842105263158</v>
      </c>
      <c r="AH5" s="12" t="n">
        <v>27.210526315789473</v>
      </c>
      <c r="AI5" s="12" t="n">
        <v>54.21052631578947</v>
      </c>
      <c r="AJ5" s="12" t="n">
        <v>6.0</v>
      </c>
      <c r="AK5" s="12" t="n">
        <v>5.7368421052631575</v>
      </c>
      <c r="AL5" s="12" t="n">
        <v>20.526315789473685</v>
      </c>
      <c r="AM5" s="12" t="n">
        <v>4.842105263157895</v>
      </c>
      <c r="AN5" s="12" t="n">
        <v>17.94736842105263</v>
      </c>
      <c r="AO5" s="12" t="n">
        <v>8.526315789473685</v>
      </c>
      <c r="AP5" s="12" t="n">
        <v>17.68421052631579</v>
      </c>
      <c r="AQ5" s="12" t="n">
        <v>65.3157894736842</v>
      </c>
      <c r="AR5" s="12" t="n">
        <v>28.105263157894736</v>
      </c>
      <c r="AS5" s="12" t="n">
        <v>9.894736842105264</v>
      </c>
      <c r="AT5" s="12" t="n">
        <v>29.105263157894736</v>
      </c>
      <c r="AU5" s="12" t="n">
        <v>0.0</v>
      </c>
      <c r="AV5" s="13" t="n">
        <v>4685.36842105263</v>
      </c>
      <c r="AW5" s="14"/>
      <c r="AY5" s="9" t="s">
        <v>42</v>
      </c>
      <c r="AZ5" s="24">
        <f>SUM(AA3:AJ27,B28:Z37,AA38:AJ41,AK28:AN37, B42:Z45, AK42:AN45, AO3:AR27, AO38:AR41,AS28:AU37,AS42:AU45,AA46:AJ48,AO46:AR48)</f>
        <v>168790.94736842098</v>
      </c>
    </row>
    <row r="6" spans="1:59" x14ac:dyDescent="0.2">
      <c r="A6" s="1" t="s">
        <v>5</v>
      </c>
      <c r="B6" s="12" t="n">
        <v>101.73684210526316</v>
      </c>
      <c r="C6" s="12" t="n">
        <v>105.21052631578948</v>
      </c>
      <c r="D6" s="12" t="n">
        <v>73.6842105263158</v>
      </c>
      <c r="E6" s="12" t="n">
        <v>21.789473684210527</v>
      </c>
      <c r="F6" s="12" t="n">
        <v>179.0</v>
      </c>
      <c r="G6" s="12" t="n">
        <v>70.42105263157895</v>
      </c>
      <c r="H6" s="12" t="n">
        <v>99.36842105263158</v>
      </c>
      <c r="I6" s="12" t="n">
        <v>218.31578947368422</v>
      </c>
      <c r="J6" s="12" t="n">
        <v>239.8421052631579</v>
      </c>
      <c r="K6" s="12" t="n">
        <v>65.42105263157895</v>
      </c>
      <c r="L6" s="12" t="n">
        <v>67.63157894736842</v>
      </c>
      <c r="M6" s="12" t="n">
        <v>68.0</v>
      </c>
      <c r="N6" s="12" t="n">
        <v>27.36842105263158</v>
      </c>
      <c r="O6" s="12" t="n">
        <v>22.894736842105264</v>
      </c>
      <c r="P6" s="12" t="n">
        <v>23.05263157894737</v>
      </c>
      <c r="Q6" s="12" t="n">
        <v>11.631578947368421</v>
      </c>
      <c r="R6" s="12" t="n">
        <v>18.0</v>
      </c>
      <c r="S6" s="12" t="n">
        <v>35.8421052631579</v>
      </c>
      <c r="T6" s="12" t="n">
        <v>19.210526315789473</v>
      </c>
      <c r="U6" s="12" t="n">
        <v>21.68421052631579</v>
      </c>
      <c r="V6" s="12" t="n">
        <v>23.894736842105264</v>
      </c>
      <c r="W6" s="12" t="n">
        <v>11.210526315789474</v>
      </c>
      <c r="X6" s="12" t="n">
        <v>8.789473684210526</v>
      </c>
      <c r="Y6" s="12" t="n">
        <v>24.36842105263158</v>
      </c>
      <c r="Z6" s="12" t="n">
        <v>17.736842105263158</v>
      </c>
      <c r="AA6" s="12" t="n">
        <v>674.2631578947369</v>
      </c>
      <c r="AB6" s="12" t="n">
        <v>738.421052631579</v>
      </c>
      <c r="AC6" s="12" t="n">
        <v>547.1578947368421</v>
      </c>
      <c r="AD6" s="12" t="n">
        <v>471.05263157894734</v>
      </c>
      <c r="AE6" s="12" t="n">
        <v>152.05263157894737</v>
      </c>
      <c r="AF6" s="12" t="n">
        <v>92.94736842105263</v>
      </c>
      <c r="AG6" s="12" t="n">
        <v>38.89473684210526</v>
      </c>
      <c r="AH6" s="12" t="n">
        <v>33.10526315789474</v>
      </c>
      <c r="AI6" s="12" t="n">
        <v>45.1578947368421</v>
      </c>
      <c r="AJ6" s="12" t="n">
        <v>8.210526315789474</v>
      </c>
      <c r="AK6" s="12" t="n">
        <v>9.157894736842104</v>
      </c>
      <c r="AL6" s="12" t="n">
        <v>17.05263157894737</v>
      </c>
      <c r="AM6" s="12" t="n">
        <v>6.315789473684211</v>
      </c>
      <c r="AN6" s="12" t="n">
        <v>18.31578947368421</v>
      </c>
      <c r="AO6" s="12" t="n">
        <v>6.947368421052632</v>
      </c>
      <c r="AP6" s="12" t="n">
        <v>13.68421052631579</v>
      </c>
      <c r="AQ6" s="12" t="n">
        <v>96.05263157894737</v>
      </c>
      <c r="AR6" s="12" t="n">
        <v>39.0</v>
      </c>
      <c r="AS6" s="12" t="n">
        <v>7.684210526315789</v>
      </c>
      <c r="AT6" s="12" t="n">
        <v>35.0</v>
      </c>
      <c r="AU6" s="12" t="n">
        <v>0.0</v>
      </c>
      <c r="AV6" s="13" t="n">
        <v>4626.578947368422</v>
      </c>
      <c r="AW6" s="14"/>
      <c r="AZ6" s="12"/>
    </row>
    <row r="7" spans="1:59" x14ac:dyDescent="0.2">
      <c r="A7" s="1" t="s">
        <v>6</v>
      </c>
      <c r="B7" s="12" t="n">
        <v>444.1578947368421</v>
      </c>
      <c r="C7" s="12" t="n">
        <v>875.1052631578947</v>
      </c>
      <c r="D7" s="12" t="n">
        <v>661.4736842105264</v>
      </c>
      <c r="E7" s="12" t="n">
        <v>193.89473684210526</v>
      </c>
      <c r="F7" s="12" t="n">
        <v>38.89473684210526</v>
      </c>
      <c r="G7" s="12" t="n">
        <v>376.3157894736842</v>
      </c>
      <c r="H7" s="12" t="n">
        <v>424.36842105263156</v>
      </c>
      <c r="I7" s="12" t="n">
        <v>490.2631578947368</v>
      </c>
      <c r="J7" s="12" t="n">
        <v>491.42105263157896</v>
      </c>
      <c r="K7" s="12" t="n">
        <v>214.10526315789474</v>
      </c>
      <c r="L7" s="12" t="n">
        <v>292.89473684210526</v>
      </c>
      <c r="M7" s="12" t="n">
        <v>181.94736842105263</v>
      </c>
      <c r="N7" s="12" t="n">
        <v>152.0</v>
      </c>
      <c r="O7" s="12" t="n">
        <v>125.52631578947368</v>
      </c>
      <c r="P7" s="12" t="n">
        <v>142.42105263157896</v>
      </c>
      <c r="Q7" s="12" t="n">
        <v>79.21052631578948</v>
      </c>
      <c r="R7" s="12" t="n">
        <v>119.05263157894737</v>
      </c>
      <c r="S7" s="12" t="n">
        <v>243.1578947368421</v>
      </c>
      <c r="T7" s="12" t="n">
        <v>135.68421052631578</v>
      </c>
      <c r="U7" s="12" t="n">
        <v>140.10526315789474</v>
      </c>
      <c r="V7" s="12" t="n">
        <v>132.31578947368422</v>
      </c>
      <c r="W7" s="12" t="n">
        <v>76.89473684210526</v>
      </c>
      <c r="X7" s="12" t="n">
        <v>55.21052631578947</v>
      </c>
      <c r="Y7" s="12" t="n">
        <v>52.421052631578945</v>
      </c>
      <c r="Z7" s="12" t="n">
        <v>100.05263157894737</v>
      </c>
      <c r="AA7" s="12" t="n">
        <v>827.421052631579</v>
      </c>
      <c r="AB7" s="12" t="n">
        <v>836.4736842105264</v>
      </c>
      <c r="AC7" s="12" t="n">
        <v>963.8421052631579</v>
      </c>
      <c r="AD7" s="12" t="n">
        <v>671.4736842105264</v>
      </c>
      <c r="AE7" s="12" t="n">
        <v>289.4736842105263</v>
      </c>
      <c r="AF7" s="12" t="n">
        <v>249.26315789473685</v>
      </c>
      <c r="AG7" s="12" t="n">
        <v>124.26315789473684</v>
      </c>
      <c r="AH7" s="12" t="n">
        <v>95.3157894736842</v>
      </c>
      <c r="AI7" s="12" t="n">
        <v>120.3157894736842</v>
      </c>
      <c r="AJ7" s="12" t="n">
        <v>31.36842105263158</v>
      </c>
      <c r="AK7" s="12" t="n">
        <v>46.526315789473685</v>
      </c>
      <c r="AL7" s="12" t="n">
        <v>107.57894736842105</v>
      </c>
      <c r="AM7" s="12" t="n">
        <v>46.0</v>
      </c>
      <c r="AN7" s="12" t="n">
        <v>106.78947368421052</v>
      </c>
      <c r="AO7" s="12" t="n">
        <v>28.105263157894736</v>
      </c>
      <c r="AP7" s="12" t="n">
        <v>34.05263157894737</v>
      </c>
      <c r="AQ7" s="12" t="n">
        <v>185.52631578947367</v>
      </c>
      <c r="AR7" s="12" t="n">
        <v>142.73684210526315</v>
      </c>
      <c r="AS7" s="12" t="n">
        <v>56.1578947368421</v>
      </c>
      <c r="AT7" s="12" t="n">
        <v>93.89473684210526</v>
      </c>
      <c r="AU7" s="12" t="n">
        <v>0.0</v>
      </c>
      <c r="AV7" s="13" t="n">
        <v>11295.473684210527</v>
      </c>
      <c r="AW7" s="14"/>
      <c r="AZ7" s="12"/>
    </row>
    <row r="8" spans="1:59" x14ac:dyDescent="0.2">
      <c r="A8" s="1" t="s">
        <v>7</v>
      </c>
      <c r="B8" s="12" t="n">
        <v>101.0</v>
      </c>
      <c r="C8" s="12" t="n">
        <v>124.73684210526316</v>
      </c>
      <c r="D8" s="12" t="n">
        <v>75.6842105263158</v>
      </c>
      <c r="E8" s="12" t="n">
        <v>68.57894736842105</v>
      </c>
      <c r="F8" s="12" t="n">
        <v>340.4736842105263</v>
      </c>
      <c r="G8" s="12" t="n">
        <v>23.0</v>
      </c>
      <c r="H8" s="12" t="n">
        <v>102.42105263157895</v>
      </c>
      <c r="I8" s="12" t="n">
        <v>237.1578947368421</v>
      </c>
      <c r="J8" s="12" t="n">
        <v>259.5263157894737</v>
      </c>
      <c r="K8" s="12" t="n">
        <v>60.578947368421055</v>
      </c>
      <c r="L8" s="12" t="n">
        <v>115.10526315789474</v>
      </c>
      <c r="M8" s="12" t="n">
        <v>90.84210526315789</v>
      </c>
      <c r="N8" s="12" t="n">
        <v>39.21052631578947</v>
      </c>
      <c r="O8" s="12" t="n">
        <v>36.0</v>
      </c>
      <c r="P8" s="12" t="n">
        <v>43.421052631578945</v>
      </c>
      <c r="Q8" s="12" t="n">
        <v>26.57894736842105</v>
      </c>
      <c r="R8" s="12" t="n">
        <v>38.89473684210526</v>
      </c>
      <c r="S8" s="12" t="n">
        <v>61.94736842105263</v>
      </c>
      <c r="T8" s="12" t="n">
        <v>29.0</v>
      </c>
      <c r="U8" s="12" t="n">
        <v>22.68421052631579</v>
      </c>
      <c r="V8" s="12" t="n">
        <v>23.63157894736842</v>
      </c>
      <c r="W8" s="12" t="n">
        <v>8.368421052631579</v>
      </c>
      <c r="X8" s="12" t="n">
        <v>6.578947368421052</v>
      </c>
      <c r="Y8" s="12" t="n">
        <v>18.05263157894737</v>
      </c>
      <c r="Z8" s="12" t="n">
        <v>34.21052631578947</v>
      </c>
      <c r="AA8" s="12" t="n">
        <v>645.6842105263158</v>
      </c>
      <c r="AB8" s="12" t="n">
        <v>709.1052631578947</v>
      </c>
      <c r="AC8" s="12" t="n">
        <v>562.0</v>
      </c>
      <c r="AD8" s="12" t="n">
        <v>502.5263157894737</v>
      </c>
      <c r="AE8" s="12" t="n">
        <v>229.10526315789474</v>
      </c>
      <c r="AF8" s="12" t="n">
        <v>127.36842105263158</v>
      </c>
      <c r="AG8" s="12" t="n">
        <v>33.73684210526316</v>
      </c>
      <c r="AH8" s="12" t="n">
        <v>36.63157894736842</v>
      </c>
      <c r="AI8" s="12" t="n">
        <v>50.31578947368421</v>
      </c>
      <c r="AJ8" s="12" t="n">
        <v>9.421052631578947</v>
      </c>
      <c r="AK8" s="12" t="n">
        <v>15.052631578947368</v>
      </c>
      <c r="AL8" s="12" t="n">
        <v>26.894736842105264</v>
      </c>
      <c r="AM8" s="12" t="n">
        <v>6.631578947368421</v>
      </c>
      <c r="AN8" s="12" t="n">
        <v>25.42105263157895</v>
      </c>
      <c r="AO8" s="12" t="n">
        <v>10.736842105263158</v>
      </c>
      <c r="AP8" s="12" t="n">
        <v>16.736842105263158</v>
      </c>
      <c r="AQ8" s="12" t="n">
        <v>66.42105263157895</v>
      </c>
      <c r="AR8" s="12" t="n">
        <v>41.78947368421053</v>
      </c>
      <c r="AS8" s="12" t="n">
        <v>11.947368421052632</v>
      </c>
      <c r="AT8" s="12" t="n">
        <v>31.736842105263158</v>
      </c>
      <c r="AU8" s="12" t="n">
        <v>0.0</v>
      </c>
      <c r="AV8" s="13" t="n">
        <v>5146.947368421054</v>
      </c>
      <c r="AW8" s="14"/>
      <c r="AZ8" s="15"/>
    </row>
    <row r="9" spans="1:59" x14ac:dyDescent="0.2">
      <c r="A9" s="1" t="s">
        <v>8</v>
      </c>
      <c r="B9" s="12" t="n">
        <v>167.10526315789474</v>
      </c>
      <c r="C9" s="12" t="n">
        <v>277.1578947368421</v>
      </c>
      <c r="D9" s="12" t="n">
        <v>121.10526315789474</v>
      </c>
      <c r="E9" s="12" t="n">
        <v>90.0</v>
      </c>
      <c r="F9" s="12" t="n">
        <v>386.7368421052632</v>
      </c>
      <c r="G9" s="12" t="n">
        <v>106.10526315789474</v>
      </c>
      <c r="H9" s="12" t="n">
        <v>29.736842105263158</v>
      </c>
      <c r="I9" s="12" t="n">
        <v>189.10526315789474</v>
      </c>
      <c r="J9" s="12" t="n">
        <v>255.05263157894737</v>
      </c>
      <c r="K9" s="12" t="n">
        <v>80.52631578947368</v>
      </c>
      <c r="L9" s="12" t="n">
        <v>180.0</v>
      </c>
      <c r="M9" s="12" t="n">
        <v>178.0</v>
      </c>
      <c r="N9" s="12" t="n">
        <v>111.52631578947368</v>
      </c>
      <c r="O9" s="12" t="n">
        <v>117.15789473684211</v>
      </c>
      <c r="P9" s="12" t="n">
        <v>125.15789473684211</v>
      </c>
      <c r="Q9" s="12" t="n">
        <v>61.0</v>
      </c>
      <c r="R9" s="12" t="n">
        <v>80.84210526315789</v>
      </c>
      <c r="S9" s="12" t="n">
        <v>126.47368421052632</v>
      </c>
      <c r="T9" s="12" t="n">
        <v>134.3684210526316</v>
      </c>
      <c r="U9" s="12" t="n">
        <v>134.42105263157896</v>
      </c>
      <c r="V9" s="12" t="n">
        <v>115.6842105263158</v>
      </c>
      <c r="W9" s="12" t="n">
        <v>52.31578947368421</v>
      </c>
      <c r="X9" s="12" t="n">
        <v>38.1578947368421</v>
      </c>
      <c r="Y9" s="12" t="n">
        <v>71.05263157894737</v>
      </c>
      <c r="Z9" s="12" t="n">
        <v>76.84210526315789</v>
      </c>
      <c r="AA9" s="12" t="n">
        <v>942.2105263157895</v>
      </c>
      <c r="AB9" s="12" t="n">
        <v>1080.3684210526317</v>
      </c>
      <c r="AC9" s="12" t="n">
        <v>967.1578947368421</v>
      </c>
      <c r="AD9" s="12" t="n">
        <v>832.578947368421</v>
      </c>
      <c r="AE9" s="12" t="n">
        <v>358.3157894736842</v>
      </c>
      <c r="AF9" s="12" t="n">
        <v>226.6315789473684</v>
      </c>
      <c r="AG9" s="12" t="n">
        <v>79.47368421052632</v>
      </c>
      <c r="AH9" s="12" t="n">
        <v>97.15789473684211</v>
      </c>
      <c r="AI9" s="12" t="n">
        <v>101.63157894736842</v>
      </c>
      <c r="AJ9" s="12" t="n">
        <v>27.68421052631579</v>
      </c>
      <c r="AK9" s="12" t="n">
        <v>27.526315789473685</v>
      </c>
      <c r="AL9" s="12" t="n">
        <v>69.84210526315789</v>
      </c>
      <c r="AM9" s="12" t="n">
        <v>50.63157894736842</v>
      </c>
      <c r="AN9" s="12" t="n">
        <v>228.94736842105263</v>
      </c>
      <c r="AO9" s="12" t="n">
        <v>21.210526315789473</v>
      </c>
      <c r="AP9" s="12" t="n">
        <v>34.94736842105263</v>
      </c>
      <c r="AQ9" s="12" t="n">
        <v>117.10526315789474</v>
      </c>
      <c r="AR9" s="12" t="n">
        <v>66.89473684210526</v>
      </c>
      <c r="AS9" s="12" t="n">
        <v>28.736842105263158</v>
      </c>
      <c r="AT9" s="12" t="n">
        <v>37.63157894736842</v>
      </c>
      <c r="AU9" s="12" t="n">
        <v>0.0</v>
      </c>
      <c r="AV9" s="13" t="n">
        <v>8702.315789473685</v>
      </c>
      <c r="AW9" s="14"/>
      <c r="AZ9" s="15"/>
    </row>
    <row r="10" spans="1:59" x14ac:dyDescent="0.2">
      <c r="A10" s="1">
        <v>19</v>
      </c>
      <c r="B10" s="12" t="n">
        <v>174.3684210526316</v>
      </c>
      <c r="C10" s="12" t="n">
        <v>463.7894736842105</v>
      </c>
      <c r="D10" s="12" t="n">
        <v>263.5263157894737</v>
      </c>
      <c r="E10" s="12" t="n">
        <v>223.47368421052633</v>
      </c>
      <c r="F10" s="12" t="n">
        <v>465.4736842105263</v>
      </c>
      <c r="G10" s="12" t="n">
        <v>243.42105263157896</v>
      </c>
      <c r="H10" s="12" t="n">
        <v>178.68421052631578</v>
      </c>
      <c r="I10" s="12" t="n">
        <v>36.8421052631579</v>
      </c>
      <c r="J10" s="12" t="n">
        <v>56.36842105263158</v>
      </c>
      <c r="K10" s="12" t="n">
        <v>40.473684210526315</v>
      </c>
      <c r="L10" s="12" t="n">
        <v>169.89473684210526</v>
      </c>
      <c r="M10" s="12" t="n">
        <v>178.05263157894737</v>
      </c>
      <c r="N10" s="12" t="n">
        <v>203.94736842105263</v>
      </c>
      <c r="O10" s="12" t="n">
        <v>172.10526315789474</v>
      </c>
      <c r="P10" s="12" t="n">
        <v>188.78947368421052</v>
      </c>
      <c r="Q10" s="12" t="n">
        <v>157.42105263157896</v>
      </c>
      <c r="R10" s="12" t="n">
        <v>198.52631578947367</v>
      </c>
      <c r="S10" s="12" t="n">
        <v>320.94736842105266</v>
      </c>
      <c r="T10" s="12" t="n">
        <v>295.1578947368421</v>
      </c>
      <c r="U10" s="12" t="n">
        <v>309.2105263157895</v>
      </c>
      <c r="V10" s="12" t="n">
        <v>253.89473684210526</v>
      </c>
      <c r="W10" s="12" t="n">
        <v>134.78947368421052</v>
      </c>
      <c r="X10" s="12" t="n">
        <v>91.84210526315789</v>
      </c>
      <c r="Y10" s="12" t="n">
        <v>158.89473684210526</v>
      </c>
      <c r="Z10" s="12" t="n">
        <v>74.84210526315789</v>
      </c>
      <c r="AA10" s="12" t="n">
        <v>1061.7368421052631</v>
      </c>
      <c r="AB10" s="12" t="n">
        <v>1170.3684210526317</v>
      </c>
      <c r="AC10" s="12" t="n">
        <v>938.3684210526316</v>
      </c>
      <c r="AD10" s="12" t="n">
        <v>849.4736842105264</v>
      </c>
      <c r="AE10" s="12" t="n">
        <v>376.05263157894734</v>
      </c>
      <c r="AF10" s="12" t="n">
        <v>256.0</v>
      </c>
      <c r="AG10" s="12" t="n">
        <v>142.3684210526316</v>
      </c>
      <c r="AH10" s="12" t="n">
        <v>116.84210526315789</v>
      </c>
      <c r="AI10" s="12" t="n">
        <v>138.73684210526315</v>
      </c>
      <c r="AJ10" s="12" t="n">
        <v>59.473684210526315</v>
      </c>
      <c r="AK10" s="12" t="n">
        <v>80.3157894736842</v>
      </c>
      <c r="AL10" s="12" t="n">
        <v>189.1578947368421</v>
      </c>
      <c r="AM10" s="12" t="n">
        <v>152.1578947368421</v>
      </c>
      <c r="AN10" s="12" t="n">
        <v>260.7368421052632</v>
      </c>
      <c r="AO10" s="12" t="n">
        <v>63.63157894736842</v>
      </c>
      <c r="AP10" s="12" t="n">
        <v>52.473684210526315</v>
      </c>
      <c r="AQ10" s="12" t="n">
        <v>80.42105263157895</v>
      </c>
      <c r="AR10" s="12" t="n">
        <v>119.84210526315789</v>
      </c>
      <c r="AS10" s="12" t="n">
        <v>89.78947368421052</v>
      </c>
      <c r="AT10" s="12" t="n">
        <v>36.05263157894737</v>
      </c>
      <c r="AU10" s="12" t="n">
        <v>0.0</v>
      </c>
      <c r="AV10" s="13" t="n">
        <v>11288.736842105262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218.47368421052633</v>
      </c>
      <c r="C11" s="12" t="n">
        <v>576.2631578947369</v>
      </c>
      <c r="D11" s="12" t="n">
        <v>282.2631578947368</v>
      </c>
      <c r="E11" s="12" t="n">
        <v>241.21052631578948</v>
      </c>
      <c r="F11" s="12" t="n">
        <v>437.3157894736842</v>
      </c>
      <c r="G11" s="12" t="n">
        <v>261.63157894736844</v>
      </c>
      <c r="H11" s="12" t="n">
        <v>242.6315789473684</v>
      </c>
      <c r="I11" s="12" t="n">
        <v>52.526315789473685</v>
      </c>
      <c r="J11" s="12" t="n">
        <v>40.89473684210526</v>
      </c>
      <c r="K11" s="12" t="n">
        <v>53.94736842105263</v>
      </c>
      <c r="L11" s="12" t="n">
        <v>232.26315789473685</v>
      </c>
      <c r="M11" s="12" t="n">
        <v>331.2631578947368</v>
      </c>
      <c r="N11" s="12" t="n">
        <v>314.63157894736844</v>
      </c>
      <c r="O11" s="12" t="n">
        <v>339.2631578947368</v>
      </c>
      <c r="P11" s="12" t="n">
        <v>286.7368421052632</v>
      </c>
      <c r="Q11" s="12" t="n">
        <v>176.89473684210526</v>
      </c>
      <c r="R11" s="12" t="n">
        <v>237.0</v>
      </c>
      <c r="S11" s="12" t="n">
        <v>341.7368421052632</v>
      </c>
      <c r="T11" s="12" t="n">
        <v>330.3157894736842</v>
      </c>
      <c r="U11" s="12" t="n">
        <v>312.7894736842105</v>
      </c>
      <c r="V11" s="12" t="n">
        <v>252.47368421052633</v>
      </c>
      <c r="W11" s="12" t="n">
        <v>141.78947368421052</v>
      </c>
      <c r="X11" s="12" t="n">
        <v>105.89473684210526</v>
      </c>
      <c r="Y11" s="12" t="n">
        <v>170.1578947368421</v>
      </c>
      <c r="Z11" s="12" t="n">
        <v>108.6842105263158</v>
      </c>
      <c r="AA11" s="12" t="n">
        <v>1083.578947368421</v>
      </c>
      <c r="AB11" s="12" t="n">
        <v>1107.5263157894738</v>
      </c>
      <c r="AC11" s="12" t="n">
        <v>1005.6315789473684</v>
      </c>
      <c r="AD11" s="12" t="n">
        <v>884.421052631579</v>
      </c>
      <c r="AE11" s="12" t="n">
        <v>318.2631578947368</v>
      </c>
      <c r="AF11" s="12" t="n">
        <v>284.3157894736842</v>
      </c>
      <c r="AG11" s="12" t="n">
        <v>171.1578947368421</v>
      </c>
      <c r="AH11" s="12" t="n">
        <v>147.3684210526316</v>
      </c>
      <c r="AI11" s="12" t="n">
        <v>176.89473684210526</v>
      </c>
      <c r="AJ11" s="12" t="n">
        <v>111.73684210526316</v>
      </c>
      <c r="AK11" s="12" t="n">
        <v>111.78947368421052</v>
      </c>
      <c r="AL11" s="12" t="n">
        <v>223.21052631578948</v>
      </c>
      <c r="AM11" s="12" t="n">
        <v>164.47368421052633</v>
      </c>
      <c r="AN11" s="12" t="n">
        <v>356.5263157894737</v>
      </c>
      <c r="AO11" s="12" t="n">
        <v>83.36842105263158</v>
      </c>
      <c r="AP11" s="12" t="n">
        <v>86.52631578947368</v>
      </c>
      <c r="AQ11" s="12" t="n">
        <v>117.3157894736842</v>
      </c>
      <c r="AR11" s="12" t="n">
        <v>148.47368421052633</v>
      </c>
      <c r="AS11" s="12" t="n">
        <v>121.3157894736842</v>
      </c>
      <c r="AT11" s="12" t="n">
        <v>45.8421052631579</v>
      </c>
      <c r="AU11" s="12" t="n">
        <v>0.0</v>
      </c>
      <c r="AV11" s="13" t="n">
        <v>12838.789473684214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15" t="s">
        <v>37</v>
      </c>
    </row>
    <row r="12" spans="1:59" x14ac:dyDescent="0.2">
      <c r="A12" s="1" t="s">
        <v>9</v>
      </c>
      <c r="B12" s="12" t="n">
        <v>47.73684210526316</v>
      </c>
      <c r="C12" s="12" t="n">
        <v>107.42105263157895</v>
      </c>
      <c r="D12" s="12" t="n">
        <v>69.52631578947368</v>
      </c>
      <c r="E12" s="12" t="n">
        <v>64.05263157894737</v>
      </c>
      <c r="F12" s="12" t="n">
        <v>194.10526315789474</v>
      </c>
      <c r="G12" s="12" t="n">
        <v>61.73684210526316</v>
      </c>
      <c r="H12" s="12" t="n">
        <v>77.47368421052632</v>
      </c>
      <c r="I12" s="12" t="n">
        <v>38.21052631578947</v>
      </c>
      <c r="J12" s="12" t="n">
        <v>51.473684210526315</v>
      </c>
      <c r="K12" s="12" t="n">
        <v>17.57894736842105</v>
      </c>
      <c r="L12" s="12" t="n">
        <v>160.94736842105263</v>
      </c>
      <c r="M12" s="12" t="n">
        <v>238.0</v>
      </c>
      <c r="N12" s="12" t="n">
        <v>247.78947368421052</v>
      </c>
      <c r="O12" s="12" t="n">
        <v>239.6315789473684</v>
      </c>
      <c r="P12" s="12" t="n">
        <v>160.89473684210526</v>
      </c>
      <c r="Q12" s="12" t="n">
        <v>101.21052631578948</v>
      </c>
      <c r="R12" s="12" t="n">
        <v>112.57894736842105</v>
      </c>
      <c r="S12" s="12" t="n">
        <v>165.89473684210526</v>
      </c>
      <c r="T12" s="12" t="n">
        <v>37.36842105263158</v>
      </c>
      <c r="U12" s="12" t="n">
        <v>26.0</v>
      </c>
      <c r="V12" s="12" t="n">
        <v>29.210526315789473</v>
      </c>
      <c r="W12" s="12" t="n">
        <v>11.947368421052632</v>
      </c>
      <c r="X12" s="12" t="n">
        <v>7.7894736842105265</v>
      </c>
      <c r="Y12" s="12" t="n">
        <v>35.421052631578945</v>
      </c>
      <c r="Z12" s="12" t="n">
        <v>44.26315789473684</v>
      </c>
      <c r="AA12" s="12" t="n">
        <v>758.8421052631579</v>
      </c>
      <c r="AB12" s="12" t="n">
        <v>848.6315789473684</v>
      </c>
      <c r="AC12" s="12" t="n">
        <v>784.421052631579</v>
      </c>
      <c r="AD12" s="12" t="n">
        <v>561.9473684210526</v>
      </c>
      <c r="AE12" s="12" t="n">
        <v>220.26315789473685</v>
      </c>
      <c r="AF12" s="12" t="n">
        <v>128.52631578947367</v>
      </c>
      <c r="AG12" s="12" t="n">
        <v>61.526315789473685</v>
      </c>
      <c r="AH12" s="12" t="n">
        <v>79.0</v>
      </c>
      <c r="AI12" s="12" t="n">
        <v>114.47368421052632</v>
      </c>
      <c r="AJ12" s="12" t="n">
        <v>9.526315789473685</v>
      </c>
      <c r="AK12" s="12" t="n">
        <v>97.94736842105263</v>
      </c>
      <c r="AL12" s="12" t="n">
        <v>158.94736842105263</v>
      </c>
      <c r="AM12" s="12" t="n">
        <v>17.42105263157895</v>
      </c>
      <c r="AN12" s="12" t="n">
        <v>53.526315789473685</v>
      </c>
      <c r="AO12" s="12" t="n">
        <v>9.947368421052632</v>
      </c>
      <c r="AP12" s="12" t="n">
        <v>14.578947368421053</v>
      </c>
      <c r="AQ12" s="12" t="n">
        <v>35.73684210526316</v>
      </c>
      <c r="AR12" s="12" t="n">
        <v>23.157894736842106</v>
      </c>
      <c r="AS12" s="12" t="n">
        <v>85.78947368421052</v>
      </c>
      <c r="AT12" s="12" t="n">
        <v>26.05263157894737</v>
      </c>
      <c r="AU12" s="12" t="n">
        <v>0.0</v>
      </c>
      <c r="AV12" s="13" t="n">
        <v>6438.526315789472</v>
      </c>
      <c r="AW12" s="14"/>
      <c r="AY12" s="17" t="s">
        <v>43</v>
      </c>
      <c r="AZ12" s="22">
        <f>SUM(AA28:AD31)</f>
        <v>4946.2631578947367</v>
      </c>
      <c r="BA12" s="22">
        <f>SUM(Z28:Z31,H28:K31)</f>
        <v>15331.263157894738</v>
      </c>
      <c r="BB12" s="22">
        <f>SUM(AE28:AJ31)</f>
        <v>30370.526315789477</v>
      </c>
      <c r="BC12" s="22">
        <f>SUM(B28:G31)</f>
        <v>11816.421052631578</v>
      </c>
      <c r="BD12" s="22">
        <f>SUM(AM28:AN31,T28:Y31)</f>
        <v>18514.73684210526</v>
      </c>
      <c r="BE12" s="22">
        <f>SUM(AK28:AL31,L28:S31)</f>
        <v>21558.947368421053</v>
      </c>
      <c r="BF12" s="23">
        <f>SUM(AO28:AR31)</f>
        <v>8436.7894736842118</v>
      </c>
      <c r="BG12" s="22">
        <f t="shared" ref="BG12:BG19" si="0">SUM(AZ12:BF12)</f>
        <v>110974.94736842105</v>
      </c>
    </row>
    <row r="13" spans="1:59" x14ac:dyDescent="0.2">
      <c r="A13" s="1" t="s">
        <v>10</v>
      </c>
      <c r="B13" s="12" t="n">
        <v>89.0</v>
      </c>
      <c r="C13" s="12" t="n">
        <v>131.42105263157896</v>
      </c>
      <c r="D13" s="12" t="n">
        <v>59.473684210526315</v>
      </c>
      <c r="E13" s="12" t="n">
        <v>76.78947368421052</v>
      </c>
      <c r="F13" s="12" t="n">
        <v>287.4736842105263</v>
      </c>
      <c r="G13" s="12" t="n">
        <v>117.3157894736842</v>
      </c>
      <c r="H13" s="12" t="n">
        <v>185.89473684210526</v>
      </c>
      <c r="I13" s="12" t="n">
        <v>180.78947368421052</v>
      </c>
      <c r="J13" s="12" t="n">
        <v>248.94736842105263</v>
      </c>
      <c r="K13" s="12" t="n">
        <v>152.78947368421052</v>
      </c>
      <c r="L13" s="12" t="n">
        <v>26.263157894736842</v>
      </c>
      <c r="M13" s="12" t="n">
        <v>280.36842105263156</v>
      </c>
      <c r="N13" s="12" t="n">
        <v>234.21052631578948</v>
      </c>
      <c r="O13" s="12" t="n">
        <v>251.26315789473685</v>
      </c>
      <c r="P13" s="12" t="n">
        <v>223.47368421052633</v>
      </c>
      <c r="Q13" s="12" t="n">
        <v>94.26315789473684</v>
      </c>
      <c r="R13" s="12" t="n">
        <v>78.36842105263158</v>
      </c>
      <c r="S13" s="12" t="n">
        <v>158.42105263157896</v>
      </c>
      <c r="T13" s="12" t="n">
        <v>49.36842105263158</v>
      </c>
      <c r="U13" s="12" t="n">
        <v>24.63157894736842</v>
      </c>
      <c r="V13" s="12" t="n">
        <v>40.21052631578947</v>
      </c>
      <c r="W13" s="12" t="n">
        <v>22.0</v>
      </c>
      <c r="X13" s="12" t="n">
        <v>25.0</v>
      </c>
      <c r="Y13" s="12" t="n">
        <v>57.0</v>
      </c>
      <c r="Z13" s="12" t="n">
        <v>115.21052631578948</v>
      </c>
      <c r="AA13" s="12" t="n">
        <v>828.8947368421053</v>
      </c>
      <c r="AB13" s="12" t="n">
        <v>950.1578947368421</v>
      </c>
      <c r="AC13" s="12" t="n">
        <v>1048.578947368421</v>
      </c>
      <c r="AD13" s="12" t="n">
        <v>840.0</v>
      </c>
      <c r="AE13" s="12" t="n">
        <v>294.0</v>
      </c>
      <c r="AF13" s="12" t="n">
        <v>210.31578947368422</v>
      </c>
      <c r="AG13" s="12" t="n">
        <v>60.63157894736842</v>
      </c>
      <c r="AH13" s="12" t="n">
        <v>87.15789473684211</v>
      </c>
      <c r="AI13" s="12" t="n">
        <v>137.6315789473684</v>
      </c>
      <c r="AJ13" s="12" t="n">
        <v>17.736842105263158</v>
      </c>
      <c r="AK13" s="12" t="n">
        <v>60.421052631578945</v>
      </c>
      <c r="AL13" s="12" t="n">
        <v>113.15789473684211</v>
      </c>
      <c r="AM13" s="12" t="n">
        <v>12.368421052631579</v>
      </c>
      <c r="AN13" s="12" t="n">
        <v>62.94736842105263</v>
      </c>
      <c r="AO13" s="12" t="n">
        <v>14.631578947368421</v>
      </c>
      <c r="AP13" s="12" t="n">
        <v>35.05263157894737</v>
      </c>
      <c r="AQ13" s="12" t="n">
        <v>66.84210526315789</v>
      </c>
      <c r="AR13" s="12" t="n">
        <v>32.526315789473685</v>
      </c>
      <c r="AS13" s="12" t="n">
        <v>58.89473684210526</v>
      </c>
      <c r="AT13" s="12" t="n">
        <v>11.894736842105264</v>
      </c>
      <c r="AU13" s="12" t="n">
        <v>0.0</v>
      </c>
      <c r="AV13" s="13" t="n">
        <v>8153.78947368421</v>
      </c>
      <c r="AW13" s="14"/>
      <c r="AY13" s="17" t="s">
        <v>44</v>
      </c>
      <c r="AZ13" s="22">
        <f>SUM(AA27:AD27,AA9:AD12)</f>
        <v>15430.947368421053</v>
      </c>
      <c r="BA13" s="22">
        <f>SUM(Z27,Z9:Z12,H9:K12,H27:K27)</f>
        <v>2099.0526315789471</v>
      </c>
      <c r="BB13" s="22">
        <f>SUM(AE9:AJ12,AE27:AJ27)</f>
        <v>4022.7368421052633</v>
      </c>
      <c r="BC13" s="22">
        <f>SUM(B9:G12,B27:G27)</f>
        <v>6050.8421052631584</v>
      </c>
      <c r="BD13" s="22">
        <f>SUM(T9:Y12,AM9:AN12,T27:Y27,AM27:AN27)</f>
        <v>4747.8947368421059</v>
      </c>
      <c r="BE13" s="22">
        <f>SUM(L9:S12,AK9:AL12,L27:S27,AK27:AL27)</f>
        <v>8532.263157894733</v>
      </c>
      <c r="BF13" s="23">
        <f>SUM(AO9:AR12,AO27:AR27)</f>
        <v>886.31578947368428</v>
      </c>
      <c r="BG13" s="22">
        <f t="shared" si="0"/>
        <v>41770.052631578947</v>
      </c>
    </row>
    <row r="14" spans="1:59" x14ac:dyDescent="0.2">
      <c r="A14" s="1" t="s">
        <v>11</v>
      </c>
      <c r="B14" s="12" t="n">
        <v>83.36842105263158</v>
      </c>
      <c r="C14" s="12" t="n">
        <v>158.89473684210526</v>
      </c>
      <c r="D14" s="12" t="n">
        <v>55.421052631578945</v>
      </c>
      <c r="E14" s="12" t="n">
        <v>62.89473684210526</v>
      </c>
      <c r="F14" s="12" t="n">
        <v>192.0</v>
      </c>
      <c r="G14" s="12" t="n">
        <v>100.63157894736842</v>
      </c>
      <c r="H14" s="12" t="n">
        <v>191.68421052631578</v>
      </c>
      <c r="I14" s="12" t="n">
        <v>218.8421052631579</v>
      </c>
      <c r="J14" s="12" t="n">
        <v>356.42105263157896</v>
      </c>
      <c r="K14" s="12" t="n">
        <v>227.47368421052633</v>
      </c>
      <c r="L14" s="12" t="n">
        <v>289.8421052631579</v>
      </c>
      <c r="M14" s="12" t="n">
        <v>27.68421052631579</v>
      </c>
      <c r="N14" s="12" t="n">
        <v>165.73684210526315</v>
      </c>
      <c r="O14" s="12" t="n">
        <v>219.52631578947367</v>
      </c>
      <c r="P14" s="12" t="n">
        <v>205.73684210526315</v>
      </c>
      <c r="Q14" s="12" t="n">
        <v>103.42105263157895</v>
      </c>
      <c r="R14" s="12" t="n">
        <v>123.63157894736842</v>
      </c>
      <c r="S14" s="12" t="n">
        <v>264.89473684210526</v>
      </c>
      <c r="T14" s="12" t="n">
        <v>61.89473684210526</v>
      </c>
      <c r="U14" s="12" t="n">
        <v>47.21052631578947</v>
      </c>
      <c r="V14" s="12" t="n">
        <v>59.421052631578945</v>
      </c>
      <c r="W14" s="12" t="n">
        <v>35.36842105263158</v>
      </c>
      <c r="X14" s="12" t="n">
        <v>23.210526315789473</v>
      </c>
      <c r="Y14" s="12" t="n">
        <v>59.21052631578947</v>
      </c>
      <c r="Z14" s="12" t="n">
        <v>119.63157894736842</v>
      </c>
      <c r="AA14" s="12" t="n">
        <v>592.578947368421</v>
      </c>
      <c r="AB14" s="12" t="n">
        <v>586.1578947368421</v>
      </c>
      <c r="AC14" s="12" t="n">
        <v>644.8421052631579</v>
      </c>
      <c r="AD14" s="12" t="n">
        <v>480.36842105263156</v>
      </c>
      <c r="AE14" s="12" t="n">
        <v>164.21052631578948</v>
      </c>
      <c r="AF14" s="12" t="n">
        <v>140.1578947368421</v>
      </c>
      <c r="AG14" s="12" t="n">
        <v>82.6842105263158</v>
      </c>
      <c r="AH14" s="12" t="n">
        <v>76.6842105263158</v>
      </c>
      <c r="AI14" s="12" t="n">
        <v>159.1578947368421</v>
      </c>
      <c r="AJ14" s="12" t="n">
        <v>26.526315789473685</v>
      </c>
      <c r="AK14" s="12" t="n">
        <v>70.63157894736842</v>
      </c>
      <c r="AL14" s="12" t="n">
        <v>202.05263157894737</v>
      </c>
      <c r="AM14" s="12" t="n">
        <v>22.157894736842106</v>
      </c>
      <c r="AN14" s="12" t="n">
        <v>110.94736842105263</v>
      </c>
      <c r="AO14" s="12" t="n">
        <v>26.210526315789473</v>
      </c>
      <c r="AP14" s="12" t="n">
        <v>45.26315789473684</v>
      </c>
      <c r="AQ14" s="12" t="n">
        <v>34.26315789473684</v>
      </c>
      <c r="AR14" s="12" t="n">
        <v>42.1578947368421</v>
      </c>
      <c r="AS14" s="12" t="n">
        <v>93.0</v>
      </c>
      <c r="AT14" s="12" t="n">
        <v>30.68421052631579</v>
      </c>
      <c r="AU14" s="12" t="n">
        <v>0.0</v>
      </c>
      <c r="AV14" s="13" t="n">
        <v>7084.789473684213</v>
      </c>
      <c r="AW14" s="14"/>
      <c r="AY14" s="17" t="s">
        <v>45</v>
      </c>
      <c r="AZ14" s="22">
        <f>SUM(AA32:AD37)</f>
        <v>29492.578947368416</v>
      </c>
      <c r="BA14" s="22">
        <f>SUM(H32:K37,Z32:Z37)</f>
        <v>3877.3157894736833</v>
      </c>
      <c r="BB14" s="22">
        <f>SUM(AE32:AJ37)</f>
        <v>8803.21052631579</v>
      </c>
      <c r="BC14" s="22">
        <f>SUM(B32:G37)</f>
        <v>3044.947368421052</v>
      </c>
      <c r="BD14" s="22">
        <f>SUM(T32:Y37,AM32:AN37)</f>
        <v>2209.5789473684213</v>
      </c>
      <c r="BE14" s="22">
        <f>SUM(L32:S37,AK32:AL37)</f>
        <v>3468.6842105263163</v>
      </c>
      <c r="BF14" s="23">
        <f>SUM(AO32:AR37)</f>
        <v>2562.3157894736842</v>
      </c>
      <c r="BG14" s="22">
        <f t="shared" si="0"/>
        <v>53458.631578947367</v>
      </c>
    </row>
    <row r="15" spans="1:59" x14ac:dyDescent="0.2">
      <c r="A15" s="1" t="s">
        <v>12</v>
      </c>
      <c r="B15" s="12" t="n">
        <v>48.36842105263158</v>
      </c>
      <c r="C15" s="12" t="n">
        <v>68.89473684210526</v>
      </c>
      <c r="D15" s="12" t="n">
        <v>31.736842105263158</v>
      </c>
      <c r="E15" s="12" t="n">
        <v>28.42105263157895</v>
      </c>
      <c r="F15" s="12" t="n">
        <v>151.21052631578948</v>
      </c>
      <c r="G15" s="12" t="n">
        <v>46.68421052631579</v>
      </c>
      <c r="H15" s="12" t="n">
        <v>128.21052631578948</v>
      </c>
      <c r="I15" s="12" t="n">
        <v>214.89473684210526</v>
      </c>
      <c r="J15" s="12" t="n">
        <v>321.94736842105266</v>
      </c>
      <c r="K15" s="12" t="n">
        <v>235.89473684210526</v>
      </c>
      <c r="L15" s="12" t="n">
        <v>236.78947368421052</v>
      </c>
      <c r="M15" s="12" t="n">
        <v>177.0</v>
      </c>
      <c r="N15" s="12" t="n">
        <v>21.157894736842106</v>
      </c>
      <c r="O15" s="12" t="n">
        <v>128.0</v>
      </c>
      <c r="P15" s="12" t="n">
        <v>178.57894736842104</v>
      </c>
      <c r="Q15" s="12" t="n">
        <v>80.94736842105263</v>
      </c>
      <c r="R15" s="12" t="n">
        <v>80.05263157894737</v>
      </c>
      <c r="S15" s="12" t="n">
        <v>135.68421052631578</v>
      </c>
      <c r="T15" s="12" t="n">
        <v>37.0</v>
      </c>
      <c r="U15" s="12" t="n">
        <v>21.842105263157894</v>
      </c>
      <c r="V15" s="12" t="n">
        <v>24.63157894736842</v>
      </c>
      <c r="W15" s="12" t="n">
        <v>10.263157894736842</v>
      </c>
      <c r="X15" s="12" t="n">
        <v>7.947368421052632</v>
      </c>
      <c r="Y15" s="12" t="n">
        <v>27.0</v>
      </c>
      <c r="Z15" s="12" t="n">
        <v>50.8421052631579</v>
      </c>
      <c r="AA15" s="12" t="n">
        <v>676.578947368421</v>
      </c>
      <c r="AB15" s="12" t="n">
        <v>658.6842105263158</v>
      </c>
      <c r="AC15" s="12" t="n">
        <v>631.6315789473684</v>
      </c>
      <c r="AD15" s="12" t="n">
        <v>456.94736842105266</v>
      </c>
      <c r="AE15" s="12" t="n">
        <v>132.0</v>
      </c>
      <c r="AF15" s="12" t="n">
        <v>90.3157894736842</v>
      </c>
      <c r="AG15" s="12" t="n">
        <v>38.36842105263158</v>
      </c>
      <c r="AH15" s="12" t="n">
        <v>57.10526315789474</v>
      </c>
      <c r="AI15" s="12" t="n">
        <v>81.3157894736842</v>
      </c>
      <c r="AJ15" s="12" t="n">
        <v>9.789473684210526</v>
      </c>
      <c r="AK15" s="12" t="n">
        <v>43.421052631578945</v>
      </c>
      <c r="AL15" s="12" t="n">
        <v>84.73684210526316</v>
      </c>
      <c r="AM15" s="12" t="n">
        <v>8.368421052631579</v>
      </c>
      <c r="AN15" s="12" t="n">
        <v>48.68421052631579</v>
      </c>
      <c r="AO15" s="12" t="n">
        <v>14.789473684210526</v>
      </c>
      <c r="AP15" s="12" t="n">
        <v>19.31578947368421</v>
      </c>
      <c r="AQ15" s="12" t="n">
        <v>45.578947368421055</v>
      </c>
      <c r="AR15" s="12" t="n">
        <v>19.31578947368421</v>
      </c>
      <c r="AS15" s="12" t="n">
        <v>61.21052631578947</v>
      </c>
      <c r="AT15" s="12" t="n">
        <v>10.368421052631579</v>
      </c>
      <c r="AU15" s="12" t="n">
        <v>0.0</v>
      </c>
      <c r="AV15" s="13" t="n">
        <v>5682.526315789474</v>
      </c>
      <c r="AW15" s="14"/>
      <c r="AY15" s="17" t="s">
        <v>46</v>
      </c>
      <c r="AZ15" s="22">
        <f>SUM(AA3:AD8)</f>
        <v>12760.21052631579</v>
      </c>
      <c r="BA15" s="22">
        <f>SUM(H3:K8,Z3:Z8)</f>
        <v>6194.21052631579</v>
      </c>
      <c r="BB15" s="22">
        <f>SUM(AE3:AJ8)</f>
        <v>3334.2631578947371</v>
      </c>
      <c r="BC15" s="22">
        <f>SUM(B3:G8)</f>
        <v>7233.8947368421077</v>
      </c>
      <c r="BD15" s="22">
        <f>SUM(T3:Y8,AM3:AN8)</f>
        <v>1590.8947368421052</v>
      </c>
      <c r="BE15" s="22">
        <f>SUM(L3:S8,AK3:AL8)</f>
        <v>4014.8947368421059</v>
      </c>
      <c r="BF15" s="23">
        <f>SUM(AO3:AR8)</f>
        <v>811.21052631578948</v>
      </c>
      <c r="BG15" s="22">
        <f t="shared" si="0"/>
        <v>35939.57894736842</v>
      </c>
    </row>
    <row r="16" spans="1:59" x14ac:dyDescent="0.2">
      <c r="A16" s="1" t="s">
        <v>13</v>
      </c>
      <c r="B16" s="12" t="n">
        <v>40.36842105263158</v>
      </c>
      <c r="C16" s="12" t="n">
        <v>53.26315789473684</v>
      </c>
      <c r="D16" s="12" t="n">
        <v>18.05263157894737</v>
      </c>
      <c r="E16" s="12" t="n">
        <v>24.263157894736842</v>
      </c>
      <c r="F16" s="12" t="n">
        <v>126.0</v>
      </c>
      <c r="G16" s="12" t="n">
        <v>38.36842105263158</v>
      </c>
      <c r="H16" s="12" t="n">
        <v>121.89473684210526</v>
      </c>
      <c r="I16" s="12" t="n">
        <v>187.68421052631578</v>
      </c>
      <c r="J16" s="12" t="n">
        <v>341.8421052631579</v>
      </c>
      <c r="K16" s="12" t="n">
        <v>237.52631578947367</v>
      </c>
      <c r="L16" s="12" t="n">
        <v>251.10526315789474</v>
      </c>
      <c r="M16" s="12" t="n">
        <v>228.1578947368421</v>
      </c>
      <c r="N16" s="12" t="n">
        <v>126.6842105263158</v>
      </c>
      <c r="O16" s="12" t="n">
        <v>20.105263157894736</v>
      </c>
      <c r="P16" s="12" t="n">
        <v>165.10526315789474</v>
      </c>
      <c r="Q16" s="12" t="n">
        <v>90.84210526315789</v>
      </c>
      <c r="R16" s="12" t="n">
        <v>129.89473684210526</v>
      </c>
      <c r="S16" s="12" t="n">
        <v>241.26315789473685</v>
      </c>
      <c r="T16" s="12" t="n">
        <v>24.105263157894736</v>
      </c>
      <c r="U16" s="12" t="n">
        <v>15.105263157894736</v>
      </c>
      <c r="V16" s="12" t="n">
        <v>20.473684210526315</v>
      </c>
      <c r="W16" s="12" t="n">
        <v>6.684210526315789</v>
      </c>
      <c r="X16" s="12" t="n">
        <v>5.947368421052632</v>
      </c>
      <c r="Y16" s="12" t="n">
        <v>15.736842105263158</v>
      </c>
      <c r="Z16" s="12" t="n">
        <v>47.73684210526316</v>
      </c>
      <c r="AA16" s="12" t="n">
        <v>634.1052631578947</v>
      </c>
      <c r="AB16" s="12" t="n">
        <v>645.0</v>
      </c>
      <c r="AC16" s="12" t="n">
        <v>613.578947368421</v>
      </c>
      <c r="AD16" s="12" t="n">
        <v>421.57894736842104</v>
      </c>
      <c r="AE16" s="12" t="n">
        <v>121.89473684210526</v>
      </c>
      <c r="AF16" s="12" t="n">
        <v>69.0</v>
      </c>
      <c r="AG16" s="12" t="n">
        <v>28.94736842105263</v>
      </c>
      <c r="AH16" s="12" t="n">
        <v>45.8421052631579</v>
      </c>
      <c r="AI16" s="12" t="n">
        <v>82.26315789473684</v>
      </c>
      <c r="AJ16" s="12" t="n">
        <v>9.263157894736842</v>
      </c>
      <c r="AK16" s="12" t="n">
        <v>63.526315789473685</v>
      </c>
      <c r="AL16" s="12" t="n">
        <v>185.68421052631578</v>
      </c>
      <c r="AM16" s="12" t="n">
        <v>5.0</v>
      </c>
      <c r="AN16" s="12" t="n">
        <v>28.105263157894736</v>
      </c>
      <c r="AO16" s="12" t="n">
        <v>9.842105263157896</v>
      </c>
      <c r="AP16" s="12" t="n">
        <v>18.842105263157894</v>
      </c>
      <c r="AQ16" s="12" t="n">
        <v>26.210526315789473</v>
      </c>
      <c r="AR16" s="12" t="n">
        <v>9.631578947368421</v>
      </c>
      <c r="AS16" s="12" t="n">
        <v>119.6842105263158</v>
      </c>
      <c r="AT16" s="12" t="n">
        <v>8.526315789473685</v>
      </c>
      <c r="AU16" s="12" t="n">
        <v>0.0</v>
      </c>
      <c r="AV16" s="13" t="n">
        <v>5724.73684210526</v>
      </c>
      <c r="AW16" s="14"/>
      <c r="AY16" s="17" t="s">
        <v>47</v>
      </c>
      <c r="AZ16" s="22">
        <f>SUM(AA21:AD26,AA40:AD41)</f>
        <v>19014.105263157893</v>
      </c>
      <c r="BA16" s="22">
        <f>SUM(H21:K26,H40:K41,Z21:Z26,Z40:Z41)</f>
        <v>4802.3157894736823</v>
      </c>
      <c r="BB16" s="22">
        <f>SUM(AE21:AJ26,AE40:AJ41)</f>
        <v>2349.21052631579</v>
      </c>
      <c r="BC16" s="22">
        <f>SUM(B21:G26,B40:G41)</f>
        <v>1601.1052631578953</v>
      </c>
      <c r="BD16" s="22">
        <f>SUM(T21:Y26,T40:Y41,AM21:AN26,AM40:AN41)</f>
        <v>5176.5263157894751</v>
      </c>
      <c r="BE16" s="22">
        <f>SUM(L21:S26,L40:S41,AK21:AL26,AK40:AL41)</f>
        <v>1651.7368421052624</v>
      </c>
      <c r="BF16" s="23">
        <f>SUM(AO21:AR26,AO40:AR41)</f>
        <v>913.78947368421041</v>
      </c>
      <c r="BG16" s="22">
        <f t="shared" si="0"/>
        <v>35508.789473684214</v>
      </c>
    </row>
    <row r="17" spans="1:59" x14ac:dyDescent="0.2">
      <c r="A17" s="1" t="s">
        <v>14</v>
      </c>
      <c r="B17" s="12" t="n">
        <v>43.8421052631579</v>
      </c>
      <c r="C17" s="12" t="n">
        <v>75.6842105263158</v>
      </c>
      <c r="D17" s="12" t="n">
        <v>23.473684210526315</v>
      </c>
      <c r="E17" s="12" t="n">
        <v>25.42105263157895</v>
      </c>
      <c r="F17" s="12" t="n">
        <v>136.68421052631578</v>
      </c>
      <c r="G17" s="12" t="n">
        <v>48.578947368421055</v>
      </c>
      <c r="H17" s="12" t="n">
        <v>121.3157894736842</v>
      </c>
      <c r="I17" s="12" t="n">
        <v>202.47368421052633</v>
      </c>
      <c r="J17" s="12" t="n">
        <v>289.94736842105266</v>
      </c>
      <c r="K17" s="12" t="n">
        <v>152.68421052631578</v>
      </c>
      <c r="L17" s="12" t="n">
        <v>226.42105263157896</v>
      </c>
      <c r="M17" s="12" t="n">
        <v>205.26315789473685</v>
      </c>
      <c r="N17" s="12" t="n">
        <v>178.57894736842104</v>
      </c>
      <c r="O17" s="12" t="n">
        <v>184.68421052631578</v>
      </c>
      <c r="P17" s="12" t="n">
        <v>24.63157894736842</v>
      </c>
      <c r="Q17" s="12" t="n">
        <v>102.6842105263158</v>
      </c>
      <c r="R17" s="12" t="n">
        <v>196.78947368421052</v>
      </c>
      <c r="S17" s="12" t="n">
        <v>327.63157894736844</v>
      </c>
      <c r="T17" s="12" t="n">
        <v>25.94736842105263</v>
      </c>
      <c r="U17" s="12" t="n">
        <v>23.68421052631579</v>
      </c>
      <c r="V17" s="12" t="n">
        <v>21.57894736842105</v>
      </c>
      <c r="W17" s="12" t="n">
        <v>5.947368421052632</v>
      </c>
      <c r="X17" s="12" t="n">
        <v>5.052631578947368</v>
      </c>
      <c r="Y17" s="12" t="n">
        <v>17.210526315789473</v>
      </c>
      <c r="Z17" s="12" t="n">
        <v>41.21052631578947</v>
      </c>
      <c r="AA17" s="12" t="n">
        <v>457.0</v>
      </c>
      <c r="AB17" s="12" t="n">
        <v>458.57894736842104</v>
      </c>
      <c r="AC17" s="12" t="n">
        <v>384.2105263157895</v>
      </c>
      <c r="AD17" s="12" t="n">
        <v>298.2631578947368</v>
      </c>
      <c r="AE17" s="12" t="n">
        <v>90.0</v>
      </c>
      <c r="AF17" s="12" t="n">
        <v>60.36842105263158</v>
      </c>
      <c r="AG17" s="12" t="n">
        <v>28.842105263157894</v>
      </c>
      <c r="AH17" s="12" t="n">
        <v>38.473684210526315</v>
      </c>
      <c r="AI17" s="12" t="n">
        <v>52.10526315789474</v>
      </c>
      <c r="AJ17" s="12" t="n">
        <v>8.631578947368421</v>
      </c>
      <c r="AK17" s="12" t="n">
        <v>25.789473684210527</v>
      </c>
      <c r="AL17" s="12" t="n">
        <v>65.78947368421052</v>
      </c>
      <c r="AM17" s="12" t="n">
        <v>12.105263157894736</v>
      </c>
      <c r="AN17" s="12" t="n">
        <v>46.1578947368421</v>
      </c>
      <c r="AO17" s="12" t="n">
        <v>6.315789473684211</v>
      </c>
      <c r="AP17" s="12" t="n">
        <v>16.36842105263158</v>
      </c>
      <c r="AQ17" s="12" t="n">
        <v>23.526315789473685</v>
      </c>
      <c r="AR17" s="12" t="n">
        <v>7.947368421052632</v>
      </c>
      <c r="AS17" s="12" t="n">
        <v>47.78947368421053</v>
      </c>
      <c r="AT17" s="12" t="n">
        <v>12.473684210526315</v>
      </c>
      <c r="AU17" s="12" t="n">
        <v>0.0</v>
      </c>
      <c r="AV17" s="13" t="n">
        <v>4848.157894736844</v>
      </c>
      <c r="AW17" s="14"/>
      <c r="AY17" s="1" t="s">
        <v>48</v>
      </c>
      <c r="AZ17" s="23">
        <f>SUM(AA13:AD20,AA38:AD39,AA48:AD48)</f>
        <v>21551.631578947363</v>
      </c>
      <c r="BA17" s="23">
        <f>SUM(H13:K20,H38:K39,H48:K48,Z13:Z20,Z38:Z39,Z48)</f>
        <v>8634.894736842105</v>
      </c>
      <c r="BB17" s="23">
        <f>SUM(AE13:AJ20,AE38:AJ39,AE48:AJ48)</f>
        <v>3572.4736842105258</v>
      </c>
      <c r="BC17" s="23">
        <f>SUM(B13:G20,B38:G39,B48:G48)</f>
        <v>4129.1052631578959</v>
      </c>
      <c r="BD17" s="23">
        <f>SUM(T13:Y20,T38:Y39,AM13:AN20,AM38:AN39)</f>
        <v>1679.1578947368419</v>
      </c>
      <c r="BE17" s="23">
        <f>SUM(L13:S20,L38:S39,AK13:AL20,AK38:AL39)</f>
        <v>12544.052631578952</v>
      </c>
      <c r="BF17" s="23">
        <f>SUM(AO13:AR20,AO38:AR39)</f>
        <v>653.63157894736833</v>
      </c>
      <c r="BG17" s="22">
        <f t="shared" si="0"/>
        <v>52764.947368421046</v>
      </c>
    </row>
    <row r="18" spans="1:59" x14ac:dyDescent="0.2">
      <c r="A18" s="1" t="s">
        <v>15</v>
      </c>
      <c r="B18" s="12" t="n">
        <v>20.157894736842106</v>
      </c>
      <c r="C18" s="12" t="n">
        <v>35.31578947368421</v>
      </c>
      <c r="D18" s="12" t="n">
        <v>7.842105263157895</v>
      </c>
      <c r="E18" s="12" t="n">
        <v>12.842105263157896</v>
      </c>
      <c r="F18" s="12" t="n">
        <v>74.36842105263158</v>
      </c>
      <c r="G18" s="12" t="n">
        <v>21.63157894736842</v>
      </c>
      <c r="H18" s="12" t="n">
        <v>57.31578947368421</v>
      </c>
      <c r="I18" s="12" t="n">
        <v>149.21052631578948</v>
      </c>
      <c r="J18" s="12" t="n">
        <v>156.73684210526315</v>
      </c>
      <c r="K18" s="12" t="n">
        <v>95.52631578947368</v>
      </c>
      <c r="L18" s="12" t="n">
        <v>95.89473684210526</v>
      </c>
      <c r="M18" s="12" t="n">
        <v>95.52631578947368</v>
      </c>
      <c r="N18" s="12" t="n">
        <v>71.57894736842105</v>
      </c>
      <c r="O18" s="12" t="n">
        <v>87.36842105263158</v>
      </c>
      <c r="P18" s="12" t="n">
        <v>92.78947368421052</v>
      </c>
      <c r="Q18" s="12" t="n">
        <v>11.894736842105264</v>
      </c>
      <c r="R18" s="12" t="n">
        <v>82.84210526315789</v>
      </c>
      <c r="S18" s="12" t="n">
        <v>175.8421052631579</v>
      </c>
      <c r="T18" s="12" t="n">
        <v>13.368421052631579</v>
      </c>
      <c r="U18" s="12" t="n">
        <v>9.263157894736842</v>
      </c>
      <c r="V18" s="12" t="n">
        <v>10.578947368421053</v>
      </c>
      <c r="W18" s="12" t="n">
        <v>4.578947368421052</v>
      </c>
      <c r="X18" s="12" t="n">
        <v>2.526315789473684</v>
      </c>
      <c r="Y18" s="12" t="n">
        <v>8.31578947368421</v>
      </c>
      <c r="Z18" s="12" t="n">
        <v>17.31578947368421</v>
      </c>
      <c r="AA18" s="12" t="n">
        <v>373.4736842105263</v>
      </c>
      <c r="AB18" s="12" t="n">
        <v>353.4736842105263</v>
      </c>
      <c r="AC18" s="12" t="n">
        <v>269.94736842105266</v>
      </c>
      <c r="AD18" s="12" t="n">
        <v>216.05263157894737</v>
      </c>
      <c r="AE18" s="12" t="n">
        <v>65.15789473684211</v>
      </c>
      <c r="AF18" s="12" t="n">
        <v>47.526315789473685</v>
      </c>
      <c r="AG18" s="12" t="n">
        <v>14.368421052631579</v>
      </c>
      <c r="AH18" s="12" t="n">
        <v>19.263157894736842</v>
      </c>
      <c r="AI18" s="12" t="n">
        <v>41.0</v>
      </c>
      <c r="AJ18" s="12" t="n">
        <v>5.0</v>
      </c>
      <c r="AK18" s="12" t="n">
        <v>18.789473684210527</v>
      </c>
      <c r="AL18" s="12" t="n">
        <v>34.26315789473684</v>
      </c>
      <c r="AM18" s="12" t="n">
        <v>3.1578947368421053</v>
      </c>
      <c r="AN18" s="12" t="n">
        <v>18.68421052631579</v>
      </c>
      <c r="AO18" s="12" t="n">
        <v>8.105263157894736</v>
      </c>
      <c r="AP18" s="12" t="n">
        <v>9.526315789473685</v>
      </c>
      <c r="AQ18" s="12" t="n">
        <v>14.68421052631579</v>
      </c>
      <c r="AR18" s="12" t="n">
        <v>9.157894736842104</v>
      </c>
      <c r="AS18" s="12" t="n">
        <v>24.736842105263158</v>
      </c>
      <c r="AT18" s="12" t="n">
        <v>6.947368421052632</v>
      </c>
      <c r="AU18" s="12" t="n">
        <v>0.0</v>
      </c>
      <c r="AV18" s="13" t="n">
        <v>2963.947368421052</v>
      </c>
      <c r="AW18" s="14"/>
      <c r="AY18" s="9" t="s">
        <v>58</v>
      </c>
      <c r="AZ18" s="22">
        <f>SUM(AA42:AD45)</f>
        <v>8114.5263157894733</v>
      </c>
      <c r="BA18" s="22">
        <f>SUM(Z42:Z45,H42:K45)</f>
        <v>913.52631578947387</v>
      </c>
      <c r="BB18" s="22">
        <f>SUM(AE42:AJ45)</f>
        <v>2721.947368421052</v>
      </c>
      <c r="BC18" s="22">
        <f>SUM(B42:G45)</f>
        <v>823.73684210526301</v>
      </c>
      <c r="BD18" s="22">
        <f>SUM(T42:Y45,T48:Y48, AM42:AN45,AM48:AN48)</f>
        <v>940.89473684210532</v>
      </c>
      <c r="BE18" s="22">
        <f>SUM(AK42:AL45,AK48:AL48,L42:S45,L48:S48)</f>
        <v>608.78947368421063</v>
      </c>
      <c r="BF18" s="22">
        <f>SUM(AO42:AR45,AO48:AR48)</f>
        <v>1034.9473684210527</v>
      </c>
      <c r="BG18" s="22">
        <f t="shared" si="0"/>
        <v>15158.36842105263</v>
      </c>
    </row>
    <row r="19" spans="1:59" x14ac:dyDescent="0.2">
      <c r="A19" s="1" t="s">
        <v>16</v>
      </c>
      <c r="B19" s="12" t="n">
        <v>23.105263157894736</v>
      </c>
      <c r="C19" s="12" t="n">
        <v>41.473684210526315</v>
      </c>
      <c r="D19" s="12" t="n">
        <v>15.368421052631579</v>
      </c>
      <c r="E19" s="12" t="n">
        <v>19.736842105263158</v>
      </c>
      <c r="F19" s="12" t="n">
        <v>115.94736842105263</v>
      </c>
      <c r="G19" s="12" t="n">
        <v>40.1578947368421</v>
      </c>
      <c r="H19" s="12" t="n">
        <v>83.0</v>
      </c>
      <c r="I19" s="12" t="n">
        <v>194.3684210526316</v>
      </c>
      <c r="J19" s="12" t="n">
        <v>219.1578947368421</v>
      </c>
      <c r="K19" s="12" t="n">
        <v>109.36842105263158</v>
      </c>
      <c r="L19" s="12" t="n">
        <v>85.15789473684211</v>
      </c>
      <c r="M19" s="12" t="n">
        <v>120.78947368421052</v>
      </c>
      <c r="N19" s="12" t="n">
        <v>88.21052631578948</v>
      </c>
      <c r="O19" s="12" t="n">
        <v>143.21052631578948</v>
      </c>
      <c r="P19" s="12" t="n">
        <v>202.1578947368421</v>
      </c>
      <c r="Q19" s="12" t="n">
        <v>81.57894736842105</v>
      </c>
      <c r="R19" s="12" t="n">
        <v>22.473684210526315</v>
      </c>
      <c r="S19" s="12" t="n">
        <v>187.47368421052633</v>
      </c>
      <c r="T19" s="12" t="n">
        <v>21.31578947368421</v>
      </c>
      <c r="U19" s="12" t="n">
        <v>15.736842105263158</v>
      </c>
      <c r="V19" s="12" t="n">
        <v>14.210526315789474</v>
      </c>
      <c r="W19" s="12" t="n">
        <v>2.526315789473684</v>
      </c>
      <c r="X19" s="12" t="n">
        <v>4.2631578947368425</v>
      </c>
      <c r="Y19" s="12" t="n">
        <v>11.421052631578947</v>
      </c>
      <c r="Z19" s="12" t="n">
        <v>11.368421052631579</v>
      </c>
      <c r="AA19" s="12" t="n">
        <v>796.421052631579</v>
      </c>
      <c r="AB19" s="12" t="n">
        <v>719.0526315789474</v>
      </c>
      <c r="AC19" s="12" t="n">
        <v>439.10526315789474</v>
      </c>
      <c r="AD19" s="12" t="n">
        <v>297.2105263157895</v>
      </c>
      <c r="AE19" s="12" t="n">
        <v>63.89473684210526</v>
      </c>
      <c r="AF19" s="12" t="n">
        <v>26.94736842105263</v>
      </c>
      <c r="AG19" s="12" t="n">
        <v>13.789473684210526</v>
      </c>
      <c r="AH19" s="12" t="n">
        <v>20.94736842105263</v>
      </c>
      <c r="AI19" s="12" t="n">
        <v>58.473684210526315</v>
      </c>
      <c r="AJ19" s="12" t="n">
        <v>7.421052631578948</v>
      </c>
      <c r="AK19" s="12" t="n">
        <v>21.0</v>
      </c>
      <c r="AL19" s="12" t="n">
        <v>62.421052631578945</v>
      </c>
      <c r="AM19" s="12" t="n">
        <v>3.0</v>
      </c>
      <c r="AN19" s="12" t="n">
        <v>21.68421052631579</v>
      </c>
      <c r="AO19" s="12" t="n">
        <v>5.7368421052631575</v>
      </c>
      <c r="AP19" s="12" t="n">
        <v>7.315789473684211</v>
      </c>
      <c r="AQ19" s="12" t="n">
        <v>27.05263157894737</v>
      </c>
      <c r="AR19" s="12" t="n">
        <v>6.7368421052631575</v>
      </c>
      <c r="AS19" s="12" t="n">
        <v>28.57894736842105</v>
      </c>
      <c r="AT19" s="12" t="n">
        <v>16.42105263157895</v>
      </c>
      <c r="AU19" s="12" t="n">
        <v>0.0</v>
      </c>
      <c r="AV19" s="13" t="n">
        <v>4516.789473684212</v>
      </c>
      <c r="AW19" s="14"/>
      <c r="AY19" s="9" t="s">
        <v>49</v>
      </c>
      <c r="AZ19" s="22">
        <f>SUM(AZ12:AZ18)</f>
        <v>111310.26315789472</v>
      </c>
      <c r="BA19" s="22">
        <f t="shared" ref="BA19:BF19" si="1">SUM(BA12:BA18)</f>
        <v>41852.57894736842</v>
      </c>
      <c r="BB19" s="22">
        <f t="shared" si="1"/>
        <v>55174.368421052648</v>
      </c>
      <c r="BC19" s="22">
        <f t="shared" si="1"/>
        <v>34700.052631578947</v>
      </c>
      <c r="BD19" s="22">
        <f t="shared" si="1"/>
        <v>34859.684210526313</v>
      </c>
      <c r="BE19" s="22">
        <f t="shared" si="1"/>
        <v>52379.368421052633</v>
      </c>
      <c r="BF19" s="22">
        <f t="shared" si="1"/>
        <v>15299.000000000002</v>
      </c>
      <c r="BG19" s="22">
        <f t="shared" si="0"/>
        <v>345575.31578947365</v>
      </c>
    </row>
    <row r="20" spans="1:59" x14ac:dyDescent="0.2">
      <c r="A20" s="1" t="s">
        <v>17</v>
      </c>
      <c r="B20" s="12" t="n">
        <v>39.8421052631579</v>
      </c>
      <c r="C20" s="12" t="n">
        <v>83.84210526315789</v>
      </c>
      <c r="D20" s="12" t="n">
        <v>43.578947368421055</v>
      </c>
      <c r="E20" s="12" t="n">
        <v>40.26315789473684</v>
      </c>
      <c r="F20" s="12" t="n">
        <v>242.73684210526315</v>
      </c>
      <c r="G20" s="12" t="n">
        <v>64.15789473684211</v>
      </c>
      <c r="H20" s="12" t="n">
        <v>128.42105263157896</v>
      </c>
      <c r="I20" s="12" t="n">
        <v>316.36842105263156</v>
      </c>
      <c r="J20" s="12" t="n">
        <v>328.36842105263156</v>
      </c>
      <c r="K20" s="12" t="n">
        <v>157.21052631578948</v>
      </c>
      <c r="L20" s="12" t="n">
        <v>167.10526315789474</v>
      </c>
      <c r="M20" s="12" t="n">
        <v>265.2105263157895</v>
      </c>
      <c r="N20" s="12" t="n">
        <v>144.89473684210526</v>
      </c>
      <c r="O20" s="12" t="n">
        <v>264.57894736842104</v>
      </c>
      <c r="P20" s="12" t="n">
        <v>361.6842105263158</v>
      </c>
      <c r="Q20" s="12" t="n">
        <v>193.52631578947367</v>
      </c>
      <c r="R20" s="12" t="n">
        <v>199.10526315789474</v>
      </c>
      <c r="S20" s="12" t="n">
        <v>56.473684210526315</v>
      </c>
      <c r="T20" s="12" t="n">
        <v>31.157894736842106</v>
      </c>
      <c r="U20" s="12" t="n">
        <v>36.0</v>
      </c>
      <c r="V20" s="12" t="n">
        <v>25.31578947368421</v>
      </c>
      <c r="W20" s="12" t="n">
        <v>12.631578947368421</v>
      </c>
      <c r="X20" s="12" t="n">
        <v>13.157894736842104</v>
      </c>
      <c r="Y20" s="12" t="n">
        <v>33.94736842105263</v>
      </c>
      <c r="Z20" s="12" t="n">
        <v>26.473684210526315</v>
      </c>
      <c r="AA20" s="12" t="n">
        <v>1590.7894736842106</v>
      </c>
      <c r="AB20" s="12" t="n">
        <v>1356.0526315789473</v>
      </c>
      <c r="AC20" s="12" t="n">
        <v>670.1578947368421</v>
      </c>
      <c r="AD20" s="12" t="n">
        <v>425.10526315789474</v>
      </c>
      <c r="AE20" s="12" t="n">
        <v>107.42105263157895</v>
      </c>
      <c r="AF20" s="12" t="n">
        <v>57.63157894736842</v>
      </c>
      <c r="AG20" s="12" t="n">
        <v>29.157894736842106</v>
      </c>
      <c r="AH20" s="12" t="n">
        <v>34.78947368421053</v>
      </c>
      <c r="AI20" s="12" t="n">
        <v>83.3157894736842</v>
      </c>
      <c r="AJ20" s="12" t="n">
        <v>8.263157894736842</v>
      </c>
      <c r="AK20" s="12" t="n">
        <v>42.1578947368421</v>
      </c>
      <c r="AL20" s="12" t="n">
        <v>87.3157894736842</v>
      </c>
      <c r="AM20" s="12" t="n">
        <v>12.263157894736842</v>
      </c>
      <c r="AN20" s="12" t="n">
        <v>51.05263157894737</v>
      </c>
      <c r="AO20" s="12" t="n">
        <v>7.842105263157895</v>
      </c>
      <c r="AP20" s="12" t="n">
        <v>10.368421052631579</v>
      </c>
      <c r="AQ20" s="12" t="n">
        <v>61.63157894736842</v>
      </c>
      <c r="AR20" s="12" t="n">
        <v>8.368421052631579</v>
      </c>
      <c r="AS20" s="12" t="n">
        <v>40.63157894736842</v>
      </c>
      <c r="AT20" s="12" t="n">
        <v>35.05263157894737</v>
      </c>
      <c r="AU20" s="12" t="n">
        <v>0.0</v>
      </c>
      <c r="AV20" s="13" t="n">
        <v>7995.421052631579</v>
      </c>
      <c r="AW20" s="14"/>
      <c r="AY20" s="18"/>
      <c r="AZ20" s="22"/>
      <c r="BA20" s="22"/>
      <c r="BB20" s="22"/>
      <c r="BC20" s="22"/>
      <c r="BD20" s="22"/>
      <c r="BE20" s="22"/>
      <c r="BF20" s="22"/>
      <c r="BG20" s="22"/>
    </row>
    <row r="21" spans="1:59" x14ac:dyDescent="0.2">
      <c r="A21" s="1" t="s">
        <v>18</v>
      </c>
      <c r="B21" s="12" t="n">
        <v>29.789473684210527</v>
      </c>
      <c r="C21" s="12" t="n">
        <v>37.473684210526315</v>
      </c>
      <c r="D21" s="12" t="n">
        <v>17.789473684210527</v>
      </c>
      <c r="E21" s="12" t="n">
        <v>22.36842105263158</v>
      </c>
      <c r="F21" s="12" t="n">
        <v>133.42105263157896</v>
      </c>
      <c r="G21" s="12" t="n">
        <v>27.789473684210527</v>
      </c>
      <c r="H21" s="12" t="n">
        <v>133.78947368421052</v>
      </c>
      <c r="I21" s="12" t="n">
        <v>282.6842105263158</v>
      </c>
      <c r="J21" s="12" t="n">
        <v>331.5263157894737</v>
      </c>
      <c r="K21" s="12" t="n">
        <v>33.78947368421053</v>
      </c>
      <c r="L21" s="12" t="n">
        <v>52.94736842105263</v>
      </c>
      <c r="M21" s="12" t="n">
        <v>64.26315789473684</v>
      </c>
      <c r="N21" s="12" t="n">
        <v>38.68421052631579</v>
      </c>
      <c r="O21" s="12" t="n">
        <v>25.105263157894736</v>
      </c>
      <c r="P21" s="12" t="n">
        <v>26.473684210526315</v>
      </c>
      <c r="Q21" s="12" t="n">
        <v>15.578947368421053</v>
      </c>
      <c r="R21" s="12" t="n">
        <v>20.157894736842106</v>
      </c>
      <c r="S21" s="12" t="n">
        <v>30.105263157894736</v>
      </c>
      <c r="T21" s="12" t="n">
        <v>35.421052631578945</v>
      </c>
      <c r="U21" s="12" t="n">
        <v>102.21052631578948</v>
      </c>
      <c r="V21" s="12" t="n">
        <v>320.7894736842105</v>
      </c>
      <c r="W21" s="12" t="n">
        <v>102.94736842105263</v>
      </c>
      <c r="X21" s="12" t="n">
        <v>42.36842105263158</v>
      </c>
      <c r="Y21" s="12" t="n">
        <v>84.42105263157895</v>
      </c>
      <c r="Z21" s="12" t="n">
        <v>24.157894736842106</v>
      </c>
      <c r="AA21" s="12" t="n">
        <v>853.3684210526316</v>
      </c>
      <c r="AB21" s="12" t="n">
        <v>906.0</v>
      </c>
      <c r="AC21" s="12" t="n">
        <v>592.9473684210526</v>
      </c>
      <c r="AD21" s="12" t="n">
        <v>469.05263157894734</v>
      </c>
      <c r="AE21" s="12" t="n">
        <v>99.78947368421052</v>
      </c>
      <c r="AF21" s="12" t="n">
        <v>80.05263157894737</v>
      </c>
      <c r="AG21" s="12" t="n">
        <v>42.89473684210526</v>
      </c>
      <c r="AH21" s="12" t="n">
        <v>45.68421052631579</v>
      </c>
      <c r="AI21" s="12" t="n">
        <v>97.05263157894737</v>
      </c>
      <c r="AJ21" s="12" t="n">
        <v>23.57894736842105</v>
      </c>
      <c r="AK21" s="12" t="n">
        <v>8.68421052631579</v>
      </c>
      <c r="AL21" s="12" t="n">
        <v>10.736842105263158</v>
      </c>
      <c r="AM21" s="12" t="n">
        <v>55.578947368421055</v>
      </c>
      <c r="AN21" s="12" t="n">
        <v>359.2631578947368</v>
      </c>
      <c r="AO21" s="12" t="n">
        <v>21.42105263157895</v>
      </c>
      <c r="AP21" s="12" t="n">
        <v>28.842105263157894</v>
      </c>
      <c r="AQ21" s="12" t="n">
        <v>111.47368421052632</v>
      </c>
      <c r="AR21" s="12" t="n">
        <v>26.736842105263158</v>
      </c>
      <c r="AS21" s="12" t="n">
        <v>8.157894736842104</v>
      </c>
      <c r="AT21" s="12" t="n">
        <v>26.0</v>
      </c>
      <c r="AU21" s="12" t="n">
        <v>0.0</v>
      </c>
      <c r="AV21" s="13" t="n">
        <v>5903.3684210526335</v>
      </c>
      <c r="AW21" s="14"/>
      <c r="AY21" s="17"/>
      <c r="AZ21" s="22" t="s">
        <v>43</v>
      </c>
      <c r="BA21" s="22" t="s">
        <v>44</v>
      </c>
      <c r="BB21" s="22" t="s">
        <v>45</v>
      </c>
      <c r="BC21" s="22" t="s">
        <v>46</v>
      </c>
      <c r="BD21" s="22" t="s">
        <v>47</v>
      </c>
      <c r="BE21" s="22" t="s">
        <v>48</v>
      </c>
      <c r="BF21" s="22" t="s">
        <v>58</v>
      </c>
      <c r="BG21" s="22"/>
    </row>
    <row r="22" spans="1:59" x14ac:dyDescent="0.2">
      <c r="A22" s="1" t="s">
        <v>19</v>
      </c>
      <c r="B22" s="12" t="n">
        <v>14.052631578947368</v>
      </c>
      <c r="C22" s="12" t="n">
        <v>20.894736842105264</v>
      </c>
      <c r="D22" s="12" t="n">
        <v>16.94736842105263</v>
      </c>
      <c r="E22" s="12" t="n">
        <v>19.526315789473685</v>
      </c>
      <c r="F22" s="12" t="n">
        <v>126.84210526315789</v>
      </c>
      <c r="G22" s="12" t="n">
        <v>23.105263157894736</v>
      </c>
      <c r="H22" s="12" t="n">
        <v>131.47368421052633</v>
      </c>
      <c r="I22" s="12" t="n">
        <v>282.42105263157896</v>
      </c>
      <c r="J22" s="12" t="n">
        <v>300.5263157894737</v>
      </c>
      <c r="K22" s="12" t="n">
        <v>20.842105263157894</v>
      </c>
      <c r="L22" s="12" t="n">
        <v>20.789473684210527</v>
      </c>
      <c r="M22" s="12" t="n">
        <v>46.89473684210526</v>
      </c>
      <c r="N22" s="12" t="n">
        <v>20.63157894736842</v>
      </c>
      <c r="O22" s="12" t="n">
        <v>13.789473684210526</v>
      </c>
      <c r="P22" s="12" t="n">
        <v>25.789473684210527</v>
      </c>
      <c r="Q22" s="12" t="n">
        <v>10.421052631578947</v>
      </c>
      <c r="R22" s="12" t="n">
        <v>16.94736842105263</v>
      </c>
      <c r="S22" s="12" t="n">
        <v>32.578947368421055</v>
      </c>
      <c r="T22" s="12" t="n">
        <v>104.52631578947368</v>
      </c>
      <c r="U22" s="12" t="n">
        <v>33.421052631578945</v>
      </c>
      <c r="V22" s="12" t="n">
        <v>127.73684210526316</v>
      </c>
      <c r="W22" s="12" t="n">
        <v>49.578947368421055</v>
      </c>
      <c r="X22" s="12" t="n">
        <v>29.57894736842105</v>
      </c>
      <c r="Y22" s="12" t="n">
        <v>103.47368421052632</v>
      </c>
      <c r="Z22" s="12" t="n">
        <v>14.526315789473685</v>
      </c>
      <c r="AA22" s="12" t="n">
        <v>1429.0</v>
      </c>
      <c r="AB22" s="12" t="n">
        <v>1446.0</v>
      </c>
      <c r="AC22" s="12" t="n">
        <v>696.7368421052631</v>
      </c>
      <c r="AD22" s="12" t="n">
        <v>516.4736842105264</v>
      </c>
      <c r="AE22" s="12" t="n">
        <v>122.47368421052632</v>
      </c>
      <c r="AF22" s="12" t="n">
        <v>63.26315789473684</v>
      </c>
      <c r="AG22" s="12" t="n">
        <v>85.78947368421052</v>
      </c>
      <c r="AH22" s="12" t="n">
        <v>41.0</v>
      </c>
      <c r="AI22" s="12" t="n">
        <v>89.52631578947368</v>
      </c>
      <c r="AJ22" s="12" t="n">
        <v>12.210526315789474</v>
      </c>
      <c r="AK22" s="12" t="n">
        <v>3.1578947368421053</v>
      </c>
      <c r="AL22" s="12" t="n">
        <v>6.0</v>
      </c>
      <c r="AM22" s="12" t="n">
        <v>30.526315789473685</v>
      </c>
      <c r="AN22" s="12" t="n">
        <v>131.31578947368422</v>
      </c>
      <c r="AO22" s="12" t="n">
        <v>25.05263157894737</v>
      </c>
      <c r="AP22" s="12" t="n">
        <v>24.94736842105263</v>
      </c>
      <c r="AQ22" s="12" t="n">
        <v>145.0</v>
      </c>
      <c r="AR22" s="12" t="n">
        <v>23.63157894736842</v>
      </c>
      <c r="AS22" s="12" t="n">
        <v>4.684210526315789</v>
      </c>
      <c r="AT22" s="12" t="n">
        <v>42.526315789473685</v>
      </c>
      <c r="AU22" s="12" t="n">
        <v>0.0</v>
      </c>
      <c r="AV22" s="13" t="n">
        <v>6546.631578947369</v>
      </c>
      <c r="AW22" s="14"/>
      <c r="AY22" s="17" t="s">
        <v>43</v>
      </c>
      <c r="AZ22" s="22">
        <f>AZ12</f>
        <v>4946.2631578947367</v>
      </c>
      <c r="BA22" s="22"/>
      <c r="BB22" s="22"/>
      <c r="BC22" s="22"/>
      <c r="BD22" s="22"/>
      <c r="BE22" s="22"/>
      <c r="BF22" s="22"/>
      <c r="BG22" s="22"/>
    </row>
    <row r="23" spans="1:59" x14ac:dyDescent="0.2">
      <c r="A23" s="1" t="s">
        <v>20</v>
      </c>
      <c r="B23" s="12" t="n">
        <v>21.842105263157894</v>
      </c>
      <c r="C23" s="12" t="n">
        <v>52.578947368421055</v>
      </c>
      <c r="D23" s="12" t="n">
        <v>21.263157894736842</v>
      </c>
      <c r="E23" s="12" t="n">
        <v>28.526315789473685</v>
      </c>
      <c r="F23" s="12" t="n">
        <v>131.3684210526316</v>
      </c>
      <c r="G23" s="12" t="n">
        <v>26.05263157894737</v>
      </c>
      <c r="H23" s="12" t="n">
        <v>123.84210526315789</v>
      </c>
      <c r="I23" s="12" t="n">
        <v>262.7894736842105</v>
      </c>
      <c r="J23" s="12" t="n">
        <v>274.5263157894737</v>
      </c>
      <c r="K23" s="12" t="n">
        <v>29.31578947368421</v>
      </c>
      <c r="L23" s="12" t="n">
        <v>33.578947368421055</v>
      </c>
      <c r="M23" s="12" t="n">
        <v>57.89473684210526</v>
      </c>
      <c r="N23" s="12" t="n">
        <v>24.210526315789473</v>
      </c>
      <c r="O23" s="12" t="n">
        <v>22.210526315789473</v>
      </c>
      <c r="P23" s="12" t="n">
        <v>20.31578947368421</v>
      </c>
      <c r="Q23" s="12" t="n">
        <v>14.894736842105264</v>
      </c>
      <c r="R23" s="12" t="n">
        <v>13.578947368421053</v>
      </c>
      <c r="S23" s="12" t="n">
        <v>26.473684210526315</v>
      </c>
      <c r="T23" s="12" t="n">
        <v>353.89473684210526</v>
      </c>
      <c r="U23" s="12" t="n">
        <v>130.21052631578948</v>
      </c>
      <c r="V23" s="12" t="n">
        <v>30.68421052631579</v>
      </c>
      <c r="W23" s="12" t="n">
        <v>70.84210526315789</v>
      </c>
      <c r="X23" s="12" t="n">
        <v>41.05263157894737</v>
      </c>
      <c r="Y23" s="12" t="n">
        <v>141.42105263157896</v>
      </c>
      <c r="Z23" s="12" t="n">
        <v>17.05263157894737</v>
      </c>
      <c r="AA23" s="12" t="n">
        <v>1220.3684210526317</v>
      </c>
      <c r="AB23" s="12" t="n">
        <v>1214.6315789473683</v>
      </c>
      <c r="AC23" s="12" t="n">
        <v>695.5263157894736</v>
      </c>
      <c r="AD23" s="12" t="n">
        <v>449.2105263157895</v>
      </c>
      <c r="AE23" s="12" t="n">
        <v>108.3157894736842</v>
      </c>
      <c r="AF23" s="12" t="n">
        <v>64.0</v>
      </c>
      <c r="AG23" s="12" t="n">
        <v>47.8421052631579</v>
      </c>
      <c r="AH23" s="12" t="n">
        <v>31.0</v>
      </c>
      <c r="AI23" s="12" t="n">
        <v>68.84210526315789</v>
      </c>
      <c r="AJ23" s="12" t="n">
        <v>23.0</v>
      </c>
      <c r="AK23" s="12" t="n">
        <v>8.31578947368421</v>
      </c>
      <c r="AL23" s="12" t="n">
        <v>6.631578947368421</v>
      </c>
      <c r="AM23" s="12" t="n">
        <v>69.52631578947368</v>
      </c>
      <c r="AN23" s="12" t="n">
        <v>272.10526315789474</v>
      </c>
      <c r="AO23" s="12" t="n">
        <v>15.157894736842104</v>
      </c>
      <c r="AP23" s="12" t="n">
        <v>24.526315789473685</v>
      </c>
      <c r="AQ23" s="12" t="n">
        <v>181.73684210526315</v>
      </c>
      <c r="AR23" s="12" t="n">
        <v>29.263157894736842</v>
      </c>
      <c r="AS23" s="12" t="n">
        <v>5.315789473684211</v>
      </c>
      <c r="AT23" s="12" t="n">
        <v>43.421052631578945</v>
      </c>
      <c r="AU23" s="12" t="n">
        <v>0.0</v>
      </c>
      <c r="AV23" s="13" t="n">
        <v>6549.15789473684</v>
      </c>
      <c r="AW23" s="14"/>
      <c r="AY23" s="17" t="s">
        <v>44</v>
      </c>
      <c r="AZ23" s="22">
        <f>AZ13+BA12</f>
        <v>30762.210526315794</v>
      </c>
      <c r="BA23" s="22">
        <f>BA13</f>
        <v>2099.0526315789471</v>
      </c>
      <c r="BB23" s="22"/>
      <c r="BC23" s="22"/>
      <c r="BD23" s="22"/>
      <c r="BE23" s="22"/>
      <c r="BF23" s="22"/>
      <c r="BG23" s="22"/>
    </row>
    <row r="24" spans="1:59" x14ac:dyDescent="0.2">
      <c r="A24" s="1" t="s">
        <v>21</v>
      </c>
      <c r="B24" s="12" t="n">
        <v>11.736842105263158</v>
      </c>
      <c r="C24" s="12" t="n">
        <v>9.105263157894736</v>
      </c>
      <c r="D24" s="12" t="n">
        <v>10.947368421052632</v>
      </c>
      <c r="E24" s="12" t="n">
        <v>11.052631578947368</v>
      </c>
      <c r="F24" s="12" t="n">
        <v>74.10526315789474</v>
      </c>
      <c r="G24" s="12" t="n">
        <v>9.631578947368421</v>
      </c>
      <c r="H24" s="12" t="n">
        <v>53.63157894736842</v>
      </c>
      <c r="I24" s="12" t="n">
        <v>136.47368421052633</v>
      </c>
      <c r="J24" s="12" t="n">
        <v>147.47368421052633</v>
      </c>
      <c r="K24" s="12" t="n">
        <v>11.31578947368421</v>
      </c>
      <c r="L24" s="12" t="n">
        <v>19.36842105263158</v>
      </c>
      <c r="M24" s="12" t="n">
        <v>33.31578947368421</v>
      </c>
      <c r="N24" s="12" t="n">
        <v>13.894736842105264</v>
      </c>
      <c r="O24" s="12" t="n">
        <v>5.894736842105263</v>
      </c>
      <c r="P24" s="12" t="n">
        <v>7.2631578947368425</v>
      </c>
      <c r="Q24" s="12" t="n">
        <v>5.105263157894737</v>
      </c>
      <c r="R24" s="12" t="n">
        <v>3.210526315789474</v>
      </c>
      <c r="S24" s="12" t="n">
        <v>12.210526315789474</v>
      </c>
      <c r="T24" s="12" t="n">
        <v>120.94736842105263</v>
      </c>
      <c r="U24" s="12" t="n">
        <v>59.78947368421053</v>
      </c>
      <c r="V24" s="12" t="n">
        <v>77.10526315789474</v>
      </c>
      <c r="W24" s="12" t="n">
        <v>22.05263157894737</v>
      </c>
      <c r="X24" s="12" t="n">
        <v>12.842105263157896</v>
      </c>
      <c r="Y24" s="12" t="n">
        <v>77.47368421052632</v>
      </c>
      <c r="Z24" s="12" t="n">
        <v>5.842105263157895</v>
      </c>
      <c r="AA24" s="12" t="n">
        <v>900.421052631579</v>
      </c>
      <c r="AB24" s="12" t="n">
        <v>825.6315789473684</v>
      </c>
      <c r="AC24" s="12" t="n">
        <v>433.0</v>
      </c>
      <c r="AD24" s="12" t="n">
        <v>272.5263157894737</v>
      </c>
      <c r="AE24" s="12" t="n">
        <v>51.68421052631579</v>
      </c>
      <c r="AF24" s="12" t="n">
        <v>27.894736842105264</v>
      </c>
      <c r="AG24" s="12" t="n">
        <v>23.842105263157894</v>
      </c>
      <c r="AH24" s="12" t="n">
        <v>11.894736842105264</v>
      </c>
      <c r="AI24" s="12" t="n">
        <v>23.210526315789473</v>
      </c>
      <c r="AJ24" s="12" t="n">
        <v>6.0</v>
      </c>
      <c r="AK24" s="12" t="n">
        <v>2.263157894736842</v>
      </c>
      <c r="AL24" s="12" t="n">
        <v>1.5789473684210527</v>
      </c>
      <c r="AM24" s="12" t="n">
        <v>15.210526315789474</v>
      </c>
      <c r="AN24" s="12" t="n">
        <v>46.21052631578947</v>
      </c>
      <c r="AO24" s="12" t="n">
        <v>7.0</v>
      </c>
      <c r="AP24" s="12" t="n">
        <v>10.052631578947368</v>
      </c>
      <c r="AQ24" s="12" t="n">
        <v>92.78947368421052</v>
      </c>
      <c r="AR24" s="12" t="n">
        <v>16.42105263157895</v>
      </c>
      <c r="AS24" s="12" t="n">
        <v>0.8421052631578947</v>
      </c>
      <c r="AT24" s="12" t="n">
        <v>23.736842105263158</v>
      </c>
      <c r="AU24" s="12" t="n">
        <v>0.0</v>
      </c>
      <c r="AV24" s="13" t="n">
        <v>3744.0000000000014</v>
      </c>
      <c r="AW24" s="14"/>
      <c r="AY24" s="17" t="s">
        <v>45</v>
      </c>
      <c r="AZ24" s="22">
        <f>AZ14+BB12</f>
        <v>59863.105263157893</v>
      </c>
      <c r="BA24" s="22">
        <f>BA14+BB13</f>
        <v>7900.0526315789466</v>
      </c>
      <c r="BB24" s="22">
        <f>BB14</f>
        <v>8803.21052631579</v>
      </c>
      <c r="BC24" s="22"/>
      <c r="BD24" s="22"/>
      <c r="BE24" s="22"/>
      <c r="BF24" s="22"/>
      <c r="BG24" s="22"/>
    </row>
    <row r="25" spans="1:59" x14ac:dyDescent="0.2">
      <c r="A25" s="1" t="s">
        <v>22</v>
      </c>
      <c r="B25" s="12" t="n">
        <v>7.894736842105263</v>
      </c>
      <c r="C25" s="12" t="n">
        <v>14.210526315789474</v>
      </c>
      <c r="D25" s="12" t="n">
        <v>8.157894736842104</v>
      </c>
      <c r="E25" s="12" t="n">
        <v>8.157894736842104</v>
      </c>
      <c r="F25" s="12" t="n">
        <v>57.36842105263158</v>
      </c>
      <c r="G25" s="12" t="n">
        <v>8.263157894736842</v>
      </c>
      <c r="H25" s="12" t="n">
        <v>45.05263157894737</v>
      </c>
      <c r="I25" s="12" t="n">
        <v>87.21052631578948</v>
      </c>
      <c r="J25" s="12" t="n">
        <v>111.0</v>
      </c>
      <c r="K25" s="12" t="n">
        <v>7.368421052631579</v>
      </c>
      <c r="L25" s="12" t="n">
        <v>22.473684210526315</v>
      </c>
      <c r="M25" s="12" t="n">
        <v>21.210526315789473</v>
      </c>
      <c r="N25" s="12" t="n">
        <v>7.157894736842105</v>
      </c>
      <c r="O25" s="12" t="n">
        <v>4.7894736842105265</v>
      </c>
      <c r="P25" s="12" t="n">
        <v>6.631578947368421</v>
      </c>
      <c r="Q25" s="12" t="n">
        <v>1.9473684210526316</v>
      </c>
      <c r="R25" s="12" t="n">
        <v>4.368421052631579</v>
      </c>
      <c r="S25" s="12" t="n">
        <v>12.947368421052632</v>
      </c>
      <c r="T25" s="12" t="n">
        <v>42.21052631578947</v>
      </c>
      <c r="U25" s="12" t="n">
        <v>32.78947368421053</v>
      </c>
      <c r="V25" s="12" t="n">
        <v>42.68421052631579</v>
      </c>
      <c r="W25" s="12" t="n">
        <v>18.68421052631579</v>
      </c>
      <c r="X25" s="12" t="n">
        <v>22.105263157894736</v>
      </c>
      <c r="Y25" s="12" t="n">
        <v>59.36842105263158</v>
      </c>
      <c r="Z25" s="12" t="n">
        <v>4.894736842105263</v>
      </c>
      <c r="AA25" s="12" t="n">
        <v>732.3684210526316</v>
      </c>
      <c r="AB25" s="12" t="n">
        <v>687.0526315789474</v>
      </c>
      <c r="AC25" s="12" t="n">
        <v>323.4736842105263</v>
      </c>
      <c r="AD25" s="12" t="n">
        <v>232.6315789473684</v>
      </c>
      <c r="AE25" s="12" t="n">
        <v>37.31578947368421</v>
      </c>
      <c r="AF25" s="12" t="n">
        <v>25.57894736842105</v>
      </c>
      <c r="AG25" s="12" t="n">
        <v>26.94736842105263</v>
      </c>
      <c r="AH25" s="12" t="n">
        <v>9.473684210526315</v>
      </c>
      <c r="AI25" s="12" t="n">
        <v>22.263157894736842</v>
      </c>
      <c r="AJ25" s="12" t="n">
        <v>5.105263157894737</v>
      </c>
      <c r="AK25" s="12" t="n">
        <v>0.9473684210526315</v>
      </c>
      <c r="AL25" s="12" t="n">
        <v>1.894736842105263</v>
      </c>
      <c r="AM25" s="12" t="n">
        <v>11.947368421052632</v>
      </c>
      <c r="AN25" s="12" t="n">
        <v>20.36842105263158</v>
      </c>
      <c r="AO25" s="12" t="n">
        <v>4.7368421052631575</v>
      </c>
      <c r="AP25" s="12" t="n">
        <v>5.7894736842105265</v>
      </c>
      <c r="AQ25" s="12" t="n">
        <v>81.10526315789474</v>
      </c>
      <c r="AR25" s="12" t="n">
        <v>12.31578947368421</v>
      </c>
      <c r="AS25" s="12" t="n">
        <v>0.6842105263157895</v>
      </c>
      <c r="AT25" s="12" t="n">
        <v>14.68421052631579</v>
      </c>
      <c r="AU25" s="12" t="n">
        <v>0.0</v>
      </c>
      <c r="AV25" s="13" t="n">
        <v>2915.631578947368</v>
      </c>
      <c r="AW25" s="14"/>
      <c r="AY25" s="17" t="s">
        <v>46</v>
      </c>
      <c r="AZ25" s="22">
        <f>AZ15+BC12</f>
        <v>24576.631578947367</v>
      </c>
      <c r="BA25" s="22">
        <f>BA15+BC13</f>
        <v>12245.052631578948</v>
      </c>
      <c r="BB25" s="22">
        <f>BB15+BC14</f>
        <v>6379.2105263157891</v>
      </c>
      <c r="BC25" s="22">
        <f>BC15</f>
        <v>7233.8947368421077</v>
      </c>
      <c r="BD25" s="22"/>
      <c r="BE25" s="22"/>
      <c r="BF25" s="23"/>
      <c r="BG25" s="22"/>
    </row>
    <row r="26" spans="1:59" x14ac:dyDescent="0.2">
      <c r="A26" s="1" t="s">
        <v>23</v>
      </c>
      <c r="B26" s="12" t="n">
        <v>22.736842105263158</v>
      </c>
      <c r="C26" s="12" t="n">
        <v>38.473684210526315</v>
      </c>
      <c r="D26" s="12" t="n">
        <v>40.94736842105263</v>
      </c>
      <c r="E26" s="12" t="n">
        <v>27.157894736842106</v>
      </c>
      <c r="F26" s="12" t="n">
        <v>61.68421052631579</v>
      </c>
      <c r="G26" s="12" t="n">
        <v>18.36842105263158</v>
      </c>
      <c r="H26" s="12" t="n">
        <v>73.94736842105263</v>
      </c>
      <c r="I26" s="12" t="n">
        <v>181.21052631578948</v>
      </c>
      <c r="J26" s="12" t="n">
        <v>187.31578947368422</v>
      </c>
      <c r="K26" s="12" t="n">
        <v>39.421052631578945</v>
      </c>
      <c r="L26" s="12" t="n">
        <v>60.21052631578947</v>
      </c>
      <c r="M26" s="12" t="n">
        <v>57.10526315789474</v>
      </c>
      <c r="N26" s="12" t="n">
        <v>23.63157894736842</v>
      </c>
      <c r="O26" s="12" t="n">
        <v>12.68421052631579</v>
      </c>
      <c r="P26" s="12" t="n">
        <v>19.894736842105264</v>
      </c>
      <c r="Q26" s="12" t="n">
        <v>9.210526315789474</v>
      </c>
      <c r="R26" s="12" t="n">
        <v>12.526315789473685</v>
      </c>
      <c r="S26" s="12" t="n">
        <v>34.578947368421055</v>
      </c>
      <c r="T26" s="12" t="n">
        <v>78.26315789473684</v>
      </c>
      <c r="U26" s="12" t="n">
        <v>99.26315789473684</v>
      </c>
      <c r="V26" s="12" t="n">
        <v>135.52631578947367</v>
      </c>
      <c r="W26" s="12" t="n">
        <v>80.0</v>
      </c>
      <c r="X26" s="12" t="n">
        <v>62.526315789473685</v>
      </c>
      <c r="Y26" s="12" t="n">
        <v>29.105263157894736</v>
      </c>
      <c r="Z26" s="12" t="n">
        <v>31.31578947368421</v>
      </c>
      <c r="AA26" s="12" t="n">
        <v>1091.0</v>
      </c>
      <c r="AB26" s="12" t="n">
        <v>1170.0</v>
      </c>
      <c r="AC26" s="12" t="n">
        <v>769.0526315789474</v>
      </c>
      <c r="AD26" s="12" t="n">
        <v>597.9473684210526</v>
      </c>
      <c r="AE26" s="12" t="n">
        <v>203.1578947368421</v>
      </c>
      <c r="AF26" s="12" t="n">
        <v>107.73684210526316</v>
      </c>
      <c r="AG26" s="12" t="n">
        <v>57.68421052631579</v>
      </c>
      <c r="AH26" s="12" t="n">
        <v>42.36842105263158</v>
      </c>
      <c r="AI26" s="12" t="n">
        <v>38.21052631578947</v>
      </c>
      <c r="AJ26" s="12" t="n">
        <v>5.2631578947368425</v>
      </c>
      <c r="AK26" s="12" t="n">
        <v>7.473684210526316</v>
      </c>
      <c r="AL26" s="12" t="n">
        <v>10.473684210526315</v>
      </c>
      <c r="AM26" s="12" t="n">
        <v>23.789473684210527</v>
      </c>
      <c r="AN26" s="12" t="n">
        <v>58.10526315789474</v>
      </c>
      <c r="AO26" s="12" t="n">
        <v>8.0</v>
      </c>
      <c r="AP26" s="12" t="n">
        <v>15.526315789473685</v>
      </c>
      <c r="AQ26" s="12" t="n">
        <v>144.3684210526316</v>
      </c>
      <c r="AR26" s="12" t="n">
        <v>26.842105263157894</v>
      </c>
      <c r="AS26" s="12" t="n">
        <v>5.526315789473684</v>
      </c>
      <c r="AT26" s="12" t="n">
        <v>27.894736842105264</v>
      </c>
      <c r="AU26" s="12" t="n">
        <v>0.0</v>
      </c>
      <c r="AV26" s="13" t="n">
        <v>5847.526315789474</v>
      </c>
      <c r="AW26" s="14"/>
      <c r="AY26" s="9" t="s">
        <v>47</v>
      </c>
      <c r="AZ26" s="22">
        <f>AZ16+BD12</f>
        <v>37528.842105263153</v>
      </c>
      <c r="BA26" s="22">
        <f>BA16+BD13</f>
        <v>9550.2105263157882</v>
      </c>
      <c r="BB26" s="22">
        <f>BB16+BD14</f>
        <v>4558.7894736842118</v>
      </c>
      <c r="BC26" s="22">
        <f>BC16+BD15</f>
        <v>3192.0000000000005</v>
      </c>
      <c r="BD26" s="22">
        <f>BD16</f>
        <v>5176.5263157894751</v>
      </c>
      <c r="BE26" s="22"/>
      <c r="BF26" s="22"/>
      <c r="BG26" s="22"/>
    </row>
    <row r="27" spans="1:59" x14ac:dyDescent="0.2">
      <c r="A27" s="1" t="s">
        <v>24</v>
      </c>
      <c r="B27" s="12" t="n">
        <v>27.736842105263158</v>
      </c>
      <c r="C27" s="12" t="n">
        <v>42.578947368421055</v>
      </c>
      <c r="D27" s="12" t="n">
        <v>18.157894736842106</v>
      </c>
      <c r="E27" s="12" t="n">
        <v>15.631578947368421</v>
      </c>
      <c r="F27" s="12" t="n">
        <v>95.05263157894737</v>
      </c>
      <c r="G27" s="12" t="n">
        <v>35.421052631578945</v>
      </c>
      <c r="H27" s="12" t="n">
        <v>69.21052631578948</v>
      </c>
      <c r="I27" s="12" t="n">
        <v>74.73684210526316</v>
      </c>
      <c r="J27" s="12" t="n">
        <v>110.94736842105263</v>
      </c>
      <c r="K27" s="12" t="n">
        <v>37.473684210526315</v>
      </c>
      <c r="L27" s="12" t="n">
        <v>119.05263157894737</v>
      </c>
      <c r="M27" s="12" t="n">
        <v>115.94736842105263</v>
      </c>
      <c r="N27" s="12" t="n">
        <v>50.31578947368421</v>
      </c>
      <c r="O27" s="12" t="n">
        <v>45.421052631578945</v>
      </c>
      <c r="P27" s="12" t="n">
        <v>38.73684210526316</v>
      </c>
      <c r="Q27" s="12" t="n">
        <v>16.210526315789473</v>
      </c>
      <c r="R27" s="12" t="n">
        <v>12.736842105263158</v>
      </c>
      <c r="S27" s="12" t="n">
        <v>23.842105263157894</v>
      </c>
      <c r="T27" s="12" t="n">
        <v>20.263157894736842</v>
      </c>
      <c r="U27" s="12" t="n">
        <v>13.947368421052632</v>
      </c>
      <c r="V27" s="12" t="n">
        <v>15.473684210526315</v>
      </c>
      <c r="W27" s="12" t="n">
        <v>6.105263157894737</v>
      </c>
      <c r="X27" s="12" t="n">
        <v>4.7894736842105265</v>
      </c>
      <c r="Y27" s="12" t="n">
        <v>29.42105263157895</v>
      </c>
      <c r="Z27" s="12" t="n">
        <v>23.68421052631579</v>
      </c>
      <c r="AA27" s="12" t="n">
        <v>1422.2105263157894</v>
      </c>
      <c r="AB27" s="12" t="n">
        <v>1303.8947368421052</v>
      </c>
      <c r="AC27" s="12" t="n">
        <v>1090.578947368421</v>
      </c>
      <c r="AD27" s="12" t="n">
        <v>734.9473684210526</v>
      </c>
      <c r="AE27" s="12" t="n">
        <v>291.3157894736842</v>
      </c>
      <c r="AF27" s="12" t="n">
        <v>169.94736842105263</v>
      </c>
      <c r="AG27" s="12" t="n">
        <v>49.26315789473684</v>
      </c>
      <c r="AH27" s="12" t="n">
        <v>63.31578947368421</v>
      </c>
      <c r="AI27" s="12" t="n">
        <v>65.94736842105263</v>
      </c>
      <c r="AJ27" s="12" t="n">
        <v>13.263157894736842</v>
      </c>
      <c r="AK27" s="12" t="n">
        <v>10.105263157894736</v>
      </c>
      <c r="AL27" s="12" t="n">
        <v>24.57894736842105</v>
      </c>
      <c r="AM27" s="12" t="n">
        <v>6.894736842105263</v>
      </c>
      <c r="AN27" s="12" t="n">
        <v>34.63157894736842</v>
      </c>
      <c r="AO27" s="12" t="n">
        <v>14.473684210526315</v>
      </c>
      <c r="AP27" s="12" t="n">
        <v>31.05263157894737</v>
      </c>
      <c r="AQ27" s="12" t="n">
        <v>79.42105263157895</v>
      </c>
      <c r="AR27" s="12" t="n">
        <v>28.263157894736842</v>
      </c>
      <c r="AS27" s="12" t="n">
        <v>12.105263157894736</v>
      </c>
      <c r="AT27" s="12" t="n">
        <v>8.578947368421053</v>
      </c>
      <c r="AU27" s="12" t="n">
        <v>0.0</v>
      </c>
      <c r="AV27" s="13" t="n">
        <v>6517.684210526315</v>
      </c>
      <c r="AW27" s="14"/>
      <c r="AY27" s="9" t="s">
        <v>48</v>
      </c>
      <c r="AZ27" s="22">
        <f>AZ17+BE12</f>
        <v>43110.578947368413</v>
      </c>
      <c r="BA27" s="22">
        <f>BA17+BE13</f>
        <v>17167.15789473684</v>
      </c>
      <c r="BB27" s="22">
        <f>BB17+BE14</f>
        <v>7041.1578947368416</v>
      </c>
      <c r="BC27" s="22">
        <f>BC17+BE15</f>
        <v>8144.0000000000018</v>
      </c>
      <c r="BD27" s="22">
        <f>BD17+BE16</f>
        <v>3330.8947368421041</v>
      </c>
      <c r="BE27" s="22">
        <f>BE17</f>
        <v>12544.052631578952</v>
      </c>
      <c r="BF27" s="22"/>
      <c r="BG27" s="22"/>
    </row>
    <row r="28" spans="1:59" x14ac:dyDescent="0.2">
      <c r="A28" s="1" t="s">
        <v>25</v>
      </c>
      <c r="B28" s="12" t="n">
        <v>392.7368421052632</v>
      </c>
      <c r="C28" s="12" t="n">
        <v>992.7368421052631</v>
      </c>
      <c r="D28" s="12" t="n">
        <v>629.3157894736842</v>
      </c>
      <c r="E28" s="12" t="n">
        <v>749.8421052631579</v>
      </c>
      <c r="F28" s="12" t="n">
        <v>983.2105263157895</v>
      </c>
      <c r="G28" s="12" t="n">
        <v>845.2631578947369</v>
      </c>
      <c r="H28" s="12" t="n">
        <v>1153.9473684210527</v>
      </c>
      <c r="I28" s="12" t="n">
        <v>1443.2105263157894</v>
      </c>
      <c r="J28" s="12" t="n">
        <v>1446.0526315789473</v>
      </c>
      <c r="K28" s="12" t="n">
        <v>945.7894736842105</v>
      </c>
      <c r="L28" s="12" t="n">
        <v>1038.6842105263158</v>
      </c>
      <c r="M28" s="12" t="n">
        <v>643.8947368421053</v>
      </c>
      <c r="N28" s="12" t="n">
        <v>856.2631578947369</v>
      </c>
      <c r="O28" s="12" t="n">
        <v>761.7368421052631</v>
      </c>
      <c r="P28" s="12" t="n">
        <v>559.421052631579</v>
      </c>
      <c r="Q28" s="12" t="n">
        <v>474.57894736842104</v>
      </c>
      <c r="R28" s="12" t="n">
        <v>962.1578947368421</v>
      </c>
      <c r="S28" s="12" t="n">
        <v>1876.8947368421052</v>
      </c>
      <c r="T28" s="12" t="n">
        <v>1073.6842105263158</v>
      </c>
      <c r="U28" s="12" t="n">
        <v>1819.2105263157894</v>
      </c>
      <c r="V28" s="12" t="n">
        <v>1499.0526315789473</v>
      </c>
      <c r="W28" s="12" t="n">
        <v>1033.157894736842</v>
      </c>
      <c r="X28" s="12" t="n">
        <v>826.4736842105264</v>
      </c>
      <c r="Y28" s="12" t="n">
        <v>1203.0</v>
      </c>
      <c r="Z28" s="12" t="n">
        <v>1703.3157894736842</v>
      </c>
      <c r="AA28" s="12" t="n">
        <v>196.42105263157896</v>
      </c>
      <c r="AB28" s="12" t="n">
        <v>152.6315789473684</v>
      </c>
      <c r="AC28" s="12" t="n">
        <v>711.3157894736842</v>
      </c>
      <c r="AD28" s="12" t="n">
        <v>541.421052631579</v>
      </c>
      <c r="AE28" s="12" t="n">
        <v>1052.2105263157894</v>
      </c>
      <c r="AF28" s="12" t="n">
        <v>1646.2631578947369</v>
      </c>
      <c r="AG28" s="12" t="n">
        <v>1196.8947368421052</v>
      </c>
      <c r="AH28" s="12" t="n">
        <v>1500.0526315789473</v>
      </c>
      <c r="AI28" s="12" t="n">
        <v>1229.9473684210527</v>
      </c>
      <c r="AJ28" s="12" t="n">
        <v>793.3684210526316</v>
      </c>
      <c r="AK28" s="12" t="n">
        <v>597.421052631579</v>
      </c>
      <c r="AL28" s="12" t="n">
        <v>1803.2631578947369</v>
      </c>
      <c r="AM28" s="12" t="n">
        <v>574.2105263157895</v>
      </c>
      <c r="AN28" s="12" t="n">
        <v>836.6842105263158</v>
      </c>
      <c r="AO28" s="12" t="n">
        <v>644.1052631578947</v>
      </c>
      <c r="AP28" s="12" t="n">
        <v>546.578947368421</v>
      </c>
      <c r="AQ28" s="12" t="n">
        <v>428.8421052631579</v>
      </c>
      <c r="AR28" s="12" t="n">
        <v>1017.0526315789474</v>
      </c>
      <c r="AS28" s="12" t="n">
        <v>937.8947368421053</v>
      </c>
      <c r="AT28" s="12" t="n">
        <v>159.68421052631578</v>
      </c>
      <c r="AU28" s="12" t="n">
        <v>0.0</v>
      </c>
      <c r="AV28" s="13" t="n">
        <v>42479.894736842114</v>
      </c>
      <c r="AW28" s="14"/>
      <c r="AY28" s="9" t="s">
        <v>58</v>
      </c>
      <c r="AZ28" s="22">
        <f>AZ18+BF12</f>
        <v>16551.315789473687</v>
      </c>
      <c r="BA28" s="22">
        <f>BA18+BF13</f>
        <v>1799.8421052631581</v>
      </c>
      <c r="BB28" s="22">
        <f>BB18+BF14</f>
        <v>5284.2631578947367</v>
      </c>
      <c r="BC28" s="22">
        <f>BC18+BF15</f>
        <v>1634.9473684210525</v>
      </c>
      <c r="BD28" s="22">
        <f>BD18+BF16</f>
        <v>1854.6842105263158</v>
      </c>
      <c r="BE28" s="22">
        <f>SUM(BE18,BF17)</f>
        <v>1262.421052631579</v>
      </c>
      <c r="BF28" s="22">
        <f>BF18</f>
        <v>1034.9473684210527</v>
      </c>
      <c r="BG28" s="22">
        <f>SUM(AZ22:BF28)</f>
        <v>345575.31578947365</v>
      </c>
    </row>
    <row r="29" spans="1:59" x14ac:dyDescent="0.2">
      <c r="A29" s="1" t="s">
        <v>26</v>
      </c>
      <c r="B29" s="12" t="n">
        <v>413.7368421052632</v>
      </c>
      <c r="C29" s="12" t="n">
        <v>946.3157894736842</v>
      </c>
      <c r="D29" s="12" t="n">
        <v>614.2631578947369</v>
      </c>
      <c r="E29" s="12" t="n">
        <v>641.3684210526316</v>
      </c>
      <c r="F29" s="12" t="n">
        <v>829.3684210526316</v>
      </c>
      <c r="G29" s="12" t="n">
        <v>759.5263157894736</v>
      </c>
      <c r="H29" s="12" t="n">
        <v>1120.4736842105262</v>
      </c>
      <c r="I29" s="12" t="n">
        <v>1184.9473684210527</v>
      </c>
      <c r="J29" s="12" t="n">
        <v>1159.5263157894738</v>
      </c>
      <c r="K29" s="12" t="n">
        <v>873.7368421052631</v>
      </c>
      <c r="L29" s="12" t="n">
        <v>1023.7368421052631</v>
      </c>
      <c r="M29" s="12" t="n">
        <v>564.1052631578947</v>
      </c>
      <c r="N29" s="12" t="n">
        <v>675.1578947368421</v>
      </c>
      <c r="O29" s="12" t="n">
        <v>668.9473684210526</v>
      </c>
      <c r="P29" s="12" t="n">
        <v>493.7894736842105</v>
      </c>
      <c r="Q29" s="12" t="n">
        <v>382.4736842105263</v>
      </c>
      <c r="R29" s="12" t="n">
        <v>751.1578947368421</v>
      </c>
      <c r="S29" s="12" t="n">
        <v>1449.2631578947369</v>
      </c>
      <c r="T29" s="12" t="n">
        <v>938.7368421052631</v>
      </c>
      <c r="U29" s="12" t="n">
        <v>1489.2631578947369</v>
      </c>
      <c r="V29" s="12" t="n">
        <v>1155.5263157894738</v>
      </c>
      <c r="W29" s="12" t="n">
        <v>762.9473684210526</v>
      </c>
      <c r="X29" s="12" t="n">
        <v>639.7368421052631</v>
      </c>
      <c r="Y29" s="12" t="n">
        <v>1048.0</v>
      </c>
      <c r="Z29" s="12" t="n">
        <v>1435.7894736842106</v>
      </c>
      <c r="AA29" s="12" t="n">
        <v>184.8421052631579</v>
      </c>
      <c r="AB29" s="12" t="n">
        <v>182.47368421052633</v>
      </c>
      <c r="AC29" s="12" t="n">
        <v>270.8421052631579</v>
      </c>
      <c r="AD29" s="12" t="n">
        <v>510.05263157894734</v>
      </c>
      <c r="AE29" s="12" t="n">
        <v>1372.0</v>
      </c>
      <c r="AF29" s="12" t="n">
        <v>2298.157894736842</v>
      </c>
      <c r="AG29" s="12" t="n">
        <v>1645.421052631579</v>
      </c>
      <c r="AH29" s="12" t="n">
        <v>2598.8947368421054</v>
      </c>
      <c r="AI29" s="12" t="n">
        <v>1786.6842105263158</v>
      </c>
      <c r="AJ29" s="12" t="n">
        <v>1035.0</v>
      </c>
      <c r="AK29" s="12" t="n">
        <v>490.2631578947368</v>
      </c>
      <c r="AL29" s="12" t="n">
        <v>1348.2631578947369</v>
      </c>
      <c r="AM29" s="12" t="n">
        <v>472.1578947368421</v>
      </c>
      <c r="AN29" s="12" t="n">
        <v>758.1052631578947</v>
      </c>
      <c r="AO29" s="12" t="n">
        <v>808.9473684210526</v>
      </c>
      <c r="AP29" s="12" t="n">
        <v>723.3684210526316</v>
      </c>
      <c r="AQ29" s="12" t="n">
        <v>478.2105263157895</v>
      </c>
      <c r="AR29" s="12" t="n">
        <v>1451.578947368421</v>
      </c>
      <c r="AS29" s="12" t="n">
        <v>657.5263157894736</v>
      </c>
      <c r="AT29" s="12" t="n">
        <v>113.6842105263158</v>
      </c>
      <c r="AU29" s="12" t="n">
        <v>0.0</v>
      </c>
      <c r="AV29" s="13" t="n">
        <v>41208.36842105263</v>
      </c>
      <c r="AW29" s="14"/>
      <c r="AZ29" s="15"/>
    </row>
    <row r="30" spans="1:59" x14ac:dyDescent="0.2">
      <c r="A30" s="1" t="s">
        <v>27</v>
      </c>
      <c r="B30" s="12" t="n">
        <v>408.7894736842105</v>
      </c>
      <c r="C30" s="12" t="n">
        <v>827.8947368421053</v>
      </c>
      <c r="D30" s="12" t="n">
        <v>421.3157894736842</v>
      </c>
      <c r="E30" s="12" t="n">
        <v>451.5263157894737</v>
      </c>
      <c r="F30" s="12" t="n">
        <v>870.4736842105264</v>
      </c>
      <c r="G30" s="12" t="n">
        <v>463.42105263157896</v>
      </c>
      <c r="H30" s="12" t="n">
        <v>823.7368421052631</v>
      </c>
      <c r="I30" s="12" t="n">
        <v>827.7368421052631</v>
      </c>
      <c r="J30" s="12" t="n">
        <v>907.0526315789474</v>
      </c>
      <c r="K30" s="12" t="n">
        <v>650.2105263157895</v>
      </c>
      <c r="L30" s="12" t="n">
        <v>830.7894736842105</v>
      </c>
      <c r="M30" s="12" t="n">
        <v>544.7894736842105</v>
      </c>
      <c r="N30" s="12" t="n">
        <v>508.7368421052632</v>
      </c>
      <c r="O30" s="12" t="n">
        <v>490.10526315789474</v>
      </c>
      <c r="P30" s="12" t="n">
        <v>324.94736842105266</v>
      </c>
      <c r="Q30" s="12" t="n">
        <v>233.73684210526315</v>
      </c>
      <c r="R30" s="12" t="n">
        <v>345.5263157894737</v>
      </c>
      <c r="S30" s="12" t="n">
        <v>554.6842105263158</v>
      </c>
      <c r="T30" s="12" t="n">
        <v>470.10526315789474</v>
      </c>
      <c r="U30" s="12" t="n">
        <v>537.1578947368421</v>
      </c>
      <c r="V30" s="12" t="n">
        <v>573.0526315789474</v>
      </c>
      <c r="W30" s="12" t="n">
        <v>343.2631578947368</v>
      </c>
      <c r="X30" s="12" t="n">
        <v>277.42105263157896</v>
      </c>
      <c r="Y30" s="12" t="n">
        <v>590.578947368421</v>
      </c>
      <c r="Z30" s="12" t="n">
        <v>984.2105263157895</v>
      </c>
      <c r="AA30" s="12" t="n">
        <v>1062.4736842105262</v>
      </c>
      <c r="AB30" s="12" t="n">
        <v>471.4736842105263</v>
      </c>
      <c r="AC30" s="12" t="n">
        <v>174.73684210526315</v>
      </c>
      <c r="AD30" s="12" t="n">
        <v>538.8947368421053</v>
      </c>
      <c r="AE30" s="12" t="n">
        <v>1632.1052631578948</v>
      </c>
      <c r="AF30" s="12" t="n">
        <v>2064.684210526316</v>
      </c>
      <c r="AG30" s="12" t="n">
        <v>1378.0</v>
      </c>
      <c r="AH30" s="12" t="n">
        <v>2480.2105263157896</v>
      </c>
      <c r="AI30" s="12" t="n">
        <v>1456.4736842105262</v>
      </c>
      <c r="AJ30" s="12" t="n">
        <v>679.0</v>
      </c>
      <c r="AK30" s="12" t="n">
        <v>283.2105263157895</v>
      </c>
      <c r="AL30" s="12" t="n">
        <v>752.9473684210526</v>
      </c>
      <c r="AM30" s="12" t="n">
        <v>272.05263157894734</v>
      </c>
      <c r="AN30" s="12" t="n">
        <v>541.578947368421</v>
      </c>
      <c r="AO30" s="12" t="n">
        <v>494.10526315789474</v>
      </c>
      <c r="AP30" s="12" t="n">
        <v>474.63157894736844</v>
      </c>
      <c r="AQ30" s="12" t="n">
        <v>1198.7368421052631</v>
      </c>
      <c r="AR30" s="12" t="n">
        <v>851.3157894736842</v>
      </c>
      <c r="AS30" s="12" t="n">
        <v>370.10526315789474</v>
      </c>
      <c r="AT30" s="12" t="n">
        <v>142.57894736842104</v>
      </c>
      <c r="AU30" s="12" t="n">
        <v>0.0</v>
      </c>
      <c r="AV30" s="13" t="n">
        <v>31580.57894736842</v>
      </c>
      <c r="AW30" s="14"/>
      <c r="AZ30" s="15"/>
    </row>
    <row r="31" spans="1:59" x14ac:dyDescent="0.2">
      <c r="A31" s="1" t="s">
        <v>28</v>
      </c>
      <c r="B31" s="12" t="n">
        <v>291.6842105263158</v>
      </c>
      <c r="C31" s="12" t="n">
        <v>600.4736842105264</v>
      </c>
      <c r="D31" s="12" t="n">
        <v>350.63157894736844</v>
      </c>
      <c r="E31" s="12" t="n">
        <v>396.89473684210526</v>
      </c>
      <c r="F31" s="12" t="n">
        <v>505.3157894736842</v>
      </c>
      <c r="G31" s="12" t="n">
        <v>461.2631578947368</v>
      </c>
      <c r="H31" s="12" t="n">
        <v>725.7368421052631</v>
      </c>
      <c r="I31" s="12" t="n">
        <v>707.6842105263158</v>
      </c>
      <c r="J31" s="12" t="n">
        <v>659.1052631578947</v>
      </c>
      <c r="K31" s="12" t="n">
        <v>480.10526315789474</v>
      </c>
      <c r="L31" s="12" t="n">
        <v>766.7368421052631</v>
      </c>
      <c r="M31" s="12" t="n">
        <v>411.0</v>
      </c>
      <c r="N31" s="12" t="n">
        <v>375.0</v>
      </c>
      <c r="O31" s="12" t="n">
        <v>367.94736842105266</v>
      </c>
      <c r="P31" s="12" t="n">
        <v>270.8421052631579</v>
      </c>
      <c r="Q31" s="12" t="n">
        <v>207.10526315789474</v>
      </c>
      <c r="R31" s="12" t="n">
        <v>273.6842105263158</v>
      </c>
      <c r="S31" s="12" t="n">
        <v>405.63157894736844</v>
      </c>
      <c r="T31" s="12" t="n">
        <v>391.8421052631579</v>
      </c>
      <c r="U31" s="12" t="n">
        <v>457.05263157894734</v>
      </c>
      <c r="V31" s="12" t="n">
        <v>364.8421052631579</v>
      </c>
      <c r="W31" s="12" t="n">
        <v>240.05263157894737</v>
      </c>
      <c r="X31" s="12" t="n">
        <v>189.73684210526315</v>
      </c>
      <c r="Y31" s="12" t="n">
        <v>480.2105263157895</v>
      </c>
      <c r="Z31" s="12" t="n">
        <v>740.0526315789474</v>
      </c>
      <c r="AA31" s="12" t="n">
        <v>540.5263157894736</v>
      </c>
      <c r="AB31" s="12" t="n">
        <v>505.42105263157896</v>
      </c>
      <c r="AC31" s="12" t="n">
        <v>475.42105263157896</v>
      </c>
      <c r="AD31" s="12" t="n">
        <v>94.15789473684211</v>
      </c>
      <c r="AE31" s="12" t="n">
        <v>696.1578947368421</v>
      </c>
      <c r="AF31" s="12" t="n">
        <v>1099.6315789473683</v>
      </c>
      <c r="AG31" s="12" t="n">
        <v>812.0</v>
      </c>
      <c r="AH31" s="12" t="n">
        <v>1370.842105263158</v>
      </c>
      <c r="AI31" s="12" t="n">
        <v>776.0526315789474</v>
      </c>
      <c r="AJ31" s="12" t="n">
        <v>508.63157894736844</v>
      </c>
      <c r="AK31" s="12" t="n">
        <v>213.1578947368421</v>
      </c>
      <c r="AL31" s="12" t="n">
        <v>531.0526315789474</v>
      </c>
      <c r="AM31" s="12" t="n">
        <v>234.10526315789474</v>
      </c>
      <c r="AN31" s="12" t="n">
        <v>470.8421052631579</v>
      </c>
      <c r="AO31" s="12" t="n">
        <v>375.1578947368421</v>
      </c>
      <c r="AP31" s="12" t="n">
        <v>378.2631578947368</v>
      </c>
      <c r="AQ31" s="12" t="n">
        <v>541.7894736842105</v>
      </c>
      <c r="AR31" s="12" t="n">
        <v>594.2105263157895</v>
      </c>
      <c r="AS31" s="12" t="n">
        <v>241.05263157894737</v>
      </c>
      <c r="AT31" s="12" t="n">
        <v>68.15789473684211</v>
      </c>
      <c r="AU31" s="12" t="n">
        <v>0.0</v>
      </c>
      <c r="AV31" s="13" t="n">
        <v>21647.263157894737</v>
      </c>
      <c r="AW31" s="14"/>
      <c r="AZ31" s="15"/>
    </row>
    <row r="32" spans="1:59" x14ac:dyDescent="0.2">
      <c r="A32" s="1">
        <v>16</v>
      </c>
      <c r="B32" s="12" t="n">
        <v>156.21052631578948</v>
      </c>
      <c r="C32" s="12" t="n">
        <v>182.73684210526315</v>
      </c>
      <c r="D32" s="12" t="n">
        <v>87.36842105263158</v>
      </c>
      <c r="E32" s="12" t="n">
        <v>142.05263157894737</v>
      </c>
      <c r="F32" s="12" t="n">
        <v>269.6842105263158</v>
      </c>
      <c r="G32" s="12" t="n">
        <v>217.73684210526315</v>
      </c>
      <c r="H32" s="12" t="n">
        <v>340.7368421052632</v>
      </c>
      <c r="I32" s="12" t="n">
        <v>348.7368421052632</v>
      </c>
      <c r="J32" s="12" t="n">
        <v>300.10526315789474</v>
      </c>
      <c r="K32" s="12" t="n">
        <v>204.68421052631578</v>
      </c>
      <c r="L32" s="12" t="n">
        <v>288.94736842105266</v>
      </c>
      <c r="M32" s="12" t="n">
        <v>159.21052631578948</v>
      </c>
      <c r="N32" s="12" t="n">
        <v>120.36842105263158</v>
      </c>
      <c r="O32" s="12" t="n">
        <v>106.26315789473684</v>
      </c>
      <c r="P32" s="12" t="n">
        <v>85.63157894736842</v>
      </c>
      <c r="Q32" s="12" t="n">
        <v>68.57894736842105</v>
      </c>
      <c r="R32" s="12" t="n">
        <v>57.73684210526316</v>
      </c>
      <c r="S32" s="12" t="n">
        <v>103.36842105263158</v>
      </c>
      <c r="T32" s="12" t="n">
        <v>92.15789473684211</v>
      </c>
      <c r="U32" s="12" t="n">
        <v>104.52631578947368</v>
      </c>
      <c r="V32" s="12" t="n">
        <v>90.42105263157895</v>
      </c>
      <c r="W32" s="12" t="n">
        <v>43.89473684210526</v>
      </c>
      <c r="X32" s="12" t="n">
        <v>32.05263157894737</v>
      </c>
      <c r="Y32" s="12" t="n">
        <v>173.57894736842104</v>
      </c>
      <c r="Z32" s="12" t="n">
        <v>291.7368421052632</v>
      </c>
      <c r="AA32" s="12" t="n">
        <v>1048.9473684210527</v>
      </c>
      <c r="AB32" s="12" t="n">
        <v>1364.578947368421</v>
      </c>
      <c r="AC32" s="12" t="n">
        <v>1879.4736842105262</v>
      </c>
      <c r="AD32" s="12" t="n">
        <v>779.4736842105264</v>
      </c>
      <c r="AE32" s="12" t="n">
        <v>45.94736842105263</v>
      </c>
      <c r="AF32" s="12" t="n">
        <v>293.4736842105263</v>
      </c>
      <c r="AG32" s="12" t="n">
        <v>360.0</v>
      </c>
      <c r="AH32" s="12" t="n">
        <v>700.6842105263158</v>
      </c>
      <c r="AI32" s="12" t="n">
        <v>317.2105263157895</v>
      </c>
      <c r="AJ32" s="12" t="n">
        <v>154.21052631578948</v>
      </c>
      <c r="AK32" s="12" t="n">
        <v>55.578947368421055</v>
      </c>
      <c r="AL32" s="12" t="n">
        <v>118.21052631578948</v>
      </c>
      <c r="AM32" s="12" t="n">
        <v>57.0</v>
      </c>
      <c r="AN32" s="12" t="n">
        <v>137.42105263157896</v>
      </c>
      <c r="AO32" s="12" t="n">
        <v>120.6842105263158</v>
      </c>
      <c r="AP32" s="12" t="n">
        <v>137.42105263157896</v>
      </c>
      <c r="AQ32" s="12" t="n">
        <v>223.31578947368422</v>
      </c>
      <c r="AR32" s="12" t="n">
        <v>256.7894736842105</v>
      </c>
      <c r="AS32" s="12" t="n">
        <v>51.421052631578945</v>
      </c>
      <c r="AT32" s="12" t="n">
        <v>22.94736842105263</v>
      </c>
      <c r="AU32" s="12" t="n">
        <v>0.0</v>
      </c>
      <c r="AV32" s="13" t="n">
        <v>12193.315789473687</v>
      </c>
      <c r="AW32" s="14"/>
      <c r="AZ32" s="15"/>
    </row>
    <row r="33" spans="1:52" x14ac:dyDescent="0.2">
      <c r="A33" s="1">
        <v>24</v>
      </c>
      <c r="B33" s="12" t="n">
        <v>147.10526315789474</v>
      </c>
      <c r="C33" s="12" t="n">
        <v>148.78947368421052</v>
      </c>
      <c r="D33" s="12" t="n">
        <v>51.10526315789474</v>
      </c>
      <c r="E33" s="12" t="n">
        <v>91.57894736842105</v>
      </c>
      <c r="F33" s="12" t="n">
        <v>234.94736842105263</v>
      </c>
      <c r="G33" s="12" t="n">
        <v>128.8421052631579</v>
      </c>
      <c r="H33" s="12" t="n">
        <v>221.42105263157896</v>
      </c>
      <c r="I33" s="12" t="n">
        <v>251.26315789473685</v>
      </c>
      <c r="J33" s="12" t="n">
        <v>255.05263157894737</v>
      </c>
      <c r="K33" s="12" t="n">
        <v>119.05263157894737</v>
      </c>
      <c r="L33" s="12" t="n">
        <v>193.0</v>
      </c>
      <c r="M33" s="12" t="n">
        <v>137.57894736842104</v>
      </c>
      <c r="N33" s="12" t="n">
        <v>82.52631578947368</v>
      </c>
      <c r="O33" s="12" t="n">
        <v>65.63157894736842</v>
      </c>
      <c r="P33" s="12" t="n">
        <v>60.78947368421053</v>
      </c>
      <c r="Q33" s="12" t="n">
        <v>44.8421052631579</v>
      </c>
      <c r="R33" s="12" t="n">
        <v>27.789473684210527</v>
      </c>
      <c r="S33" s="12" t="n">
        <v>55.26315789473684</v>
      </c>
      <c r="T33" s="12" t="n">
        <v>70.63157894736842</v>
      </c>
      <c r="U33" s="12" t="n">
        <v>54.8421052631579</v>
      </c>
      <c r="V33" s="12" t="n">
        <v>54.10526315789474</v>
      </c>
      <c r="W33" s="12" t="n">
        <v>25.94736842105263</v>
      </c>
      <c r="X33" s="12" t="n">
        <v>25.105263157894736</v>
      </c>
      <c r="Y33" s="12" t="n">
        <v>99.84210526315789</v>
      </c>
      <c r="Z33" s="12" t="n">
        <v>188.21052631578948</v>
      </c>
      <c r="AA33" s="12" t="n">
        <v>1412.9473684210527</v>
      </c>
      <c r="AB33" s="12" t="n">
        <v>1903.7368421052631</v>
      </c>
      <c r="AC33" s="12" t="n">
        <v>2464.5263157894738</v>
      </c>
      <c r="AD33" s="12" t="n">
        <v>1149.6315789473683</v>
      </c>
      <c r="AE33" s="12" t="n">
        <v>308.2631578947368</v>
      </c>
      <c r="AF33" s="12" t="n">
        <v>71.10526315789474</v>
      </c>
      <c r="AG33" s="12" t="n">
        <v>268.3157894736842</v>
      </c>
      <c r="AH33" s="12" t="n">
        <v>673.4736842105264</v>
      </c>
      <c r="AI33" s="12" t="n">
        <v>296.4736842105263</v>
      </c>
      <c r="AJ33" s="12" t="n">
        <v>143.3684210526316</v>
      </c>
      <c r="AK33" s="12" t="n">
        <v>29.842105263157894</v>
      </c>
      <c r="AL33" s="12" t="n">
        <v>77.3157894736842</v>
      </c>
      <c r="AM33" s="12" t="n">
        <v>38.0</v>
      </c>
      <c r="AN33" s="12" t="n">
        <v>112.73684210526316</v>
      </c>
      <c r="AO33" s="12" t="n">
        <v>89.26315789473684</v>
      </c>
      <c r="AP33" s="12" t="n">
        <v>142.57894736842104</v>
      </c>
      <c r="AQ33" s="12" t="n">
        <v>205.47368421052633</v>
      </c>
      <c r="AR33" s="12" t="n">
        <v>239.94736842105263</v>
      </c>
      <c r="AS33" s="12" t="n">
        <v>31.31578947368421</v>
      </c>
      <c r="AT33" s="12" t="n">
        <v>23.42105263157895</v>
      </c>
      <c r="AU33" s="12" t="n">
        <v>0.0</v>
      </c>
      <c r="AV33" s="13" t="n">
        <v>12517.000000000004</v>
      </c>
      <c r="AW33" s="14"/>
      <c r="AZ33" s="15"/>
    </row>
    <row r="34" spans="1:52" x14ac:dyDescent="0.2">
      <c r="A34" s="1" t="s">
        <v>29</v>
      </c>
      <c r="B34" s="12" t="n">
        <v>36.73684210526316</v>
      </c>
      <c r="C34" s="12" t="n">
        <v>60.1578947368421</v>
      </c>
      <c r="D34" s="12" t="n">
        <v>30.68421052631579</v>
      </c>
      <c r="E34" s="12" t="n">
        <v>36.05263157894737</v>
      </c>
      <c r="F34" s="12" t="n">
        <v>113.47368421052632</v>
      </c>
      <c r="G34" s="12" t="n">
        <v>41.26315789473684</v>
      </c>
      <c r="H34" s="12" t="n">
        <v>73.84210526315789</v>
      </c>
      <c r="I34" s="12" t="n">
        <v>131.21052631578948</v>
      </c>
      <c r="J34" s="12" t="n">
        <v>151.21052631578948</v>
      </c>
      <c r="K34" s="12" t="n">
        <v>54.68421052631579</v>
      </c>
      <c r="L34" s="12" t="n">
        <v>55.68421052631579</v>
      </c>
      <c r="M34" s="12" t="n">
        <v>80.15789473684211</v>
      </c>
      <c r="N34" s="12" t="n">
        <v>35.0</v>
      </c>
      <c r="O34" s="12" t="n">
        <v>27.105263157894736</v>
      </c>
      <c r="P34" s="12" t="n">
        <v>25.842105263157894</v>
      </c>
      <c r="Q34" s="12" t="n">
        <v>12.631578947368421</v>
      </c>
      <c r="R34" s="12" t="n">
        <v>10.894736842105264</v>
      </c>
      <c r="S34" s="12" t="n">
        <v>30.736842105263158</v>
      </c>
      <c r="T34" s="12" t="n">
        <v>38.473684210526315</v>
      </c>
      <c r="U34" s="12" t="n">
        <v>50.73684210526316</v>
      </c>
      <c r="V34" s="12" t="n">
        <v>48.1578947368421</v>
      </c>
      <c r="W34" s="12" t="n">
        <v>18.894736842105264</v>
      </c>
      <c r="X34" s="12" t="n">
        <v>19.736842105263158</v>
      </c>
      <c r="Y34" s="12" t="n">
        <v>47.05263157894737</v>
      </c>
      <c r="Z34" s="12" t="n">
        <v>51.473684210526315</v>
      </c>
      <c r="AA34" s="12" t="n">
        <v>1038.3157894736842</v>
      </c>
      <c r="AB34" s="12" t="n">
        <v>1317.1052631578948</v>
      </c>
      <c r="AC34" s="12" t="n">
        <v>1547.421052631579</v>
      </c>
      <c r="AD34" s="12" t="n">
        <v>737.2105263157895</v>
      </c>
      <c r="AE34" s="12" t="n">
        <v>351.63157894736844</v>
      </c>
      <c r="AF34" s="12" t="n">
        <v>278.5263157894737</v>
      </c>
      <c r="AG34" s="12" t="n">
        <v>34.78947368421053</v>
      </c>
      <c r="AH34" s="12" t="n">
        <v>138.42105263157896</v>
      </c>
      <c r="AI34" s="12" t="n">
        <v>78.78947368421052</v>
      </c>
      <c r="AJ34" s="12" t="n">
        <v>63.73684210526316</v>
      </c>
      <c r="AK34" s="12" t="n">
        <v>13.421052631578947</v>
      </c>
      <c r="AL34" s="12" t="n">
        <v>45.421052631578945</v>
      </c>
      <c r="AM34" s="12" t="n">
        <v>12.894736842105264</v>
      </c>
      <c r="AN34" s="12" t="n">
        <v>52.578947368421055</v>
      </c>
      <c r="AO34" s="12" t="n">
        <v>45.36842105263158</v>
      </c>
      <c r="AP34" s="12" t="n">
        <v>77.6842105263158</v>
      </c>
      <c r="AQ34" s="12" t="n">
        <v>111.21052631578948</v>
      </c>
      <c r="AR34" s="12" t="n">
        <v>132.6315789473684</v>
      </c>
      <c r="AS34" s="12" t="n">
        <v>25.57894736842105</v>
      </c>
      <c r="AT34" s="12" t="n">
        <v>15.578947368421053</v>
      </c>
      <c r="AU34" s="12" t="n">
        <v>0.0</v>
      </c>
      <c r="AV34" s="13" t="n">
        <v>7400.210526315789</v>
      </c>
      <c r="AW34" s="14"/>
      <c r="AZ34" s="15"/>
    </row>
    <row r="35" spans="1:52" x14ac:dyDescent="0.2">
      <c r="A35" s="1" t="s">
        <v>30</v>
      </c>
      <c r="B35" s="12" t="n">
        <v>53.89473684210526</v>
      </c>
      <c r="C35" s="12" t="n">
        <v>94.36842105263158</v>
      </c>
      <c r="D35" s="12" t="n">
        <v>25.68421052631579</v>
      </c>
      <c r="E35" s="12" t="n">
        <v>36.10526315789474</v>
      </c>
      <c r="F35" s="12" t="n">
        <v>79.52631578947368</v>
      </c>
      <c r="G35" s="12" t="n">
        <v>38.73684210526316</v>
      </c>
      <c r="H35" s="12" t="n">
        <v>84.05263157894737</v>
      </c>
      <c r="I35" s="12" t="n">
        <v>109.05263157894737</v>
      </c>
      <c r="J35" s="12" t="n">
        <v>128.26315789473685</v>
      </c>
      <c r="K35" s="12" t="n">
        <v>71.15789473684211</v>
      </c>
      <c r="L35" s="12" t="n">
        <v>80.36842105263158</v>
      </c>
      <c r="M35" s="12" t="n">
        <v>83.05263157894737</v>
      </c>
      <c r="N35" s="12" t="n">
        <v>56.8421052631579</v>
      </c>
      <c r="O35" s="12" t="n">
        <v>41.31578947368421</v>
      </c>
      <c r="P35" s="12" t="n">
        <v>34.421052631578945</v>
      </c>
      <c r="Q35" s="12" t="n">
        <v>23.105263157894736</v>
      </c>
      <c r="R35" s="12" t="n">
        <v>19.526315789473685</v>
      </c>
      <c r="S35" s="12" t="n">
        <v>30.05263157894737</v>
      </c>
      <c r="T35" s="12" t="n">
        <v>41.73684210526316</v>
      </c>
      <c r="U35" s="12" t="n">
        <v>37.26315789473684</v>
      </c>
      <c r="V35" s="12" t="n">
        <v>30.210526315789473</v>
      </c>
      <c r="W35" s="12" t="n">
        <v>13.894736842105264</v>
      </c>
      <c r="X35" s="12" t="n">
        <v>9.31578947368421</v>
      </c>
      <c r="Y35" s="12" t="n">
        <v>38.73684210526316</v>
      </c>
      <c r="Z35" s="12" t="n">
        <v>77.42105263157895</v>
      </c>
      <c r="AA35" s="12" t="n">
        <v>1257.4736842105262</v>
      </c>
      <c r="AB35" s="12" t="n">
        <v>1694.578947368421</v>
      </c>
      <c r="AC35" s="12" t="n">
        <v>2987.315789473684</v>
      </c>
      <c r="AD35" s="12" t="n">
        <v>1252.578947368421</v>
      </c>
      <c r="AE35" s="12" t="n">
        <v>628.5263157894736</v>
      </c>
      <c r="AF35" s="12" t="n">
        <v>638.4736842105264</v>
      </c>
      <c r="AG35" s="12" t="n">
        <v>136.26315789473685</v>
      </c>
      <c r="AH35" s="12" t="n">
        <v>73.84210526315789</v>
      </c>
      <c r="AI35" s="12" t="n">
        <v>124.36842105263158</v>
      </c>
      <c r="AJ35" s="12" t="n">
        <v>112.84210526315789</v>
      </c>
      <c r="AK35" s="12" t="n">
        <v>15.947368421052632</v>
      </c>
      <c r="AL35" s="12" t="n">
        <v>53.526315789473685</v>
      </c>
      <c r="AM35" s="12" t="n">
        <v>17.63157894736842</v>
      </c>
      <c r="AN35" s="12" t="n">
        <v>63.78947368421053</v>
      </c>
      <c r="AO35" s="12" t="n">
        <v>82.89473684210526</v>
      </c>
      <c r="AP35" s="12" t="n">
        <v>143.31578947368422</v>
      </c>
      <c r="AQ35" s="12" t="n">
        <v>103.89473684210526</v>
      </c>
      <c r="AR35" s="12" t="n">
        <v>157.78947368421052</v>
      </c>
      <c r="AS35" s="12" t="n">
        <v>20.42105263157895</v>
      </c>
      <c r="AT35" s="12" t="n">
        <v>8.210526315789474</v>
      </c>
      <c r="AU35" s="12" t="n">
        <v>0.0</v>
      </c>
      <c r="AV35" s="13" t="n">
        <v>10911.78947368421</v>
      </c>
      <c r="AW35" s="14"/>
      <c r="AZ35" s="15"/>
    </row>
    <row r="36" spans="1:52" x14ac:dyDescent="0.2">
      <c r="A36" s="1" t="s">
        <v>31</v>
      </c>
      <c r="B36" s="12" t="n">
        <v>81.52631578947368</v>
      </c>
      <c r="C36" s="12" t="n">
        <v>133.3684210526316</v>
      </c>
      <c r="D36" s="12" t="n">
        <v>54.63157894736842</v>
      </c>
      <c r="E36" s="12" t="n">
        <v>45.89473684210526</v>
      </c>
      <c r="F36" s="12" t="n">
        <v>111.63157894736842</v>
      </c>
      <c r="G36" s="12" t="n">
        <v>51.578947368421055</v>
      </c>
      <c r="H36" s="12" t="n">
        <v>98.42105263157895</v>
      </c>
      <c r="I36" s="12" t="n">
        <v>137.26315789473685</v>
      </c>
      <c r="J36" s="12" t="n">
        <v>171.6315789473684</v>
      </c>
      <c r="K36" s="12" t="n">
        <v>116.10526315789474</v>
      </c>
      <c r="L36" s="12" t="n">
        <v>140.57894736842104</v>
      </c>
      <c r="M36" s="12" t="n">
        <v>167.6315789473684</v>
      </c>
      <c r="N36" s="12" t="n">
        <v>82.52631578947368</v>
      </c>
      <c r="O36" s="12" t="n">
        <v>87.10526315789474</v>
      </c>
      <c r="P36" s="12" t="n">
        <v>51.473684210526315</v>
      </c>
      <c r="Q36" s="12" t="n">
        <v>43.526315789473685</v>
      </c>
      <c r="R36" s="12" t="n">
        <v>60.21052631578947</v>
      </c>
      <c r="S36" s="12" t="n">
        <v>79.3157894736842</v>
      </c>
      <c r="T36" s="12" t="n">
        <v>98.73684210526316</v>
      </c>
      <c r="U36" s="12" t="n">
        <v>87.52631578947368</v>
      </c>
      <c r="V36" s="12" t="n">
        <v>66.10526315789474</v>
      </c>
      <c r="W36" s="12" t="n">
        <v>24.57894736842105</v>
      </c>
      <c r="X36" s="12" t="n">
        <v>21.105263157894736</v>
      </c>
      <c r="Y36" s="12" t="n">
        <v>39.21052631578947</v>
      </c>
      <c r="Z36" s="12" t="n">
        <v>73.57894736842105</v>
      </c>
      <c r="AA36" s="12" t="n">
        <v>1131.0</v>
      </c>
      <c r="AB36" s="12" t="n">
        <v>1527.0526315789473</v>
      </c>
      <c r="AC36" s="12" t="n">
        <v>1670.6315789473683</v>
      </c>
      <c r="AD36" s="12" t="n">
        <v>763.7368421052631</v>
      </c>
      <c r="AE36" s="12" t="n">
        <v>312.0</v>
      </c>
      <c r="AF36" s="12" t="n">
        <v>296.57894736842104</v>
      </c>
      <c r="AG36" s="12" t="n">
        <v>82.6842105263158</v>
      </c>
      <c r="AH36" s="12" t="n">
        <v>139.47368421052633</v>
      </c>
      <c r="AI36" s="12" t="n">
        <v>31.157894736842106</v>
      </c>
      <c r="AJ36" s="12" t="n">
        <v>42.31578947368421</v>
      </c>
      <c r="AK36" s="12" t="n">
        <v>38.0</v>
      </c>
      <c r="AL36" s="12" t="n">
        <v>118.63157894736842</v>
      </c>
      <c r="AM36" s="12" t="n">
        <v>57.421052631578945</v>
      </c>
      <c r="AN36" s="12" t="n">
        <v>108.21052631578948</v>
      </c>
      <c r="AO36" s="12" t="n">
        <v>80.42105263157895</v>
      </c>
      <c r="AP36" s="12" t="n">
        <v>166.26315789473685</v>
      </c>
      <c r="AQ36" s="12" t="n">
        <v>215.89473684210526</v>
      </c>
      <c r="AR36" s="12" t="n">
        <v>255.0</v>
      </c>
      <c r="AS36" s="12" t="n">
        <v>51.94736842105263</v>
      </c>
      <c r="AT36" s="12" t="n">
        <v>14.263157894736842</v>
      </c>
      <c r="AU36" s="12" t="n">
        <v>0.0</v>
      </c>
      <c r="AV36" s="13" t="n">
        <v>9227.947368421053</v>
      </c>
      <c r="AW36" s="14"/>
      <c r="AZ36" s="15"/>
    </row>
    <row r="37" spans="1:52" x14ac:dyDescent="0.2">
      <c r="A37" s="1" t="s">
        <v>32</v>
      </c>
      <c r="B37" s="12" t="n">
        <v>16.789473684210527</v>
      </c>
      <c r="C37" s="12" t="n">
        <v>32.31578947368421</v>
      </c>
      <c r="D37" s="12" t="n">
        <v>6.2631578947368425</v>
      </c>
      <c r="E37" s="12" t="n">
        <v>7.2105263157894735</v>
      </c>
      <c r="F37" s="12" t="n">
        <v>30.473684210526315</v>
      </c>
      <c r="G37" s="12" t="n">
        <v>9.421052631578947</v>
      </c>
      <c r="H37" s="12" t="n">
        <v>25.63157894736842</v>
      </c>
      <c r="I37" s="12" t="n">
        <v>59.578947368421055</v>
      </c>
      <c r="J37" s="12" t="n">
        <v>103.78947368421052</v>
      </c>
      <c r="K37" s="12" t="n">
        <v>10.842105263157896</v>
      </c>
      <c r="L37" s="12" t="n">
        <v>13.473684210526315</v>
      </c>
      <c r="M37" s="12" t="n">
        <v>22.736842105263158</v>
      </c>
      <c r="N37" s="12" t="n">
        <v>8.473684210526315</v>
      </c>
      <c r="O37" s="12" t="n">
        <v>9.526315789473685</v>
      </c>
      <c r="P37" s="12" t="n">
        <v>8.31578947368421</v>
      </c>
      <c r="Q37" s="12" t="n">
        <v>4.526315789473684</v>
      </c>
      <c r="R37" s="12" t="n">
        <v>6.631578947368421</v>
      </c>
      <c r="S37" s="12" t="n">
        <v>7.947368421052632</v>
      </c>
      <c r="T37" s="12" t="n">
        <v>21.36842105263158</v>
      </c>
      <c r="U37" s="12" t="n">
        <v>12.68421052631579</v>
      </c>
      <c r="V37" s="12" t="n">
        <v>19.526315789473685</v>
      </c>
      <c r="W37" s="12" t="n">
        <v>5.7894736842105265</v>
      </c>
      <c r="X37" s="12" t="n">
        <v>4.157894736842105</v>
      </c>
      <c r="Y37" s="12" t="n">
        <v>4.842105263157895</v>
      </c>
      <c r="Z37" s="12" t="n">
        <v>13.631578947368421</v>
      </c>
      <c r="AA37" s="12" t="n">
        <v>750.421052631579</v>
      </c>
      <c r="AB37" s="12" t="n">
        <v>898.578947368421</v>
      </c>
      <c r="AC37" s="12" t="n">
        <v>776.2105263157895</v>
      </c>
      <c r="AD37" s="12" t="n">
        <v>493.57894736842104</v>
      </c>
      <c r="AE37" s="12" t="n">
        <v>149.89473684210526</v>
      </c>
      <c r="AF37" s="12" t="n">
        <v>139.94736842105263</v>
      </c>
      <c r="AG37" s="12" t="n">
        <v>60.73684210526316</v>
      </c>
      <c r="AH37" s="12" t="n">
        <v>113.57894736842105</v>
      </c>
      <c r="AI37" s="12" t="n">
        <v>40.68421052631579</v>
      </c>
      <c r="AJ37" s="12" t="n">
        <v>13.578947368421053</v>
      </c>
      <c r="AK37" s="12" t="n">
        <v>1.1578947368421053</v>
      </c>
      <c r="AL37" s="12" t="n">
        <v>20.05263157894737</v>
      </c>
      <c r="AM37" s="12" t="n">
        <v>4.947368421052632</v>
      </c>
      <c r="AN37" s="12" t="n">
        <v>26.68421052631579</v>
      </c>
      <c r="AO37" s="12" t="n">
        <v>19.736842105263158</v>
      </c>
      <c r="AP37" s="12" t="n">
        <v>75.0</v>
      </c>
      <c r="AQ37" s="12" t="n">
        <v>103.3157894736842</v>
      </c>
      <c r="AR37" s="12" t="n">
        <v>109.21052631578948</v>
      </c>
      <c r="AS37" s="12" t="n">
        <v>3.6842105263157894</v>
      </c>
      <c r="AT37" s="12" t="n">
        <v>2.3157894736842106</v>
      </c>
      <c r="AU37" s="12" t="n">
        <v>0.0</v>
      </c>
      <c r="AV37" s="13" t="n">
        <v>4269.263157894738</v>
      </c>
      <c r="AW37" s="14"/>
      <c r="AZ37" s="15"/>
    </row>
    <row r="38" spans="1:52" x14ac:dyDescent="0.2">
      <c r="A38" s="1" t="s">
        <v>33</v>
      </c>
      <c r="B38" s="12" t="n">
        <v>6.7368421052631575</v>
      </c>
      <c r="C38" s="12" t="n">
        <v>5.842105263157895</v>
      </c>
      <c r="D38" s="12" t="n">
        <v>4.473684210526316</v>
      </c>
      <c r="E38" s="12" t="n">
        <v>9.631578947368421</v>
      </c>
      <c r="F38" s="12" t="n">
        <v>42.78947368421053</v>
      </c>
      <c r="G38" s="12" t="n">
        <v>13.526315789473685</v>
      </c>
      <c r="H38" s="12" t="n">
        <v>28.36842105263158</v>
      </c>
      <c r="I38" s="12" t="n">
        <v>77.63157894736842</v>
      </c>
      <c r="J38" s="12" t="n">
        <v>104.73684210526316</v>
      </c>
      <c r="K38" s="12" t="n">
        <v>96.26315789473684</v>
      </c>
      <c r="L38" s="12" t="n">
        <v>54.473684210526315</v>
      </c>
      <c r="M38" s="12" t="n">
        <v>73.84210526315789</v>
      </c>
      <c r="N38" s="12" t="n">
        <v>43.73684210526316</v>
      </c>
      <c r="O38" s="12" t="n">
        <v>70.89473684210526</v>
      </c>
      <c r="P38" s="12" t="n">
        <v>26.157894736842106</v>
      </c>
      <c r="Q38" s="12" t="n">
        <v>19.736842105263158</v>
      </c>
      <c r="R38" s="12" t="n">
        <v>22.789473684210527</v>
      </c>
      <c r="S38" s="12" t="n">
        <v>37.8421052631579</v>
      </c>
      <c r="T38" s="12" t="n">
        <v>7.7368421052631575</v>
      </c>
      <c r="U38" s="12" t="n">
        <v>3.3684210526315788</v>
      </c>
      <c r="V38" s="12" t="n">
        <v>6.526315789473684</v>
      </c>
      <c r="W38" s="12" t="n">
        <v>1.8421052631578947</v>
      </c>
      <c r="X38" s="12" t="n">
        <v>1.5789473684210527</v>
      </c>
      <c r="Y38" s="12" t="n">
        <v>7.473684210526316</v>
      </c>
      <c r="Z38" s="12" t="n">
        <v>10.157894736842104</v>
      </c>
      <c r="AA38" s="12" t="n">
        <v>483.94736842105266</v>
      </c>
      <c r="AB38" s="12" t="n">
        <v>466.7368421052632</v>
      </c>
      <c r="AC38" s="12" t="n">
        <v>353.94736842105266</v>
      </c>
      <c r="AD38" s="12" t="n">
        <v>236.21052631578948</v>
      </c>
      <c r="AE38" s="12" t="n">
        <v>56.10526315789474</v>
      </c>
      <c r="AF38" s="12" t="n">
        <v>32.0</v>
      </c>
      <c r="AG38" s="12" t="n">
        <v>13.736842105263158</v>
      </c>
      <c r="AH38" s="12" t="n">
        <v>14.368421052631579</v>
      </c>
      <c r="AI38" s="12" t="n">
        <v>37.421052631578945</v>
      </c>
      <c r="AJ38" s="12" t="n">
        <v>1.0526315789473684</v>
      </c>
      <c r="AK38" s="12" t="n">
        <v>13.052631578947368</v>
      </c>
      <c r="AL38" s="12" t="n">
        <v>102.21052631578948</v>
      </c>
      <c r="AM38" s="12" t="n">
        <v>1.2105263157894737</v>
      </c>
      <c r="AN38" s="12" t="n">
        <v>5.631578947368421</v>
      </c>
      <c r="AO38" s="12" t="n">
        <v>2.8421052631578947</v>
      </c>
      <c r="AP38" s="12" t="n">
        <v>7.7368421052631575</v>
      </c>
      <c r="AQ38" s="12" t="n">
        <v>21.263157894736842</v>
      </c>
      <c r="AR38" s="12" t="n">
        <v>4.7894736842105265</v>
      </c>
      <c r="AS38" s="12" t="n">
        <v>105.89473684210526</v>
      </c>
      <c r="AT38" s="12" t="n">
        <v>10.578947368421053</v>
      </c>
      <c r="AU38" s="12" t="n">
        <v>0.0</v>
      </c>
      <c r="AV38" s="13" t="n">
        <v>2748.894736842106</v>
      </c>
      <c r="AW38" s="14"/>
      <c r="AZ38" s="15"/>
    </row>
    <row r="39" spans="1:52" x14ac:dyDescent="0.2">
      <c r="A39" s="1" t="s">
        <v>34</v>
      </c>
      <c r="B39" s="12" t="n">
        <v>14.736842105263158</v>
      </c>
      <c r="C39" s="12" t="n">
        <v>33.63157894736842</v>
      </c>
      <c r="D39" s="12" t="n">
        <v>21.105263157894736</v>
      </c>
      <c r="E39" s="12" t="n">
        <v>17.105263157894736</v>
      </c>
      <c r="F39" s="12" t="n">
        <v>101.84210526315789</v>
      </c>
      <c r="G39" s="12" t="n">
        <v>27.894736842105264</v>
      </c>
      <c r="H39" s="12" t="n">
        <v>70.3157894736842</v>
      </c>
      <c r="I39" s="12" t="n">
        <v>185.52631578947367</v>
      </c>
      <c r="J39" s="12" t="n">
        <v>203.10526315789474</v>
      </c>
      <c r="K39" s="12" t="n">
        <v>152.68421052631578</v>
      </c>
      <c r="L39" s="12" t="n">
        <v>117.84210526315789</v>
      </c>
      <c r="M39" s="12" t="n">
        <v>195.78947368421052</v>
      </c>
      <c r="N39" s="12" t="n">
        <v>87.63157894736842</v>
      </c>
      <c r="O39" s="12" t="n">
        <v>199.1578947368421</v>
      </c>
      <c r="P39" s="12" t="n">
        <v>63.473684210526315</v>
      </c>
      <c r="Q39" s="12" t="n">
        <v>37.421052631578945</v>
      </c>
      <c r="R39" s="12" t="n">
        <v>60.526315789473685</v>
      </c>
      <c r="S39" s="12" t="n">
        <v>86.36842105263158</v>
      </c>
      <c r="T39" s="12" t="n">
        <v>8.947368421052632</v>
      </c>
      <c r="U39" s="12" t="n">
        <v>5.7368421052631575</v>
      </c>
      <c r="V39" s="12" t="n">
        <v>6.368421052631579</v>
      </c>
      <c r="W39" s="12" t="n">
        <v>2.3157894736842106</v>
      </c>
      <c r="X39" s="12" t="n">
        <v>1.5263157894736843</v>
      </c>
      <c r="Y39" s="12" t="n">
        <v>11.210526315789474</v>
      </c>
      <c r="Z39" s="12" t="n">
        <v>24.0</v>
      </c>
      <c r="AA39" s="12" t="n">
        <v>1522.4736842105262</v>
      </c>
      <c r="AB39" s="12" t="n">
        <v>1296.6315789473683</v>
      </c>
      <c r="AC39" s="12" t="n">
        <v>826.1578947368421</v>
      </c>
      <c r="AD39" s="12" t="n">
        <v>579.9473684210526</v>
      </c>
      <c r="AE39" s="12" t="n">
        <v>128.57894736842104</v>
      </c>
      <c r="AF39" s="12" t="n">
        <v>77.6842105263158</v>
      </c>
      <c r="AG39" s="12" t="n">
        <v>50.36842105263158</v>
      </c>
      <c r="AH39" s="12" t="n">
        <v>58.63157894736842</v>
      </c>
      <c r="AI39" s="12" t="n">
        <v>120.6842105263158</v>
      </c>
      <c r="AJ39" s="12" t="n">
        <v>19.789473684210527</v>
      </c>
      <c r="AK39" s="12" t="n">
        <v>117.0</v>
      </c>
      <c r="AL39" s="12" t="n">
        <v>45.31578947368421</v>
      </c>
      <c r="AM39" s="12" t="n">
        <v>2.4210526315789473</v>
      </c>
      <c r="AN39" s="12" t="n">
        <v>14.210526315789474</v>
      </c>
      <c r="AO39" s="12" t="n">
        <v>16.210526315789473</v>
      </c>
      <c r="AP39" s="12" t="n">
        <v>12.68421052631579</v>
      </c>
      <c r="AQ39" s="12" t="n">
        <v>126.84210526315789</v>
      </c>
      <c r="AR39" s="12" t="n">
        <v>20.736842105263158</v>
      </c>
      <c r="AS39" s="12" t="n">
        <v>44.8421052631579</v>
      </c>
      <c r="AT39" s="12" t="n">
        <v>66.21052631578948</v>
      </c>
      <c r="AU39" s="12" t="n">
        <v>0.0</v>
      </c>
      <c r="AV39" s="13" t="n">
        <v>6883.684210526314</v>
      </c>
      <c r="AW39" s="14"/>
      <c r="AZ39" s="15"/>
    </row>
    <row r="40" spans="1:52" x14ac:dyDescent="0.2">
      <c r="A40" s="1" t="s">
        <v>35</v>
      </c>
      <c r="B40" s="12" t="n">
        <v>8.368421052631579</v>
      </c>
      <c r="C40" s="12" t="n">
        <v>8.68421052631579</v>
      </c>
      <c r="D40" s="12" t="n">
        <v>4.578947368421052</v>
      </c>
      <c r="E40" s="12" t="n">
        <v>5.631578947368421</v>
      </c>
      <c r="F40" s="12" t="n">
        <v>38.8421052631579</v>
      </c>
      <c r="G40" s="12" t="n">
        <v>6.052631578947368</v>
      </c>
      <c r="H40" s="12" t="n">
        <v>52.94736842105263</v>
      </c>
      <c r="I40" s="12" t="n">
        <v>137.94736842105263</v>
      </c>
      <c r="J40" s="12" t="n">
        <v>162.1578947368421</v>
      </c>
      <c r="K40" s="12" t="n">
        <v>14.894736842105264</v>
      </c>
      <c r="L40" s="12" t="n">
        <v>13.736842105263158</v>
      </c>
      <c r="M40" s="12" t="n">
        <v>20.105263157894736</v>
      </c>
      <c r="N40" s="12" t="n">
        <v>8.052631578947368</v>
      </c>
      <c r="O40" s="12" t="n">
        <v>5.0</v>
      </c>
      <c r="P40" s="12" t="n">
        <v>10.736842105263158</v>
      </c>
      <c r="Q40" s="12" t="n">
        <v>3.210526315789474</v>
      </c>
      <c r="R40" s="12" t="n">
        <v>3.6315789473684212</v>
      </c>
      <c r="S40" s="12" t="n">
        <v>11.368421052631579</v>
      </c>
      <c r="T40" s="12" t="n">
        <v>48.31578947368421</v>
      </c>
      <c r="U40" s="12" t="n">
        <v>35.21052631578947</v>
      </c>
      <c r="V40" s="12" t="n">
        <v>61.21052631578947</v>
      </c>
      <c r="W40" s="12" t="n">
        <v>15.894736842105264</v>
      </c>
      <c r="X40" s="12" t="n">
        <v>9.947368421052632</v>
      </c>
      <c r="Y40" s="12" t="n">
        <v>27.63157894736842</v>
      </c>
      <c r="Z40" s="12" t="n">
        <v>7.052631578947368</v>
      </c>
      <c r="AA40" s="12" t="n">
        <v>442.57894736842104</v>
      </c>
      <c r="AB40" s="12" t="n">
        <v>439.7368421052632</v>
      </c>
      <c r="AC40" s="12" t="n">
        <v>313.7894736842105</v>
      </c>
      <c r="AD40" s="12" t="n">
        <v>259.4736842105263</v>
      </c>
      <c r="AE40" s="12" t="n">
        <v>53.578947368421055</v>
      </c>
      <c r="AF40" s="12" t="n">
        <v>40.89473684210526</v>
      </c>
      <c r="AG40" s="12" t="n">
        <v>13.578947368421053</v>
      </c>
      <c r="AH40" s="12" t="n">
        <v>18.157894736842106</v>
      </c>
      <c r="AI40" s="12" t="n">
        <v>52.63157894736842</v>
      </c>
      <c r="AJ40" s="12" t="n">
        <v>6.2631578947368425</v>
      </c>
      <c r="AK40" s="12" t="n">
        <v>0.9473684210526315</v>
      </c>
      <c r="AL40" s="12" t="n">
        <v>1.5263157894736843</v>
      </c>
      <c r="AM40" s="12" t="n">
        <v>15.894736842105264</v>
      </c>
      <c r="AN40" s="12" t="n">
        <v>59.63157894736842</v>
      </c>
      <c r="AO40" s="12" t="n">
        <v>8.473684210526315</v>
      </c>
      <c r="AP40" s="12" t="n">
        <v>11.0</v>
      </c>
      <c r="AQ40" s="12" t="n">
        <v>56.0</v>
      </c>
      <c r="AR40" s="12" t="n">
        <v>9.578947368421053</v>
      </c>
      <c r="AS40" s="12" t="n">
        <v>0.8421052631578947</v>
      </c>
      <c r="AT40" s="12" t="n">
        <v>10.263157894736842</v>
      </c>
      <c r="AU40" s="12" t="n">
        <v>0.0</v>
      </c>
      <c r="AV40" s="13" t="n">
        <v>2536.0526315789475</v>
      </c>
      <c r="AW40" s="14"/>
      <c r="AZ40" s="15"/>
    </row>
    <row r="41" spans="1:52" x14ac:dyDescent="0.2">
      <c r="A41" s="1" t="s">
        <v>36</v>
      </c>
      <c r="B41" s="12" t="n">
        <v>43.526315789473685</v>
      </c>
      <c r="C41" s="12" t="n">
        <v>49.26315789473684</v>
      </c>
      <c r="D41" s="12" t="n">
        <v>16.894736842105264</v>
      </c>
      <c r="E41" s="12" t="n">
        <v>16.63157894736842</v>
      </c>
      <c r="F41" s="12" t="n">
        <v>101.6842105263158</v>
      </c>
      <c r="G41" s="12" t="n">
        <v>25.0</v>
      </c>
      <c r="H41" s="12" t="n">
        <v>241.57894736842104</v>
      </c>
      <c r="I41" s="12" t="n">
        <v>252.47368421052633</v>
      </c>
      <c r="J41" s="12" t="n">
        <v>348.05263157894734</v>
      </c>
      <c r="K41" s="12" t="n">
        <v>44.78947368421053</v>
      </c>
      <c r="L41" s="12" t="n">
        <v>65.15789473684211</v>
      </c>
      <c r="M41" s="12" t="n">
        <v>106.10526315789474</v>
      </c>
      <c r="N41" s="12" t="n">
        <v>46.94736842105263</v>
      </c>
      <c r="O41" s="12" t="n">
        <v>32.473684210526315</v>
      </c>
      <c r="P41" s="12" t="n">
        <v>44.31578947368421</v>
      </c>
      <c r="Q41" s="12" t="n">
        <v>18.157894736842106</v>
      </c>
      <c r="R41" s="12" t="n">
        <v>18.57894736842105</v>
      </c>
      <c r="S41" s="12" t="n">
        <v>49.10526315789474</v>
      </c>
      <c r="T41" s="12" t="n">
        <v>360.94736842105266</v>
      </c>
      <c r="U41" s="12" t="n">
        <v>131.42105263157896</v>
      </c>
      <c r="V41" s="12" t="n">
        <v>281.57894736842104</v>
      </c>
      <c r="W41" s="12" t="n">
        <v>42.0</v>
      </c>
      <c r="X41" s="12" t="n">
        <v>26.31578947368421</v>
      </c>
      <c r="Y41" s="12" t="n">
        <v>60.26315789473684</v>
      </c>
      <c r="Z41" s="12" t="n">
        <v>38.10526315789474</v>
      </c>
      <c r="AA41" s="12" t="n">
        <v>659.7894736842105</v>
      </c>
      <c r="AB41" s="12" t="n">
        <v>653.1578947368421</v>
      </c>
      <c r="AC41" s="12" t="n">
        <v>660.0526315789474</v>
      </c>
      <c r="AD41" s="12" t="n">
        <v>566.578947368421</v>
      </c>
      <c r="AE41" s="12" t="n">
        <v>147.94736842105263</v>
      </c>
      <c r="AF41" s="12" t="n">
        <v>131.89473684210526</v>
      </c>
      <c r="AG41" s="12" t="n">
        <v>58.36842105263158</v>
      </c>
      <c r="AH41" s="12" t="n">
        <v>67.36842105263158</v>
      </c>
      <c r="AI41" s="12" t="n">
        <v>111.47368421052632</v>
      </c>
      <c r="AJ41" s="12" t="n">
        <v>26.842105263157894</v>
      </c>
      <c r="AK41" s="12" t="n">
        <v>6.578947368421052</v>
      </c>
      <c r="AL41" s="12" t="n">
        <v>14.894736842105264</v>
      </c>
      <c r="AM41" s="12" t="n">
        <v>67.26315789473684</v>
      </c>
      <c r="AN41" s="12" t="n">
        <v>26.789473684210527</v>
      </c>
      <c r="AO41" s="12" t="n">
        <v>27.42105263157895</v>
      </c>
      <c r="AP41" s="12" t="n">
        <v>50.73684210526316</v>
      </c>
      <c r="AQ41" s="12" t="n">
        <v>134.52631578947367</v>
      </c>
      <c r="AR41" s="12" t="n">
        <v>33.36842105263158</v>
      </c>
      <c r="AS41" s="12" t="n">
        <v>7.947368421052632</v>
      </c>
      <c r="AT41" s="12" t="n">
        <v>25.68421052631579</v>
      </c>
      <c r="AU41" s="12" t="n">
        <v>0.0</v>
      </c>
      <c r="AV41" s="13" t="n">
        <v>5940.052631578946</v>
      </c>
      <c r="AW41" s="14"/>
      <c r="AZ41" s="15"/>
    </row>
    <row r="42" spans="1:52" x14ac:dyDescent="0.2">
      <c r="A42" s="1" t="s">
        <v>53</v>
      </c>
      <c r="B42" s="12" t="n">
        <v>12.736842105263158</v>
      </c>
      <c r="C42" s="12" t="n">
        <v>25.94736842105263</v>
      </c>
      <c r="D42" s="12" t="n">
        <v>9.0</v>
      </c>
      <c r="E42" s="12" t="n">
        <v>5.631578947368421</v>
      </c>
      <c r="F42" s="12" t="n">
        <v>25.526315789473685</v>
      </c>
      <c r="G42" s="12" t="n">
        <v>8.842105263157896</v>
      </c>
      <c r="H42" s="12" t="n">
        <v>20.105263157894736</v>
      </c>
      <c r="I42" s="12" t="n">
        <v>59.421052631578945</v>
      </c>
      <c r="J42" s="12" t="n">
        <v>80.3157894736842</v>
      </c>
      <c r="K42" s="12" t="n">
        <v>11.473684210526315</v>
      </c>
      <c r="L42" s="12" t="n">
        <v>14.157894736842104</v>
      </c>
      <c r="M42" s="12" t="n">
        <v>27.789473684210527</v>
      </c>
      <c r="N42" s="12" t="n">
        <v>15.68421052631579</v>
      </c>
      <c r="O42" s="12" t="n">
        <v>11.842105263157896</v>
      </c>
      <c r="P42" s="12" t="n">
        <v>7.7368421052631575</v>
      </c>
      <c r="Q42" s="12" t="n">
        <v>7.842105263157895</v>
      </c>
      <c r="R42" s="12" t="n">
        <v>6.7894736842105265</v>
      </c>
      <c r="S42" s="12" t="n">
        <v>6.2105263157894735</v>
      </c>
      <c r="T42" s="12" t="n">
        <v>20.42105263157895</v>
      </c>
      <c r="U42" s="12" t="n">
        <v>22.0</v>
      </c>
      <c r="V42" s="12" t="n">
        <v>14.68421052631579</v>
      </c>
      <c r="W42" s="12" t="n">
        <v>6.842105263157895</v>
      </c>
      <c r="X42" s="12" t="n">
        <v>5.7368421052631575</v>
      </c>
      <c r="Y42" s="12" t="n">
        <v>9.105263157894736</v>
      </c>
      <c r="Z42" s="12" t="n">
        <v>13.68421052631579</v>
      </c>
      <c r="AA42" s="12" t="n">
        <v>592.0</v>
      </c>
      <c r="AB42" s="12" t="n">
        <v>717.7894736842105</v>
      </c>
      <c r="AC42" s="12" t="n">
        <v>558.8947368421053</v>
      </c>
      <c r="AD42" s="12" t="n">
        <v>374.63157894736844</v>
      </c>
      <c r="AE42" s="12" t="n">
        <v>116.3157894736842</v>
      </c>
      <c r="AF42" s="12" t="n">
        <v>95.10526315789474</v>
      </c>
      <c r="AG42" s="12" t="n">
        <v>45.26315789473684</v>
      </c>
      <c r="AH42" s="12" t="n">
        <v>85.21052631578948</v>
      </c>
      <c r="AI42" s="12" t="n">
        <v>75.52631578947368</v>
      </c>
      <c r="AJ42" s="12" t="n">
        <v>19.31578947368421</v>
      </c>
      <c r="AK42" s="12" t="n">
        <v>2.789473684210526</v>
      </c>
      <c r="AL42" s="12" t="n">
        <v>18.105263157894736</v>
      </c>
      <c r="AM42" s="12" t="n">
        <v>9.052631578947368</v>
      </c>
      <c r="AN42" s="12" t="n">
        <v>24.473684210526315</v>
      </c>
      <c r="AO42" s="12" t="n">
        <v>14.631578947368421</v>
      </c>
      <c r="AP42" s="12" t="n">
        <v>36.8421052631579</v>
      </c>
      <c r="AQ42" s="12" t="n">
        <v>47.526315789473685</v>
      </c>
      <c r="AR42" s="12" t="n">
        <v>61.526315789473685</v>
      </c>
      <c r="AS42" s="12" t="n">
        <v>5.947368421052632</v>
      </c>
      <c r="AT42" s="12" t="n">
        <v>4.105263157894737</v>
      </c>
      <c r="AU42" s="12" t="n">
        <v>0.0</v>
      </c>
      <c r="AV42" s="13" t="n">
        <v>3354.5789473684204</v>
      </c>
      <c r="AW42" s="14"/>
      <c r="AZ42" s="15"/>
    </row>
    <row r="43" spans="1:52" x14ac:dyDescent="0.2">
      <c r="A43" s="1" t="s">
        <v>54</v>
      </c>
      <c r="B43" s="12" t="n">
        <v>29.526315789473685</v>
      </c>
      <c r="C43" s="12" t="n">
        <v>45.05263157894737</v>
      </c>
      <c r="D43" s="12" t="n">
        <v>17.31578947368421</v>
      </c>
      <c r="E43" s="12" t="n">
        <v>15.31578947368421</v>
      </c>
      <c r="F43" s="12" t="n">
        <v>34.473684210526315</v>
      </c>
      <c r="G43" s="12" t="n">
        <v>20.210526315789473</v>
      </c>
      <c r="H43" s="12" t="n">
        <v>35.10526315789474</v>
      </c>
      <c r="I43" s="12" t="n">
        <v>56.526315789473685</v>
      </c>
      <c r="J43" s="12" t="n">
        <v>86.0</v>
      </c>
      <c r="K43" s="12" t="n">
        <v>19.736842105263158</v>
      </c>
      <c r="L43" s="12" t="n">
        <v>34.89473684210526</v>
      </c>
      <c r="M43" s="12" t="n">
        <v>45.63157894736842</v>
      </c>
      <c r="N43" s="12" t="n">
        <v>18.894736842105264</v>
      </c>
      <c r="O43" s="12" t="n">
        <v>19.63157894736842</v>
      </c>
      <c r="P43" s="12" t="n">
        <v>18.105263157894736</v>
      </c>
      <c r="Q43" s="12" t="n">
        <v>8.421052631578947</v>
      </c>
      <c r="R43" s="12" t="n">
        <v>8.157894736842104</v>
      </c>
      <c r="S43" s="12" t="n">
        <v>8.842105263157896</v>
      </c>
      <c r="T43" s="12" t="n">
        <v>28.68421052631579</v>
      </c>
      <c r="U43" s="12" t="n">
        <v>22.42105263157895</v>
      </c>
      <c r="V43" s="12" t="n">
        <v>26.789473684210527</v>
      </c>
      <c r="W43" s="12" t="n">
        <v>9.631578947368421</v>
      </c>
      <c r="X43" s="12" t="n">
        <v>6.842105263157895</v>
      </c>
      <c r="Y43" s="12" t="n">
        <v>16.157894736842106</v>
      </c>
      <c r="Z43" s="12" t="n">
        <v>33.68421052631579</v>
      </c>
      <c r="AA43" s="12" t="n">
        <v>542.6315789473684</v>
      </c>
      <c r="AB43" s="12" t="n">
        <v>649.0526315789474</v>
      </c>
      <c r="AC43" s="12" t="n">
        <v>549.1052631578947</v>
      </c>
      <c r="AD43" s="12" t="n">
        <v>399.8421052631579</v>
      </c>
      <c r="AE43" s="12" t="n">
        <v>141.31578947368422</v>
      </c>
      <c r="AF43" s="12" t="n">
        <v>157.73684210526315</v>
      </c>
      <c r="AG43" s="12" t="n">
        <v>85.52631578947368</v>
      </c>
      <c r="AH43" s="12" t="n">
        <v>158.6315789473684</v>
      </c>
      <c r="AI43" s="12" t="n">
        <v>174.05263157894737</v>
      </c>
      <c r="AJ43" s="12" t="n">
        <v>80.0</v>
      </c>
      <c r="AK43" s="12" t="n">
        <v>7.842105263157895</v>
      </c>
      <c r="AL43" s="12" t="n">
        <v>15.0</v>
      </c>
      <c r="AM43" s="12" t="n">
        <v>14.0</v>
      </c>
      <c r="AN43" s="12" t="n">
        <v>47.578947368421055</v>
      </c>
      <c r="AO43" s="12" t="n">
        <v>39.0</v>
      </c>
      <c r="AP43" s="12" t="n">
        <v>15.68421052631579</v>
      </c>
      <c r="AQ43" s="12" t="n">
        <v>65.94736842105263</v>
      </c>
      <c r="AR43" s="12" t="n">
        <v>59.63157894736842</v>
      </c>
      <c r="AS43" s="12" t="n">
        <v>5.631578947368421</v>
      </c>
      <c r="AT43" s="12" t="n">
        <v>3.4210526315789473</v>
      </c>
      <c r="AU43" s="12" t="n">
        <v>0.0</v>
      </c>
      <c r="AV43" s="13" t="n">
        <v>3877.684210526316</v>
      </c>
      <c r="AW43" s="14"/>
      <c r="AZ43" s="15"/>
    </row>
    <row r="44" spans="1:52" x14ac:dyDescent="0.2">
      <c r="A44" s="1" t="s">
        <v>55</v>
      </c>
      <c r="B44" s="12" t="n">
        <v>51.36842105263158</v>
      </c>
      <c r="C44" s="12" t="n">
        <v>106.57894736842105</v>
      </c>
      <c r="D44" s="12" t="n">
        <v>69.57894736842105</v>
      </c>
      <c r="E44" s="12" t="n">
        <v>118.26315789473684</v>
      </c>
      <c r="F44" s="12" t="n">
        <v>274.2631578947368</v>
      </c>
      <c r="G44" s="12" t="n">
        <v>94.47368421052632</v>
      </c>
      <c r="H44" s="12" t="n">
        <v>139.05263157894737</v>
      </c>
      <c r="I44" s="12" t="n">
        <v>111.0</v>
      </c>
      <c r="J44" s="12" t="n">
        <v>123.36842105263158</v>
      </c>
      <c r="K44" s="12" t="n">
        <v>44.63157894736842</v>
      </c>
      <c r="L44" s="12" t="n">
        <v>65.26315789473684</v>
      </c>
      <c r="M44" s="12" t="n">
        <v>33.21052631578947</v>
      </c>
      <c r="N44" s="12" t="n">
        <v>41.21052631578947</v>
      </c>
      <c r="O44" s="12" t="n">
        <v>22.894736842105264</v>
      </c>
      <c r="P44" s="12" t="n">
        <v>25.57894736842105</v>
      </c>
      <c r="Q44" s="12" t="n">
        <v>16.526315789473685</v>
      </c>
      <c r="R44" s="12" t="n">
        <v>23.157894736842106</v>
      </c>
      <c r="S44" s="12" t="n">
        <v>54.73684210526316</v>
      </c>
      <c r="T44" s="12" t="n">
        <v>123.10526315789474</v>
      </c>
      <c r="U44" s="12" t="n">
        <v>158.47368421052633</v>
      </c>
      <c r="V44" s="12" t="n">
        <v>180.8421052631579</v>
      </c>
      <c r="W44" s="12" t="n">
        <v>90.52631578947368</v>
      </c>
      <c r="X44" s="12" t="n">
        <v>75.73684210526316</v>
      </c>
      <c r="Y44" s="12" t="n">
        <v>170.21052631578948</v>
      </c>
      <c r="Z44" s="12" t="n">
        <v>113.52631578947368</v>
      </c>
      <c r="AA44" s="12" t="n">
        <v>451.7368421052632</v>
      </c>
      <c r="AB44" s="12" t="n">
        <v>494.89473684210526</v>
      </c>
      <c r="AC44" s="12" t="n">
        <v>1218.8947368421052</v>
      </c>
      <c r="AD44" s="12" t="n">
        <v>571.2105263157895</v>
      </c>
      <c r="AE44" s="12" t="n">
        <v>241.31578947368422</v>
      </c>
      <c r="AF44" s="12" t="n">
        <v>222.31578947368422</v>
      </c>
      <c r="AG44" s="12" t="n">
        <v>117.0</v>
      </c>
      <c r="AH44" s="12" t="n">
        <v>115.84210526315789</v>
      </c>
      <c r="AI44" s="12" t="n">
        <v>195.68421052631578</v>
      </c>
      <c r="AJ44" s="12" t="n">
        <v>105.63157894736842</v>
      </c>
      <c r="AK44" s="12" t="n">
        <v>19.894736842105264</v>
      </c>
      <c r="AL44" s="12" t="n">
        <v>125.6842105263158</v>
      </c>
      <c r="AM44" s="12" t="n">
        <v>63.578947368421055</v>
      </c>
      <c r="AN44" s="12" t="n">
        <v>126.47368421052632</v>
      </c>
      <c r="AO44" s="12" t="n">
        <v>52.05263157894737</v>
      </c>
      <c r="AP44" s="12" t="n">
        <v>58.36842105263158</v>
      </c>
      <c r="AQ44" s="12" t="n">
        <v>64.89473684210526</v>
      </c>
      <c r="AR44" s="12" t="n">
        <v>404.7894736842105</v>
      </c>
      <c r="AS44" s="12" t="n">
        <v>39.63157894736842</v>
      </c>
      <c r="AT44" s="12" t="n">
        <v>26.736842105263158</v>
      </c>
      <c r="AU44" s="12" t="n">
        <v>0.0</v>
      </c>
      <c r="AV44" s="13" t="n">
        <v>7044.210526315789</v>
      </c>
      <c r="AW44" s="14"/>
      <c r="AZ44" s="15"/>
    </row>
    <row r="45" spans="1:52" x14ac:dyDescent="0.2">
      <c r="A45" s="1" t="s">
        <v>56</v>
      </c>
      <c r="B45" s="12" t="n">
        <v>32.94736842105263</v>
      </c>
      <c r="C45" s="12" t="n">
        <v>60.1578947368421</v>
      </c>
      <c r="D45" s="12" t="n">
        <v>28.42105263157895</v>
      </c>
      <c r="E45" s="12" t="n">
        <v>39.0</v>
      </c>
      <c r="F45" s="12" t="n">
        <v>141.05263157894737</v>
      </c>
      <c r="G45" s="12" t="n">
        <v>41.78947368421053</v>
      </c>
      <c r="H45" s="12" t="n">
        <v>66.21052631578948</v>
      </c>
      <c r="I45" s="12" t="n">
        <v>110.89473684210526</v>
      </c>
      <c r="J45" s="12" t="n">
        <v>137.52631578947367</v>
      </c>
      <c r="K45" s="12" t="n">
        <v>23.526315789473685</v>
      </c>
      <c r="L45" s="12" t="n">
        <v>30.36842105263158</v>
      </c>
      <c r="M45" s="12" t="n">
        <v>35.73684210526316</v>
      </c>
      <c r="N45" s="12" t="n">
        <v>19.526315789473685</v>
      </c>
      <c r="O45" s="12" t="n">
        <v>9.31578947368421</v>
      </c>
      <c r="P45" s="12" t="n">
        <v>6.631578947368421</v>
      </c>
      <c r="Q45" s="12" t="n">
        <v>7.578947368421052</v>
      </c>
      <c r="R45" s="12" t="n">
        <v>5.526315789473684</v>
      </c>
      <c r="S45" s="12" t="n">
        <v>5.894736842105263</v>
      </c>
      <c r="T45" s="12" t="n">
        <v>27.105263157894736</v>
      </c>
      <c r="U45" s="12" t="n">
        <v>23.31578947368421</v>
      </c>
      <c r="V45" s="12" t="n">
        <v>26.842105263157894</v>
      </c>
      <c r="W45" s="12" t="n">
        <v>16.31578947368421</v>
      </c>
      <c r="X45" s="12" t="n">
        <v>11.894736842105264</v>
      </c>
      <c r="Y45" s="12" t="n">
        <v>22.0</v>
      </c>
      <c r="Z45" s="12" t="n">
        <v>32.0</v>
      </c>
      <c r="AA45" s="12" t="n">
        <v>931.8947368421053</v>
      </c>
      <c r="AB45" s="12" t="n">
        <v>1258.2105263157894</v>
      </c>
      <c r="AC45" s="12" t="n">
        <v>854.9473684210526</v>
      </c>
      <c r="AD45" s="12" t="n">
        <v>559.4736842105264</v>
      </c>
      <c r="AE45" s="12" t="n">
        <v>237.0</v>
      </c>
      <c r="AF45" s="12" t="n">
        <v>231.47368421052633</v>
      </c>
      <c r="AG45" s="12" t="n">
        <v>129.8421052631579</v>
      </c>
      <c r="AH45" s="12" t="n">
        <v>178.52631578947367</v>
      </c>
      <c r="AI45" s="12" t="n">
        <v>249.26315789473685</v>
      </c>
      <c r="AJ45" s="12" t="n">
        <v>112.78947368421052</v>
      </c>
      <c r="AK45" s="12" t="n">
        <v>5.421052631578948</v>
      </c>
      <c r="AL45" s="12" t="n">
        <v>22.789473684210527</v>
      </c>
      <c r="AM45" s="12" t="n">
        <v>7.7368421052631575</v>
      </c>
      <c r="AN45" s="12" t="n">
        <v>30.05263157894737</v>
      </c>
      <c r="AO45" s="12" t="n">
        <v>64.52631578947368</v>
      </c>
      <c r="AP45" s="12" t="n">
        <v>49.526315789473685</v>
      </c>
      <c r="AQ45" s="12" t="n">
        <v>350.57894736842104</v>
      </c>
      <c r="AR45" s="12" t="n">
        <v>55.26315789473684</v>
      </c>
      <c r="AS45" s="12" t="n">
        <v>7.894736842105263</v>
      </c>
      <c r="AT45" s="12" t="n">
        <v>8.052631578947368</v>
      </c>
      <c r="AU45" s="12" t="n">
        <v>0.0</v>
      </c>
      <c r="AV45" s="13" t="n">
        <v>6306.842105263157</v>
      </c>
      <c r="AW45" s="14"/>
      <c r="AZ45" s="15"/>
    </row>
    <row r="46" spans="1:52" x14ac:dyDescent="0.2">
      <c r="A46" s="1" t="s">
        <v>62</v>
      </c>
      <c r="B46" s="12" t="n">
        <v>7.421052631578948</v>
      </c>
      <c r="C46" s="12" t="n">
        <v>16.36842105263158</v>
      </c>
      <c r="D46" s="12" t="n">
        <v>9.31578947368421</v>
      </c>
      <c r="E46" s="12" t="n">
        <v>8.789473684210526</v>
      </c>
      <c r="F46" s="12" t="n">
        <v>59.473684210526315</v>
      </c>
      <c r="G46" s="12" t="n">
        <v>15.105263157894736</v>
      </c>
      <c r="H46" s="12" t="n">
        <v>28.263157894736842</v>
      </c>
      <c r="I46" s="12" t="n">
        <v>97.73684210526316</v>
      </c>
      <c r="J46" s="12" t="n">
        <v>117.57894736842105</v>
      </c>
      <c r="K46" s="12" t="n">
        <v>88.94736842105263</v>
      </c>
      <c r="L46" s="12" t="n">
        <v>64.10526315789474</v>
      </c>
      <c r="M46" s="12" t="n">
        <v>102.94736842105263</v>
      </c>
      <c r="N46" s="12" t="n">
        <v>63.31578947368421</v>
      </c>
      <c r="O46" s="12" t="n">
        <v>123.05263157894737</v>
      </c>
      <c r="P46" s="12" t="n">
        <v>45.526315789473685</v>
      </c>
      <c r="Q46" s="12" t="n">
        <v>26.0</v>
      </c>
      <c r="R46" s="12" t="n">
        <v>30.894736842105264</v>
      </c>
      <c r="S46" s="12" t="n">
        <v>40.473684210526315</v>
      </c>
      <c r="T46" s="12" t="n">
        <v>8.210526315789474</v>
      </c>
      <c r="U46" s="12" t="n">
        <v>5.526315789473684</v>
      </c>
      <c r="V46" s="12" t="n">
        <v>4.842105263157895</v>
      </c>
      <c r="W46" s="12" t="n">
        <v>1.1578947368421053</v>
      </c>
      <c r="X46" s="12" t="n">
        <v>1.4210526315789473</v>
      </c>
      <c r="Y46" s="12" t="n">
        <v>5.684210526315789</v>
      </c>
      <c r="Z46" s="12" t="n">
        <v>13.0</v>
      </c>
      <c r="AA46" s="12" t="n">
        <v>813.7894736842105</v>
      </c>
      <c r="AB46" s="12" t="n">
        <v>693.3684210526316</v>
      </c>
      <c r="AC46" s="12" t="n">
        <v>430.10526315789474</v>
      </c>
      <c r="AD46" s="12" t="n">
        <v>279.8421052631579</v>
      </c>
      <c r="AE46" s="12" t="n">
        <v>58.26315789473684</v>
      </c>
      <c r="AF46" s="12" t="n">
        <v>34.68421052631579</v>
      </c>
      <c r="AG46" s="12" t="n">
        <v>29.473684210526315</v>
      </c>
      <c r="AH46" s="12" t="n">
        <v>22.105263157894736</v>
      </c>
      <c r="AI46" s="12" t="n">
        <v>55.26315789473684</v>
      </c>
      <c r="AJ46" s="12" t="n">
        <v>4.2105263157894735</v>
      </c>
      <c r="AK46" s="12" t="n">
        <v>124.3157894736842</v>
      </c>
      <c r="AL46" s="12" t="n">
        <v>37.0</v>
      </c>
      <c r="AM46" s="12" t="n">
        <v>1.9473684210526316</v>
      </c>
      <c r="AN46" s="12" t="n">
        <v>7.842105263157895</v>
      </c>
      <c r="AO46" s="12" t="n">
        <v>4.842105263157895</v>
      </c>
      <c r="AP46" s="12" t="n">
        <v>4.842105263157895</v>
      </c>
      <c r="AQ46" s="12" t="n">
        <v>44.68421052631579</v>
      </c>
      <c r="AR46" s="12" t="n">
        <v>8.157894736842104</v>
      </c>
      <c r="AS46" s="12" t="n">
        <v>26.57894736842105</v>
      </c>
      <c r="AT46" s="12" t="n">
        <v>31.94736842105263</v>
      </c>
      <c r="AU46" s="12" t="n">
        <v>0.0</v>
      </c>
      <c r="AV46" s="13" t="n">
        <v>3698.4210526315783</v>
      </c>
      <c r="AW46" s="14"/>
      <c r="AZ46" s="15"/>
    </row>
    <row r="47" spans="1:52" x14ac:dyDescent="0.2">
      <c r="A47" s="1" t="s">
        <v>64</v>
      </c>
      <c r="B47" s="12" t="n">
        <v>9.157894736842104</v>
      </c>
      <c r="C47" s="12" t="n">
        <v>29.894736842105264</v>
      </c>
      <c r="D47" s="12" t="n">
        <v>29.63157894736842</v>
      </c>
      <c r="E47" s="12" t="n">
        <v>38.10526315789474</v>
      </c>
      <c r="F47" s="12" t="n">
        <v>136.10526315789474</v>
      </c>
      <c r="G47" s="12" t="n">
        <v>36.8421052631579</v>
      </c>
      <c r="H47" s="12" t="n">
        <v>41.10526315789474</v>
      </c>
      <c r="I47" s="12" t="n">
        <v>40.94736842105263</v>
      </c>
      <c r="J47" s="12" t="n">
        <v>50.0</v>
      </c>
      <c r="K47" s="12" t="n">
        <v>23.63157894736842</v>
      </c>
      <c r="L47" s="12" t="n">
        <v>12.210526315789474</v>
      </c>
      <c r="M47" s="12" t="n">
        <v>71.47368421052632</v>
      </c>
      <c r="N47" s="12" t="n">
        <v>8.736842105263158</v>
      </c>
      <c r="O47" s="12" t="n">
        <v>8.0</v>
      </c>
      <c r="P47" s="12" t="n">
        <v>12.105263157894736</v>
      </c>
      <c r="Q47" s="12" t="n">
        <v>5.7368421052631575</v>
      </c>
      <c r="R47" s="12" t="n">
        <v>15.31578947368421</v>
      </c>
      <c r="S47" s="12" t="n">
        <v>30.263157894736842</v>
      </c>
      <c r="T47" s="12" t="n">
        <v>24.894736842105264</v>
      </c>
      <c r="U47" s="12" t="n">
        <v>40.578947368421055</v>
      </c>
      <c r="V47" s="12" t="n">
        <v>36.94736842105263</v>
      </c>
      <c r="W47" s="12" t="n">
        <v>21.210526315789473</v>
      </c>
      <c r="X47" s="12" t="n">
        <v>13.105263157894736</v>
      </c>
      <c r="Y47" s="12" t="n">
        <v>29.68421052631579</v>
      </c>
      <c r="Z47" s="12" t="n">
        <v>9.578947368421053</v>
      </c>
      <c r="AA47" s="12" t="n">
        <v>146.73684210526315</v>
      </c>
      <c r="AB47" s="12" t="n">
        <v>115.63157894736842</v>
      </c>
      <c r="AC47" s="12" t="n">
        <v>129.8421052631579</v>
      </c>
      <c r="AD47" s="12" t="n">
        <v>76.6842105263158</v>
      </c>
      <c r="AE47" s="12" t="n">
        <v>26.842105263157894</v>
      </c>
      <c r="AF47" s="12" t="n">
        <v>24.36842105263158</v>
      </c>
      <c r="AG47" s="12" t="n">
        <v>13.210526315789474</v>
      </c>
      <c r="AH47" s="12" t="n">
        <v>8.789473684210526</v>
      </c>
      <c r="AI47" s="12" t="n">
        <v>12.894736842105264</v>
      </c>
      <c r="AJ47" s="12" t="n">
        <v>2.8421052631578947</v>
      </c>
      <c r="AK47" s="12" t="n">
        <v>8.31578947368421</v>
      </c>
      <c r="AL47" s="12" t="n">
        <v>59.05263157894737</v>
      </c>
      <c r="AM47" s="12" t="n">
        <v>10.0</v>
      </c>
      <c r="AN47" s="12" t="n">
        <v>19.36842105263158</v>
      </c>
      <c r="AO47" s="12" t="n">
        <v>2.6842105263157894</v>
      </c>
      <c r="AP47" s="12" t="n">
        <v>2.3157894736842106</v>
      </c>
      <c r="AQ47" s="12" t="n">
        <v>32.10526315789474</v>
      </c>
      <c r="AR47" s="12" t="n">
        <v>7.0</v>
      </c>
      <c r="AS47" s="12" t="n">
        <v>27.68421052631579</v>
      </c>
      <c r="AT47" s="12" t="n">
        <v>21.63157894736842</v>
      </c>
      <c r="AU47" s="12" t="n">
        <v>0.0</v>
      </c>
      <c r="AV47" s="13" t="n">
        <v>1523.2631578947369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4261.842105263159</v>
      </c>
      <c r="C49" s="14" t="n">
        <v>8040.578947368422</v>
      </c>
      <c r="D49" s="14" t="n">
        <v>4651.263157894737</v>
      </c>
      <c r="E49" s="14" t="n">
        <v>4489.947368421053</v>
      </c>
      <c r="F49" s="14" t="n">
        <v>10919.42105263158</v>
      </c>
      <c r="G49" s="14" t="n">
        <v>5416.947368421052</v>
      </c>
      <c r="H49" s="14" t="n">
        <v>8749.368421052633</v>
      </c>
      <c r="I49" s="14" t="n">
        <v>11448.263157894737</v>
      </c>
      <c r="J49" s="14" t="n">
        <v>12891.684210526315</v>
      </c>
      <c r="K49" s="14" t="n">
        <v>6360.0</v>
      </c>
      <c r="L49" s="14" t="n">
        <v>8111.315789473685</v>
      </c>
      <c r="M49" s="14" t="n">
        <v>6876.000000000001</v>
      </c>
      <c r="N49" s="14" t="n">
        <v>5597.105263157893</v>
      </c>
      <c r="O49" s="14" t="n">
        <v>5722.368421052632</v>
      </c>
      <c r="P49" s="14" t="n">
        <v>4874.526315789474</v>
      </c>
      <c r="Q49" s="14" t="n">
        <v>3159.1578947368425</v>
      </c>
      <c r="R49" s="14" t="n">
        <v>4586.421052631578</v>
      </c>
      <c r="S49" s="14" t="n">
        <v>8101.263157894736</v>
      </c>
      <c r="T49" s="14" t="n">
        <v>5979.000000000001</v>
      </c>
      <c r="U49" s="14" t="n">
        <v>6780.105263157893</v>
      </c>
      <c r="V49" s="14" t="n">
        <v>6434.999999999999</v>
      </c>
      <c r="W49" s="14" t="n">
        <v>3638.21052631579</v>
      </c>
      <c r="X49" s="14" t="n">
        <v>2845.3157894736846</v>
      </c>
      <c r="Y49" s="14" t="n">
        <v>5463.842105263157</v>
      </c>
      <c r="Z49" s="14" t="n">
        <v>6957.368421052632</v>
      </c>
      <c r="AA49" s="14" t="n">
        <v>36550.42105263158</v>
      </c>
      <c r="AB49" s="14" t="n">
        <v>38570.7894736842</v>
      </c>
      <c r="AC49" s="14" t="n">
        <v>36038.84210526316</v>
      </c>
      <c r="AD49" s="14" t="n">
        <v>23702.263157894737</v>
      </c>
      <c r="AE49" s="14" t="n">
        <v>12138.052631578952</v>
      </c>
      <c r="AF49" s="14" t="n">
        <v>12885.368421052633</v>
      </c>
      <c r="AG49" s="14" t="n">
        <v>7957.8421052631575</v>
      </c>
      <c r="AH49" s="14" t="n">
        <v>11938.315789473687</v>
      </c>
      <c r="AI49" s="14" t="n">
        <v>9344.73684210526</v>
      </c>
      <c r="AJ49" s="14" t="n">
        <v>4426.421052631578</v>
      </c>
      <c r="AK49" s="14" t="n">
        <v>2839.052631578947</v>
      </c>
      <c r="AL49" s="14" t="n">
        <v>7067.7368421052615</v>
      </c>
      <c r="AM49" s="14" t="n">
        <v>2690.4736842105262</v>
      </c>
      <c r="AN49" s="14" t="n">
        <v>5934.052631578948</v>
      </c>
      <c r="AO49" s="14" t="n">
        <v>3454.1052631578946</v>
      </c>
      <c r="AP49" s="14" t="n">
        <v>3765.4736842105262</v>
      </c>
      <c r="AQ49" s="14" t="n">
        <v>6596.578947368419</v>
      </c>
      <c r="AR49" s="14" t="n">
        <v>6728.0</v>
      </c>
      <c r="AS49" s="14" t="n">
        <v>3609.1052631578946</v>
      </c>
      <c r="AT49" s="14" t="n">
        <v>1477.0526315789475</v>
      </c>
      <c r="AU49" s="14" t="n">
        <v>0.0</v>
      </c>
      <c r="AV49" s="14" t="n">
        <v>400070.9999999998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N3" activePane="bottomRight" state="frozen"/>
      <selection activeCell="AX3" sqref="AX3"/>
      <selection pane="topRight" activeCell="AX3" sqref="AX3"/>
      <selection pane="bottomLeft" activeCell="AX3" sqref="AX3"/>
      <selection pane="bottomRight" activeCell="AZ18" sqref="AZ18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7" customHeight="1" x14ac:dyDescent="0.2">
      <c r="A1" s="7" t="s">
        <v>0</v>
      </c>
      <c r="B1" s="8" t="s">
        <v>1</v>
      </c>
      <c r="D1" s="9" t="s">
        <v>60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11.25</v>
      </c>
      <c r="C3" s="12" t="n">
        <v>64.0</v>
      </c>
      <c r="D3" s="12" t="n">
        <v>79.75</v>
      </c>
      <c r="E3" s="12" t="n">
        <v>53.75</v>
      </c>
      <c r="F3" s="12" t="n">
        <v>225.5</v>
      </c>
      <c r="G3" s="12" t="n">
        <v>58.75</v>
      </c>
      <c r="H3" s="12" t="n">
        <v>68.5</v>
      </c>
      <c r="I3" s="12" t="n">
        <v>52.75</v>
      </c>
      <c r="J3" s="12" t="n">
        <v>66.5</v>
      </c>
      <c r="K3" s="12" t="n">
        <v>17.25</v>
      </c>
      <c r="L3" s="12" t="n">
        <v>63.0</v>
      </c>
      <c r="M3" s="12" t="n">
        <v>47.0</v>
      </c>
      <c r="N3" s="12" t="n">
        <v>21.25</v>
      </c>
      <c r="O3" s="12" t="n">
        <v>23.0</v>
      </c>
      <c r="P3" s="12" t="n">
        <v>26.0</v>
      </c>
      <c r="Q3" s="12" t="n">
        <v>8.25</v>
      </c>
      <c r="R3" s="12" t="n">
        <v>11.0</v>
      </c>
      <c r="S3" s="12" t="n">
        <v>21.25</v>
      </c>
      <c r="T3" s="12" t="n">
        <v>16.5</v>
      </c>
      <c r="U3" s="12" t="n">
        <v>5.0</v>
      </c>
      <c r="V3" s="12" t="n">
        <v>11.0</v>
      </c>
      <c r="W3" s="12" t="n">
        <v>3.25</v>
      </c>
      <c r="X3" s="12" t="n">
        <v>6.0</v>
      </c>
      <c r="Y3" s="12" t="n">
        <v>15.5</v>
      </c>
      <c r="Z3" s="12" t="n">
        <v>23.25</v>
      </c>
      <c r="AA3" s="12" t="n">
        <v>126.0</v>
      </c>
      <c r="AB3" s="12" t="n">
        <v>112.75</v>
      </c>
      <c r="AC3" s="12" t="n">
        <v>374.75</v>
      </c>
      <c r="AD3" s="12" t="n">
        <v>113.5</v>
      </c>
      <c r="AE3" s="12" t="n">
        <v>83.0</v>
      </c>
      <c r="AF3" s="12" t="n">
        <v>106.0</v>
      </c>
      <c r="AG3" s="12" t="n">
        <v>23.5</v>
      </c>
      <c r="AH3" s="12" t="n">
        <v>36.0</v>
      </c>
      <c r="AI3" s="12" t="n">
        <v>30.75</v>
      </c>
      <c r="AJ3" s="12" t="n">
        <v>11.25</v>
      </c>
      <c r="AK3" s="12" t="n">
        <v>6.25</v>
      </c>
      <c r="AL3" s="12" t="n">
        <v>8.75</v>
      </c>
      <c r="AM3" s="12" t="n">
        <v>3.25</v>
      </c>
      <c r="AN3" s="12" t="n">
        <v>22.5</v>
      </c>
      <c r="AO3" s="12" t="n">
        <v>5.5</v>
      </c>
      <c r="AP3" s="12" t="n">
        <v>15.0</v>
      </c>
      <c r="AQ3" s="12" t="n">
        <v>30.75</v>
      </c>
      <c r="AR3" s="12" t="n">
        <v>15.25</v>
      </c>
      <c r="AS3" s="12" t="n">
        <v>4.0</v>
      </c>
      <c r="AT3" s="12" t="n">
        <v>6.75</v>
      </c>
      <c r="AU3" s="12" t="n">
        <v>0.0</v>
      </c>
      <c r="AV3" s="13" t="n">
        <v>2134.75</v>
      </c>
      <c r="AW3" s="14"/>
      <c r="AY3" s="9" t="s">
        <v>38</v>
      </c>
      <c r="AZ3" s="24">
        <f>SUM(B3:Z27,AK3:AN27,B38:Z41,AK38:AN41,B46:Z48,AS3:AU27,AS38:AU41,AK46:AN48,AS46:AU48)</f>
        <v>38134.5</v>
      </c>
      <c r="BB3" s="9" t="s">
        <v>39</v>
      </c>
      <c r="BC3" s="15">
        <f>SUM(AZ12:AZ18,BA12:BF12)</f>
        <v>102187.5</v>
      </c>
      <c r="BD3" s="16">
        <f>BC3/BG$19</f>
        <v>0.60946970544161394</v>
      </c>
    </row>
    <row r="4" spans="1:59" x14ac:dyDescent="0.2">
      <c r="A4" s="1" t="s">
        <v>3</v>
      </c>
      <c r="B4" s="12" t="n">
        <v>65.25</v>
      </c>
      <c r="C4" s="12" t="n">
        <v>14.5</v>
      </c>
      <c r="D4" s="12" t="n">
        <v>89.0</v>
      </c>
      <c r="E4" s="12" t="n">
        <v>69.75</v>
      </c>
      <c r="F4" s="12" t="n">
        <v>381.5</v>
      </c>
      <c r="G4" s="12" t="n">
        <v>98.75</v>
      </c>
      <c r="H4" s="12" t="n">
        <v>123.0</v>
      </c>
      <c r="I4" s="12" t="n">
        <v>111.5</v>
      </c>
      <c r="J4" s="12" t="n">
        <v>137.75</v>
      </c>
      <c r="K4" s="12" t="n">
        <v>36.25</v>
      </c>
      <c r="L4" s="12" t="n">
        <v>102.5</v>
      </c>
      <c r="M4" s="12" t="n">
        <v>110.75</v>
      </c>
      <c r="N4" s="12" t="n">
        <v>27.25</v>
      </c>
      <c r="O4" s="12" t="n">
        <v>38.0</v>
      </c>
      <c r="P4" s="12" t="n">
        <v>30.0</v>
      </c>
      <c r="Q4" s="12" t="n">
        <v>18.0</v>
      </c>
      <c r="R4" s="12" t="n">
        <v>25.0</v>
      </c>
      <c r="S4" s="12" t="n">
        <v>46.0</v>
      </c>
      <c r="T4" s="12" t="n">
        <v>19.25</v>
      </c>
      <c r="U4" s="12" t="n">
        <v>13.5</v>
      </c>
      <c r="V4" s="12" t="n">
        <v>20.25</v>
      </c>
      <c r="W4" s="12" t="n">
        <v>9.75</v>
      </c>
      <c r="X4" s="12" t="n">
        <v>7.25</v>
      </c>
      <c r="Y4" s="12" t="n">
        <v>17.75</v>
      </c>
      <c r="Z4" s="12" t="n">
        <v>33.5</v>
      </c>
      <c r="AA4" s="12" t="n">
        <v>296.5</v>
      </c>
      <c r="AB4" s="12" t="n">
        <v>279.5</v>
      </c>
      <c r="AC4" s="12" t="n">
        <v>982.25</v>
      </c>
      <c r="AD4" s="12" t="n">
        <v>239.75</v>
      </c>
      <c r="AE4" s="12" t="n">
        <v>104.0</v>
      </c>
      <c r="AF4" s="12" t="n">
        <v>113.25</v>
      </c>
      <c r="AG4" s="12" t="n">
        <v>37.0</v>
      </c>
      <c r="AH4" s="12" t="n">
        <v>61.5</v>
      </c>
      <c r="AI4" s="12" t="n">
        <v>46.5</v>
      </c>
      <c r="AJ4" s="12" t="n">
        <v>19.25</v>
      </c>
      <c r="AK4" s="12" t="n">
        <v>8.25</v>
      </c>
      <c r="AL4" s="12" t="n">
        <v>14.25</v>
      </c>
      <c r="AM4" s="12" t="n">
        <v>3.5</v>
      </c>
      <c r="AN4" s="12" t="n">
        <v>34.0</v>
      </c>
      <c r="AO4" s="12" t="n">
        <v>14.0</v>
      </c>
      <c r="AP4" s="12" t="n">
        <v>21.0</v>
      </c>
      <c r="AQ4" s="12" t="n">
        <v>69.5</v>
      </c>
      <c r="AR4" s="12" t="n">
        <v>17.75</v>
      </c>
      <c r="AS4" s="12" t="n">
        <v>11.25</v>
      </c>
      <c r="AT4" s="12" t="n">
        <v>26.75</v>
      </c>
      <c r="AU4" s="12" t="n">
        <v>0.0</v>
      </c>
      <c r="AV4" s="13" t="n">
        <v>4045.75</v>
      </c>
      <c r="AW4" s="14"/>
      <c r="AY4" s="9" t="s">
        <v>40</v>
      </c>
      <c r="AZ4" s="24">
        <f>SUM(AA28:AJ37, AA42:AJ45, AO28:AR37, AO42:AR45)</f>
        <v>52185.5</v>
      </c>
      <c r="BB4" s="9" t="s">
        <v>41</v>
      </c>
      <c r="BC4" s="15">
        <f>SUM(BA13:BE18)</f>
        <v>61059.75</v>
      </c>
      <c r="BD4" s="16">
        <f>BC4/BG$19</f>
        <v>0.36417436425040817</v>
      </c>
    </row>
    <row r="5" spans="1:59" x14ac:dyDescent="0.2">
      <c r="A5" s="1" t="s">
        <v>4</v>
      </c>
      <c r="B5" s="12" t="n">
        <v>83.5</v>
      </c>
      <c r="C5" s="12" t="n">
        <v>85.25</v>
      </c>
      <c r="D5" s="12" t="n">
        <v>11.0</v>
      </c>
      <c r="E5" s="12" t="n">
        <v>55.0</v>
      </c>
      <c r="F5" s="12" t="n">
        <v>401.25</v>
      </c>
      <c r="G5" s="12" t="n">
        <v>64.25</v>
      </c>
      <c r="H5" s="12" t="n">
        <v>70.0</v>
      </c>
      <c r="I5" s="12" t="n">
        <v>90.25</v>
      </c>
      <c r="J5" s="12" t="n">
        <v>105.0</v>
      </c>
      <c r="K5" s="12" t="n">
        <v>30.0</v>
      </c>
      <c r="L5" s="12" t="n">
        <v>38.25</v>
      </c>
      <c r="M5" s="12" t="n">
        <v>36.75</v>
      </c>
      <c r="N5" s="12" t="n">
        <v>15.5</v>
      </c>
      <c r="O5" s="12" t="n">
        <v>16.0</v>
      </c>
      <c r="P5" s="12" t="n">
        <v>12.0</v>
      </c>
      <c r="Q5" s="12" t="n">
        <v>5.25</v>
      </c>
      <c r="R5" s="12" t="n">
        <v>10.5</v>
      </c>
      <c r="S5" s="12" t="n">
        <v>29.0</v>
      </c>
      <c r="T5" s="12" t="n">
        <v>6.0</v>
      </c>
      <c r="U5" s="12" t="n">
        <v>12.0</v>
      </c>
      <c r="V5" s="12" t="n">
        <v>14.25</v>
      </c>
      <c r="W5" s="12" t="n">
        <v>5.0</v>
      </c>
      <c r="X5" s="12" t="n">
        <v>6.25</v>
      </c>
      <c r="Y5" s="12" t="n">
        <v>23.5</v>
      </c>
      <c r="Z5" s="12" t="n">
        <v>16.5</v>
      </c>
      <c r="AA5" s="12" t="n">
        <v>166.75</v>
      </c>
      <c r="AB5" s="12" t="n">
        <v>143.0</v>
      </c>
      <c r="AC5" s="12" t="n">
        <v>528.75</v>
      </c>
      <c r="AD5" s="12" t="n">
        <v>157.25</v>
      </c>
      <c r="AE5" s="12" t="n">
        <v>64.75</v>
      </c>
      <c r="AF5" s="12" t="n">
        <v>51.75</v>
      </c>
      <c r="AG5" s="12" t="n">
        <v>24.25</v>
      </c>
      <c r="AH5" s="12" t="n">
        <v>14.75</v>
      </c>
      <c r="AI5" s="12" t="n">
        <v>19.5</v>
      </c>
      <c r="AJ5" s="12" t="n">
        <v>4.0</v>
      </c>
      <c r="AK5" s="12" t="n">
        <v>6.0</v>
      </c>
      <c r="AL5" s="12" t="n">
        <v>10.25</v>
      </c>
      <c r="AM5" s="12" t="n">
        <v>1.5</v>
      </c>
      <c r="AN5" s="12" t="n">
        <v>11.5</v>
      </c>
      <c r="AO5" s="12" t="n">
        <v>4.75</v>
      </c>
      <c r="AP5" s="12" t="n">
        <v>6.25</v>
      </c>
      <c r="AQ5" s="12" t="n">
        <v>52.25</v>
      </c>
      <c r="AR5" s="12" t="n">
        <v>17.5</v>
      </c>
      <c r="AS5" s="12" t="n">
        <v>5.25</v>
      </c>
      <c r="AT5" s="12" t="n">
        <v>23.25</v>
      </c>
      <c r="AU5" s="12" t="n">
        <v>0.0</v>
      </c>
      <c r="AV5" s="13" t="n">
        <v>2555.5</v>
      </c>
      <c r="AW5" s="14"/>
      <c r="AY5" s="9" t="s">
        <v>42</v>
      </c>
      <c r="AZ5" s="24">
        <f>SUM(AA3:AJ27,B28:Z37,AA38:AJ41,AK28:AN37, B42:Z45, AK42:AN45, AO3:AR27, AO38:AR41,AS28:AU37,AS42:AU45,AA46:AJ48,AO46:AR48)</f>
        <v>77981</v>
      </c>
    </row>
    <row r="6" spans="1:59" x14ac:dyDescent="0.2">
      <c r="A6" s="1" t="s">
        <v>5</v>
      </c>
      <c r="B6" s="12" t="n">
        <v>64.0</v>
      </c>
      <c r="C6" s="12" t="n">
        <v>67.5</v>
      </c>
      <c r="D6" s="12" t="n">
        <v>61.5</v>
      </c>
      <c r="E6" s="12" t="n">
        <v>14.5</v>
      </c>
      <c r="F6" s="12" t="n">
        <v>117.25</v>
      </c>
      <c r="G6" s="12" t="n">
        <v>46.5</v>
      </c>
      <c r="H6" s="12" t="n">
        <v>60.75</v>
      </c>
      <c r="I6" s="12" t="n">
        <v>96.25</v>
      </c>
      <c r="J6" s="12" t="n">
        <v>99.5</v>
      </c>
      <c r="K6" s="12" t="n">
        <v>44.75</v>
      </c>
      <c r="L6" s="12" t="n">
        <v>54.5</v>
      </c>
      <c r="M6" s="12" t="n">
        <v>44.75</v>
      </c>
      <c r="N6" s="12" t="n">
        <v>16.75</v>
      </c>
      <c r="O6" s="12" t="n">
        <v>18.0</v>
      </c>
      <c r="P6" s="12" t="n">
        <v>16.75</v>
      </c>
      <c r="Q6" s="12" t="n">
        <v>6.0</v>
      </c>
      <c r="R6" s="12" t="n">
        <v>12.0</v>
      </c>
      <c r="S6" s="12" t="n">
        <v>24.75</v>
      </c>
      <c r="T6" s="12" t="n">
        <v>10.5</v>
      </c>
      <c r="U6" s="12" t="n">
        <v>10.0</v>
      </c>
      <c r="V6" s="12" t="n">
        <v>11.5</v>
      </c>
      <c r="W6" s="12" t="n">
        <v>7.5</v>
      </c>
      <c r="X6" s="12" t="n">
        <v>5.75</v>
      </c>
      <c r="Y6" s="12" t="n">
        <v>19.75</v>
      </c>
      <c r="Z6" s="12" t="n">
        <v>16.0</v>
      </c>
      <c r="AA6" s="12" t="n">
        <v>256.75</v>
      </c>
      <c r="AB6" s="12" t="n">
        <v>204.75</v>
      </c>
      <c r="AC6" s="12" t="n">
        <v>517.5</v>
      </c>
      <c r="AD6" s="12" t="n">
        <v>256.5</v>
      </c>
      <c r="AE6" s="12" t="n">
        <v>115.25</v>
      </c>
      <c r="AF6" s="12" t="n">
        <v>97.5</v>
      </c>
      <c r="AG6" s="12" t="n">
        <v>30.5</v>
      </c>
      <c r="AH6" s="12" t="n">
        <v>17.5</v>
      </c>
      <c r="AI6" s="12" t="n">
        <v>18.25</v>
      </c>
      <c r="AJ6" s="12" t="n">
        <v>5.0</v>
      </c>
      <c r="AK6" s="12" t="n">
        <v>5.75</v>
      </c>
      <c r="AL6" s="12" t="n">
        <v>11.0</v>
      </c>
      <c r="AM6" s="12" t="n">
        <v>2.5</v>
      </c>
      <c r="AN6" s="12" t="n">
        <v>8.0</v>
      </c>
      <c r="AO6" s="12" t="n">
        <v>1.0</v>
      </c>
      <c r="AP6" s="12" t="n">
        <v>7.75</v>
      </c>
      <c r="AQ6" s="12" t="n">
        <v>76.25</v>
      </c>
      <c r="AR6" s="12" t="n">
        <v>16.25</v>
      </c>
      <c r="AS6" s="12" t="n">
        <v>5.75</v>
      </c>
      <c r="AT6" s="12" t="n">
        <v>37.25</v>
      </c>
      <c r="AU6" s="12" t="n">
        <v>0.0</v>
      </c>
      <c r="AV6" s="13" t="n">
        <v>2638.0</v>
      </c>
      <c r="AW6" s="14"/>
      <c r="AZ6" s="12"/>
    </row>
    <row r="7" spans="1:59" x14ac:dyDescent="0.2">
      <c r="A7" s="1" t="s">
        <v>6</v>
      </c>
      <c r="B7" s="12" t="n">
        <v>234.5</v>
      </c>
      <c r="C7" s="12" t="n">
        <v>413.5</v>
      </c>
      <c r="D7" s="12" t="n">
        <v>401.5</v>
      </c>
      <c r="E7" s="12" t="n">
        <v>133.75</v>
      </c>
      <c r="F7" s="12" t="n">
        <v>39.75</v>
      </c>
      <c r="G7" s="12" t="n">
        <v>246.25</v>
      </c>
      <c r="H7" s="12" t="n">
        <v>253.0</v>
      </c>
      <c r="I7" s="12" t="n">
        <v>289.25</v>
      </c>
      <c r="J7" s="12" t="n">
        <v>262.0</v>
      </c>
      <c r="K7" s="12" t="n">
        <v>136.0</v>
      </c>
      <c r="L7" s="12" t="n">
        <v>167.25</v>
      </c>
      <c r="M7" s="12" t="n">
        <v>136.5</v>
      </c>
      <c r="N7" s="12" t="n">
        <v>78.5</v>
      </c>
      <c r="O7" s="12" t="n">
        <v>81.75</v>
      </c>
      <c r="P7" s="12" t="n">
        <v>61.75</v>
      </c>
      <c r="Q7" s="12" t="n">
        <v>32.75</v>
      </c>
      <c r="R7" s="12" t="n">
        <v>55.75</v>
      </c>
      <c r="S7" s="12" t="n">
        <v>140.75</v>
      </c>
      <c r="T7" s="12" t="n">
        <v>49.0</v>
      </c>
      <c r="U7" s="12" t="n">
        <v>44.0</v>
      </c>
      <c r="V7" s="12" t="n">
        <v>64.75</v>
      </c>
      <c r="W7" s="12" t="n">
        <v>39.75</v>
      </c>
      <c r="X7" s="12" t="n">
        <v>26.25</v>
      </c>
      <c r="Y7" s="12" t="n">
        <v>37.75</v>
      </c>
      <c r="Z7" s="12" t="n">
        <v>82.5</v>
      </c>
      <c r="AA7" s="12" t="n">
        <v>478.5</v>
      </c>
      <c r="AB7" s="12" t="n">
        <v>346.25</v>
      </c>
      <c r="AC7" s="12" t="n">
        <v>1122.0</v>
      </c>
      <c r="AD7" s="12" t="n">
        <v>448.5</v>
      </c>
      <c r="AE7" s="12" t="n">
        <v>225.25</v>
      </c>
      <c r="AF7" s="12" t="n">
        <v>169.75</v>
      </c>
      <c r="AG7" s="12" t="n">
        <v>82.0</v>
      </c>
      <c r="AH7" s="12" t="n">
        <v>49.5</v>
      </c>
      <c r="AI7" s="12" t="n">
        <v>62.0</v>
      </c>
      <c r="AJ7" s="12" t="n">
        <v>13.0</v>
      </c>
      <c r="AK7" s="12" t="n">
        <v>26.5</v>
      </c>
      <c r="AL7" s="12" t="n">
        <v>56.5</v>
      </c>
      <c r="AM7" s="12" t="n">
        <v>9.5</v>
      </c>
      <c r="AN7" s="12" t="n">
        <v>52.0</v>
      </c>
      <c r="AO7" s="12" t="n">
        <v>7.75</v>
      </c>
      <c r="AP7" s="12" t="n">
        <v>17.0</v>
      </c>
      <c r="AQ7" s="12" t="n">
        <v>131.0</v>
      </c>
      <c r="AR7" s="12" t="n">
        <v>76.75</v>
      </c>
      <c r="AS7" s="12" t="n">
        <v>21.25</v>
      </c>
      <c r="AT7" s="12" t="n">
        <v>68.25</v>
      </c>
      <c r="AU7" s="12" t="n">
        <v>0.0</v>
      </c>
      <c r="AV7" s="13" t="n">
        <v>6971.75</v>
      </c>
      <c r="AW7" s="14"/>
      <c r="AZ7" s="12"/>
    </row>
    <row r="8" spans="1:59" x14ac:dyDescent="0.2">
      <c r="A8" s="1" t="s">
        <v>7</v>
      </c>
      <c r="B8" s="12" t="n">
        <v>65.25</v>
      </c>
      <c r="C8" s="12" t="n">
        <v>92.0</v>
      </c>
      <c r="D8" s="12" t="n">
        <v>57.75</v>
      </c>
      <c r="E8" s="12" t="n">
        <v>39.5</v>
      </c>
      <c r="F8" s="12" t="n">
        <v>196.5</v>
      </c>
      <c r="G8" s="12" t="n">
        <v>17.0</v>
      </c>
      <c r="H8" s="12" t="n">
        <v>89.25</v>
      </c>
      <c r="I8" s="12" t="n">
        <v>168.75</v>
      </c>
      <c r="J8" s="12" t="n">
        <v>135.5</v>
      </c>
      <c r="K8" s="12" t="n">
        <v>61.0</v>
      </c>
      <c r="L8" s="12" t="n">
        <v>94.25</v>
      </c>
      <c r="M8" s="12" t="n">
        <v>53.5</v>
      </c>
      <c r="N8" s="12" t="n">
        <v>29.5</v>
      </c>
      <c r="O8" s="12" t="n">
        <v>26.75</v>
      </c>
      <c r="P8" s="12" t="n">
        <v>28.25</v>
      </c>
      <c r="Q8" s="12" t="n">
        <v>12.5</v>
      </c>
      <c r="R8" s="12" t="n">
        <v>16.0</v>
      </c>
      <c r="S8" s="12" t="n">
        <v>30.75</v>
      </c>
      <c r="T8" s="12" t="n">
        <v>13.5</v>
      </c>
      <c r="U8" s="12" t="n">
        <v>10.25</v>
      </c>
      <c r="V8" s="12" t="n">
        <v>20.75</v>
      </c>
      <c r="W8" s="12" t="n">
        <v>6.25</v>
      </c>
      <c r="X8" s="12" t="n">
        <v>4.75</v>
      </c>
      <c r="Y8" s="12" t="n">
        <v>15.25</v>
      </c>
      <c r="Z8" s="12" t="n">
        <v>34.5</v>
      </c>
      <c r="AA8" s="12" t="n">
        <v>223.75</v>
      </c>
      <c r="AB8" s="12" t="n">
        <v>155.25</v>
      </c>
      <c r="AC8" s="12" t="n">
        <v>455.25</v>
      </c>
      <c r="AD8" s="12" t="n">
        <v>264.25</v>
      </c>
      <c r="AE8" s="12" t="n">
        <v>176.5</v>
      </c>
      <c r="AF8" s="12" t="n">
        <v>117.25</v>
      </c>
      <c r="AG8" s="12" t="n">
        <v>33.25</v>
      </c>
      <c r="AH8" s="12" t="n">
        <v>24.25</v>
      </c>
      <c r="AI8" s="12" t="n">
        <v>18.5</v>
      </c>
      <c r="AJ8" s="12" t="n">
        <v>7.0</v>
      </c>
      <c r="AK8" s="12" t="n">
        <v>6.5</v>
      </c>
      <c r="AL8" s="12" t="n">
        <v>6.25</v>
      </c>
      <c r="AM8" s="12" t="n">
        <v>3.75</v>
      </c>
      <c r="AN8" s="12" t="n">
        <v>18.5</v>
      </c>
      <c r="AO8" s="12" t="n">
        <v>6.0</v>
      </c>
      <c r="AP8" s="12" t="n">
        <v>6.0</v>
      </c>
      <c r="AQ8" s="12" t="n">
        <v>55.5</v>
      </c>
      <c r="AR8" s="12" t="n">
        <v>13.0</v>
      </c>
      <c r="AS8" s="12" t="n">
        <v>6.75</v>
      </c>
      <c r="AT8" s="12" t="n">
        <v>28.0</v>
      </c>
      <c r="AU8" s="12" t="n">
        <v>0.0</v>
      </c>
      <c r="AV8" s="13" t="n">
        <v>2944.75</v>
      </c>
      <c r="AW8" s="14"/>
      <c r="AZ8" s="15"/>
    </row>
    <row r="9" spans="1:59" x14ac:dyDescent="0.2">
      <c r="A9" s="1" t="s">
        <v>8</v>
      </c>
      <c r="B9" s="12" t="n">
        <v>87.5</v>
      </c>
      <c r="C9" s="12" t="n">
        <v>119.75</v>
      </c>
      <c r="D9" s="12" t="n">
        <v>61.75</v>
      </c>
      <c r="E9" s="12" t="n">
        <v>56.0</v>
      </c>
      <c r="F9" s="12" t="n">
        <v>223.25</v>
      </c>
      <c r="G9" s="12" t="n">
        <v>80.0</v>
      </c>
      <c r="H9" s="12" t="n">
        <v>17.75</v>
      </c>
      <c r="I9" s="12" t="n">
        <v>135.25</v>
      </c>
      <c r="J9" s="12" t="n">
        <v>137.75</v>
      </c>
      <c r="K9" s="12" t="n">
        <v>63.5</v>
      </c>
      <c r="L9" s="12" t="n">
        <v>129.5</v>
      </c>
      <c r="M9" s="12" t="n">
        <v>103.0</v>
      </c>
      <c r="N9" s="12" t="n">
        <v>45.5</v>
      </c>
      <c r="O9" s="12" t="n">
        <v>64.5</v>
      </c>
      <c r="P9" s="12" t="n">
        <v>50.75</v>
      </c>
      <c r="Q9" s="12" t="n">
        <v>24.25</v>
      </c>
      <c r="R9" s="12" t="n">
        <v>23.0</v>
      </c>
      <c r="S9" s="12" t="n">
        <v>50.25</v>
      </c>
      <c r="T9" s="12" t="n">
        <v>40.75</v>
      </c>
      <c r="U9" s="12" t="n">
        <v>31.0</v>
      </c>
      <c r="V9" s="12" t="n">
        <v>44.75</v>
      </c>
      <c r="W9" s="12" t="n">
        <v>17.75</v>
      </c>
      <c r="X9" s="12" t="n">
        <v>18.5</v>
      </c>
      <c r="Y9" s="12" t="n">
        <v>48.5</v>
      </c>
      <c r="Z9" s="12" t="n">
        <v>60.25</v>
      </c>
      <c r="AA9" s="12" t="n">
        <v>347.5</v>
      </c>
      <c r="AB9" s="12" t="n">
        <v>270.0</v>
      </c>
      <c r="AC9" s="12" t="n">
        <v>764.5</v>
      </c>
      <c r="AD9" s="12" t="n">
        <v>410.75</v>
      </c>
      <c r="AE9" s="12" t="n">
        <v>257.0</v>
      </c>
      <c r="AF9" s="12" t="n">
        <v>167.0</v>
      </c>
      <c r="AG9" s="12" t="n">
        <v>45.25</v>
      </c>
      <c r="AH9" s="12" t="n">
        <v>42.5</v>
      </c>
      <c r="AI9" s="12" t="n">
        <v>32.0</v>
      </c>
      <c r="AJ9" s="12" t="n">
        <v>6.5</v>
      </c>
      <c r="AK9" s="12" t="n">
        <v>12.0</v>
      </c>
      <c r="AL9" s="12" t="n">
        <v>15.0</v>
      </c>
      <c r="AM9" s="12" t="n">
        <v>11.0</v>
      </c>
      <c r="AN9" s="12" t="n">
        <v>79.0</v>
      </c>
      <c r="AO9" s="12" t="n">
        <v>8.25</v>
      </c>
      <c r="AP9" s="12" t="n">
        <v>13.5</v>
      </c>
      <c r="AQ9" s="12" t="n">
        <v>80.75</v>
      </c>
      <c r="AR9" s="12" t="n">
        <v>25.5</v>
      </c>
      <c r="AS9" s="12" t="n">
        <v>13.25</v>
      </c>
      <c r="AT9" s="12" t="n">
        <v>35.75</v>
      </c>
      <c r="AU9" s="12" t="n">
        <v>0.0</v>
      </c>
      <c r="AV9" s="13" t="n">
        <v>4371.75</v>
      </c>
      <c r="AW9" s="14"/>
      <c r="AZ9" s="15"/>
    </row>
    <row r="10" spans="1:59" x14ac:dyDescent="0.2">
      <c r="A10" s="1">
        <v>19</v>
      </c>
      <c r="B10" s="12" t="n">
        <v>56.25</v>
      </c>
      <c r="C10" s="12" t="n">
        <v>103.75</v>
      </c>
      <c r="D10" s="12" t="n">
        <v>88.5</v>
      </c>
      <c r="E10" s="12" t="n">
        <v>95.75</v>
      </c>
      <c r="F10" s="12" t="n">
        <v>233.25</v>
      </c>
      <c r="G10" s="12" t="n">
        <v>146.25</v>
      </c>
      <c r="H10" s="12" t="n">
        <v>100.5</v>
      </c>
      <c r="I10" s="12" t="n">
        <v>19.75</v>
      </c>
      <c r="J10" s="12" t="n">
        <v>17.0</v>
      </c>
      <c r="K10" s="12" t="n">
        <v>19.5</v>
      </c>
      <c r="L10" s="12" t="n">
        <v>87.0</v>
      </c>
      <c r="M10" s="12" t="n">
        <v>77.75</v>
      </c>
      <c r="N10" s="12" t="n">
        <v>65.5</v>
      </c>
      <c r="O10" s="12" t="n">
        <v>65.5</v>
      </c>
      <c r="P10" s="12" t="n">
        <v>48.5</v>
      </c>
      <c r="Q10" s="12" t="n">
        <v>27.25</v>
      </c>
      <c r="R10" s="12" t="n">
        <v>26.75</v>
      </c>
      <c r="S10" s="12" t="n">
        <v>55.0</v>
      </c>
      <c r="T10" s="12" t="n">
        <v>38.0</v>
      </c>
      <c r="U10" s="12" t="n">
        <v>39.5</v>
      </c>
      <c r="V10" s="12" t="n">
        <v>50.25</v>
      </c>
      <c r="W10" s="12" t="n">
        <v>38.5</v>
      </c>
      <c r="X10" s="12" t="n">
        <v>27.0</v>
      </c>
      <c r="Y10" s="12" t="n">
        <v>104.0</v>
      </c>
      <c r="Z10" s="12" t="n">
        <v>42.25</v>
      </c>
      <c r="AA10" s="12" t="n">
        <v>307.25</v>
      </c>
      <c r="AB10" s="12" t="n">
        <v>268.75</v>
      </c>
      <c r="AC10" s="12" t="n">
        <v>638.75</v>
      </c>
      <c r="AD10" s="12" t="n">
        <v>392.25</v>
      </c>
      <c r="AE10" s="12" t="n">
        <v>241.5</v>
      </c>
      <c r="AF10" s="12" t="n">
        <v>156.5</v>
      </c>
      <c r="AG10" s="12" t="n">
        <v>56.75</v>
      </c>
      <c r="AH10" s="12" t="n">
        <v>44.75</v>
      </c>
      <c r="AI10" s="12" t="n">
        <v>40.25</v>
      </c>
      <c r="AJ10" s="12" t="n">
        <v>15.0</v>
      </c>
      <c r="AK10" s="12" t="n">
        <v>9.5</v>
      </c>
      <c r="AL10" s="12" t="n">
        <v>26.5</v>
      </c>
      <c r="AM10" s="12" t="n">
        <v>13.75</v>
      </c>
      <c r="AN10" s="12" t="n">
        <v>55.25</v>
      </c>
      <c r="AO10" s="12" t="n">
        <v>10.25</v>
      </c>
      <c r="AP10" s="12" t="n">
        <v>16.25</v>
      </c>
      <c r="AQ10" s="12" t="n">
        <v>56.25</v>
      </c>
      <c r="AR10" s="12" t="n">
        <v>26.5</v>
      </c>
      <c r="AS10" s="12" t="n">
        <v>11.5</v>
      </c>
      <c r="AT10" s="12" t="n">
        <v>17.25</v>
      </c>
      <c r="AU10" s="12" t="n">
        <v>0.0</v>
      </c>
      <c r="AV10" s="13" t="n">
        <v>4078.0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81.25</v>
      </c>
      <c r="C11" s="12" t="n">
        <v>139.25</v>
      </c>
      <c r="D11" s="12" t="n">
        <v>114.5</v>
      </c>
      <c r="E11" s="12" t="n">
        <v>118.75</v>
      </c>
      <c r="F11" s="12" t="n">
        <v>276.0</v>
      </c>
      <c r="G11" s="12" t="n">
        <v>200.0</v>
      </c>
      <c r="H11" s="12" t="n">
        <v>191.0</v>
      </c>
      <c r="I11" s="12" t="n">
        <v>19.75</v>
      </c>
      <c r="J11" s="12" t="n">
        <v>16.5</v>
      </c>
      <c r="K11" s="12" t="n">
        <v>23.0</v>
      </c>
      <c r="L11" s="12" t="n">
        <v>126.75</v>
      </c>
      <c r="M11" s="12" t="n">
        <v>123.75</v>
      </c>
      <c r="N11" s="12" t="n">
        <v>89.0</v>
      </c>
      <c r="O11" s="12" t="n">
        <v>113.5</v>
      </c>
      <c r="P11" s="12" t="n">
        <v>69.5</v>
      </c>
      <c r="Q11" s="12" t="n">
        <v>37.5</v>
      </c>
      <c r="R11" s="12" t="n">
        <v>48.25</v>
      </c>
      <c r="S11" s="12" t="n">
        <v>84.25</v>
      </c>
      <c r="T11" s="12" t="n">
        <v>71.0</v>
      </c>
      <c r="U11" s="12" t="n">
        <v>58.5</v>
      </c>
      <c r="V11" s="12" t="n">
        <v>57.5</v>
      </c>
      <c r="W11" s="12" t="n">
        <v>24.75</v>
      </c>
      <c r="X11" s="12" t="n">
        <v>19.25</v>
      </c>
      <c r="Y11" s="12" t="n">
        <v>120.25</v>
      </c>
      <c r="Z11" s="12" t="n">
        <v>96.0</v>
      </c>
      <c r="AA11" s="12" t="n">
        <v>344.25</v>
      </c>
      <c r="AB11" s="12" t="n">
        <v>295.75</v>
      </c>
      <c r="AC11" s="12" t="n">
        <v>784.0</v>
      </c>
      <c r="AD11" s="12" t="n">
        <v>362.0</v>
      </c>
      <c r="AE11" s="12" t="n">
        <v>187.75</v>
      </c>
      <c r="AF11" s="12" t="n">
        <v>145.75</v>
      </c>
      <c r="AG11" s="12" t="n">
        <v>52.5</v>
      </c>
      <c r="AH11" s="12" t="n">
        <v>69.75</v>
      </c>
      <c r="AI11" s="12" t="n">
        <v>55.0</v>
      </c>
      <c r="AJ11" s="12" t="n">
        <v>14.75</v>
      </c>
      <c r="AK11" s="12" t="n">
        <v>12.75</v>
      </c>
      <c r="AL11" s="12" t="n">
        <v>24.5</v>
      </c>
      <c r="AM11" s="12" t="n">
        <v>13.25</v>
      </c>
      <c r="AN11" s="12" t="n">
        <v>64.0</v>
      </c>
      <c r="AO11" s="12" t="n">
        <v>11.75</v>
      </c>
      <c r="AP11" s="12" t="n">
        <v>25.25</v>
      </c>
      <c r="AQ11" s="12" t="n">
        <v>74.0</v>
      </c>
      <c r="AR11" s="12" t="n">
        <v>39.5</v>
      </c>
      <c r="AS11" s="12" t="n">
        <v>9.25</v>
      </c>
      <c r="AT11" s="12" t="n">
        <v>29.25</v>
      </c>
      <c r="AU11" s="12" t="n">
        <v>0.0</v>
      </c>
      <c r="AV11" s="13" t="n">
        <v>4934.75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21.0</v>
      </c>
      <c r="C12" s="12" t="n">
        <v>31.5</v>
      </c>
      <c r="D12" s="12" t="n">
        <v>26.75</v>
      </c>
      <c r="E12" s="12" t="n">
        <v>26.5</v>
      </c>
      <c r="F12" s="12" t="n">
        <v>97.25</v>
      </c>
      <c r="G12" s="12" t="n">
        <v>44.0</v>
      </c>
      <c r="H12" s="12" t="n">
        <v>35.5</v>
      </c>
      <c r="I12" s="12" t="n">
        <v>13.5</v>
      </c>
      <c r="J12" s="12" t="n">
        <v>14.75</v>
      </c>
      <c r="K12" s="12" t="n">
        <v>12.0</v>
      </c>
      <c r="L12" s="12" t="n">
        <v>111.25</v>
      </c>
      <c r="M12" s="12" t="n">
        <v>104.5</v>
      </c>
      <c r="N12" s="12" t="n">
        <v>118.25</v>
      </c>
      <c r="O12" s="12" t="n">
        <v>167.25</v>
      </c>
      <c r="P12" s="12" t="n">
        <v>52.25</v>
      </c>
      <c r="Q12" s="12" t="n">
        <v>27.5</v>
      </c>
      <c r="R12" s="12" t="n">
        <v>38.5</v>
      </c>
      <c r="S12" s="12" t="n">
        <v>65.75</v>
      </c>
      <c r="T12" s="12" t="n">
        <v>12.25</v>
      </c>
      <c r="U12" s="12" t="n">
        <v>10.5</v>
      </c>
      <c r="V12" s="12" t="n">
        <v>12.25</v>
      </c>
      <c r="W12" s="12" t="n">
        <v>9.0</v>
      </c>
      <c r="X12" s="12" t="n">
        <v>4.0</v>
      </c>
      <c r="Y12" s="12" t="n">
        <v>21.0</v>
      </c>
      <c r="Z12" s="12" t="n">
        <v>30.5</v>
      </c>
      <c r="AA12" s="12" t="n">
        <v>291.5</v>
      </c>
      <c r="AB12" s="12" t="n">
        <v>276.75</v>
      </c>
      <c r="AC12" s="12" t="n">
        <v>739.75</v>
      </c>
      <c r="AD12" s="12" t="n">
        <v>289.25</v>
      </c>
      <c r="AE12" s="12" t="n">
        <v>155.5</v>
      </c>
      <c r="AF12" s="12" t="n">
        <v>124.5</v>
      </c>
      <c r="AG12" s="12" t="n">
        <v>35.25</v>
      </c>
      <c r="AH12" s="12" t="n">
        <v>41.25</v>
      </c>
      <c r="AI12" s="12" t="n">
        <v>39.75</v>
      </c>
      <c r="AJ12" s="12" t="n">
        <v>4.5</v>
      </c>
      <c r="AK12" s="12" t="n">
        <v>57.75</v>
      </c>
      <c r="AL12" s="12" t="n">
        <v>80.0</v>
      </c>
      <c r="AM12" s="12" t="n">
        <v>3.0</v>
      </c>
      <c r="AN12" s="12" t="n">
        <v>11.0</v>
      </c>
      <c r="AO12" s="12" t="n">
        <v>3.75</v>
      </c>
      <c r="AP12" s="12" t="n">
        <v>8.0</v>
      </c>
      <c r="AQ12" s="12" t="n">
        <v>25.75</v>
      </c>
      <c r="AR12" s="12" t="n">
        <v>9.0</v>
      </c>
      <c r="AS12" s="12" t="n">
        <v>35.0</v>
      </c>
      <c r="AT12" s="12" t="n">
        <v>25.25</v>
      </c>
      <c r="AU12" s="12" t="n">
        <v>0.0</v>
      </c>
      <c r="AV12" s="13" t="n">
        <v>3364.0</v>
      </c>
      <c r="AW12" s="14"/>
      <c r="AY12" s="17" t="s">
        <v>43</v>
      </c>
      <c r="AZ12" s="15">
        <f>SUM(AA28:AD31)</f>
        <v>2436.75</v>
      </c>
      <c r="BA12" s="15">
        <f>SUM(Z28:Z31,H28:K31)</f>
        <v>7153.25</v>
      </c>
      <c r="BB12" s="15">
        <f>SUM(AE28:AJ31)</f>
        <v>15884.75</v>
      </c>
      <c r="BC12" s="15">
        <f>SUM(B28:G31)</f>
        <v>7379.75</v>
      </c>
      <c r="BD12" s="15">
        <f>SUM(AM28:AN31,T28:Y31)</f>
        <v>6998.75</v>
      </c>
      <c r="BE12" s="15">
        <f>SUM(AK28:AL31,L28:S31)</f>
        <v>8832.75</v>
      </c>
      <c r="BF12" s="14">
        <f>SUM(AO28:AR31)</f>
        <v>4449</v>
      </c>
      <c r="BG12" s="9">
        <f t="shared" ref="BG12:BG19" si="0">SUM(AZ12:BF12)</f>
        <v>53135</v>
      </c>
    </row>
    <row r="13" spans="1:59" x14ac:dyDescent="0.2">
      <c r="A13" s="1" t="s">
        <v>10</v>
      </c>
      <c r="B13" s="12" t="n">
        <v>64.25</v>
      </c>
      <c r="C13" s="12" t="n">
        <v>90.0</v>
      </c>
      <c r="D13" s="12" t="n">
        <v>40.25</v>
      </c>
      <c r="E13" s="12" t="n">
        <v>57.0</v>
      </c>
      <c r="F13" s="12" t="n">
        <v>163.75</v>
      </c>
      <c r="G13" s="12" t="n">
        <v>94.75</v>
      </c>
      <c r="H13" s="12" t="n">
        <v>121.25</v>
      </c>
      <c r="I13" s="12" t="n">
        <v>125.0</v>
      </c>
      <c r="J13" s="12" t="n">
        <v>121.5</v>
      </c>
      <c r="K13" s="12" t="n">
        <v>106.0</v>
      </c>
      <c r="L13" s="12" t="n">
        <v>15.25</v>
      </c>
      <c r="M13" s="12" t="n">
        <v>172.75</v>
      </c>
      <c r="N13" s="12" t="n">
        <v>150.25</v>
      </c>
      <c r="O13" s="12" t="n">
        <v>224.0</v>
      </c>
      <c r="P13" s="12" t="n">
        <v>142.5</v>
      </c>
      <c r="Q13" s="12" t="n">
        <v>59.75</v>
      </c>
      <c r="R13" s="12" t="n">
        <v>56.0</v>
      </c>
      <c r="S13" s="12" t="n">
        <v>74.75</v>
      </c>
      <c r="T13" s="12" t="n">
        <v>34.5</v>
      </c>
      <c r="U13" s="12" t="n">
        <v>13.25</v>
      </c>
      <c r="V13" s="12" t="n">
        <v>21.5</v>
      </c>
      <c r="W13" s="12" t="n">
        <v>12.0</v>
      </c>
      <c r="X13" s="12" t="n">
        <v>11.75</v>
      </c>
      <c r="Y13" s="12" t="n">
        <v>36.25</v>
      </c>
      <c r="Z13" s="12" t="n">
        <v>99.5</v>
      </c>
      <c r="AA13" s="12" t="n">
        <v>390.5</v>
      </c>
      <c r="AB13" s="12" t="n">
        <v>313.5</v>
      </c>
      <c r="AC13" s="12" t="n">
        <v>964.75</v>
      </c>
      <c r="AD13" s="12" t="n">
        <v>395.75</v>
      </c>
      <c r="AE13" s="12" t="n">
        <v>172.75</v>
      </c>
      <c r="AF13" s="12" t="n">
        <v>158.5</v>
      </c>
      <c r="AG13" s="12" t="n">
        <v>40.75</v>
      </c>
      <c r="AH13" s="12" t="n">
        <v>51.75</v>
      </c>
      <c r="AI13" s="12" t="n">
        <v>48.0</v>
      </c>
      <c r="AJ13" s="12" t="n">
        <v>15.75</v>
      </c>
      <c r="AK13" s="12" t="n">
        <v>42.5</v>
      </c>
      <c r="AL13" s="12" t="n">
        <v>72.75</v>
      </c>
      <c r="AM13" s="12" t="n">
        <v>4.75</v>
      </c>
      <c r="AN13" s="12" t="n">
        <v>52.75</v>
      </c>
      <c r="AO13" s="12" t="n">
        <v>9.5</v>
      </c>
      <c r="AP13" s="12" t="n">
        <v>21.0</v>
      </c>
      <c r="AQ13" s="12" t="n">
        <v>48.25</v>
      </c>
      <c r="AR13" s="12" t="n">
        <v>13.25</v>
      </c>
      <c r="AS13" s="12" t="n">
        <v>50.75</v>
      </c>
      <c r="AT13" s="12" t="n">
        <v>14.5</v>
      </c>
      <c r="AU13" s="12" t="n">
        <v>0.0</v>
      </c>
      <c r="AV13" s="13" t="n">
        <v>4989.75</v>
      </c>
      <c r="AW13" s="14"/>
      <c r="AY13" s="17" t="s">
        <v>44</v>
      </c>
      <c r="AZ13" s="15">
        <f>SUM(AA27:AD27,AA9:AD12)</f>
        <v>6757</v>
      </c>
      <c r="BA13" s="15">
        <f>SUM(Z27,Z9:Z12,H9:K12,H27:K27)</f>
        <v>849</v>
      </c>
      <c r="BB13" s="15">
        <f>SUM(AE9:AJ12,AE27:AJ27)</f>
        <v>1925.75</v>
      </c>
      <c r="BC13" s="15">
        <f>SUM(B9:G12,B27:G27)</f>
        <v>2272</v>
      </c>
      <c r="BD13" s="15">
        <f>SUM(T9:Y12,AM9:AN12,T27:Y27,AM27:AN27)</f>
        <v>982</v>
      </c>
      <c r="BE13" s="15">
        <f>SUM(L9:S12,AK9:AL12,L27:S27,AK27:AL27)</f>
        <v>2575.5</v>
      </c>
      <c r="BF13" s="14">
        <f>SUM(AO9:AR12,AO27:AR27)</f>
        <v>333.25</v>
      </c>
      <c r="BG13" s="9">
        <f t="shared" si="0"/>
        <v>15694.5</v>
      </c>
    </row>
    <row r="14" spans="1:59" x14ac:dyDescent="0.2">
      <c r="A14" s="1" t="s">
        <v>11</v>
      </c>
      <c r="B14" s="12" t="n">
        <v>60.25</v>
      </c>
      <c r="C14" s="12" t="n">
        <v>109.75</v>
      </c>
      <c r="D14" s="12" t="n">
        <v>39.0</v>
      </c>
      <c r="E14" s="12" t="n">
        <v>49.25</v>
      </c>
      <c r="F14" s="12" t="n">
        <v>161.0</v>
      </c>
      <c r="G14" s="12" t="n">
        <v>66.25</v>
      </c>
      <c r="H14" s="12" t="n">
        <v>107.5</v>
      </c>
      <c r="I14" s="12" t="n">
        <v>104.75</v>
      </c>
      <c r="J14" s="12" t="n">
        <v>135.25</v>
      </c>
      <c r="K14" s="12" t="n">
        <v>97.75</v>
      </c>
      <c r="L14" s="12" t="n">
        <v>154.75</v>
      </c>
      <c r="M14" s="12" t="n">
        <v>15.25</v>
      </c>
      <c r="N14" s="12" t="n">
        <v>100.75</v>
      </c>
      <c r="O14" s="12" t="n">
        <v>183.25</v>
      </c>
      <c r="P14" s="12" t="n">
        <v>135.0</v>
      </c>
      <c r="Q14" s="12" t="n">
        <v>52.25</v>
      </c>
      <c r="R14" s="12" t="n">
        <v>83.0</v>
      </c>
      <c r="S14" s="12" t="n">
        <v>201.25</v>
      </c>
      <c r="T14" s="12" t="n">
        <v>39.25</v>
      </c>
      <c r="U14" s="12" t="n">
        <v>37.75</v>
      </c>
      <c r="V14" s="12" t="n">
        <v>48.75</v>
      </c>
      <c r="W14" s="12" t="n">
        <v>27.5</v>
      </c>
      <c r="X14" s="12" t="n">
        <v>23.25</v>
      </c>
      <c r="Y14" s="12" t="n">
        <v>47.75</v>
      </c>
      <c r="Z14" s="12" t="n">
        <v>73.0</v>
      </c>
      <c r="AA14" s="12" t="n">
        <v>258.5</v>
      </c>
      <c r="AB14" s="12" t="n">
        <v>180.0</v>
      </c>
      <c r="AC14" s="12" t="n">
        <v>562.75</v>
      </c>
      <c r="AD14" s="12" t="n">
        <v>213.5</v>
      </c>
      <c r="AE14" s="12" t="n">
        <v>87.75</v>
      </c>
      <c r="AF14" s="12" t="n">
        <v>94.5</v>
      </c>
      <c r="AG14" s="12" t="n">
        <v>48.5</v>
      </c>
      <c r="AH14" s="12" t="n">
        <v>57.75</v>
      </c>
      <c r="AI14" s="12" t="n">
        <v>85.25</v>
      </c>
      <c r="AJ14" s="12" t="n">
        <v>13.75</v>
      </c>
      <c r="AK14" s="12" t="n">
        <v>56.25</v>
      </c>
      <c r="AL14" s="12" t="n">
        <v>143.0</v>
      </c>
      <c r="AM14" s="12" t="n">
        <v>9.75</v>
      </c>
      <c r="AN14" s="12" t="n">
        <v>68.75</v>
      </c>
      <c r="AO14" s="12" t="n">
        <v>16.5</v>
      </c>
      <c r="AP14" s="12" t="n">
        <v>26.0</v>
      </c>
      <c r="AQ14" s="12" t="n">
        <v>24.25</v>
      </c>
      <c r="AR14" s="12" t="n">
        <v>25.5</v>
      </c>
      <c r="AS14" s="12" t="n">
        <v>89.0</v>
      </c>
      <c r="AT14" s="12" t="n">
        <v>23.25</v>
      </c>
      <c r="AU14" s="12" t="n">
        <v>0.0</v>
      </c>
      <c r="AV14" s="13" t="n">
        <v>4238.0</v>
      </c>
      <c r="AW14" s="14"/>
      <c r="AY14" s="17" t="s">
        <v>45</v>
      </c>
      <c r="AZ14" s="15">
        <f>SUM(AA32:AD37)</f>
        <v>15746.75</v>
      </c>
      <c r="BA14" s="15">
        <f>SUM(H32:K37,Z32:Z37)</f>
        <v>1964.25</v>
      </c>
      <c r="BB14" s="15">
        <f>SUM(AE32:AJ37)</f>
        <v>5454.25</v>
      </c>
      <c r="BC14" s="15">
        <f>SUM(B32:G37)</f>
        <v>1980.75</v>
      </c>
      <c r="BD14" s="15">
        <f>SUM(T32:Y37,AM32:AN37)</f>
        <v>1194.75</v>
      </c>
      <c r="BE14" s="15">
        <f>SUM(L32:S37,AK32:AL37)</f>
        <v>1859.25</v>
      </c>
      <c r="BF14" s="14">
        <f>SUM(AO32:AR37)</f>
        <v>1773.25</v>
      </c>
      <c r="BG14" s="9">
        <f t="shared" si="0"/>
        <v>29973.25</v>
      </c>
    </row>
    <row r="15" spans="1:59" x14ac:dyDescent="0.2">
      <c r="A15" s="1" t="s">
        <v>12</v>
      </c>
      <c r="B15" s="12" t="n">
        <v>25.25</v>
      </c>
      <c r="C15" s="12" t="n">
        <v>33.5</v>
      </c>
      <c r="D15" s="12" t="n">
        <v>17.75</v>
      </c>
      <c r="E15" s="12" t="n">
        <v>19.5</v>
      </c>
      <c r="F15" s="12" t="n">
        <v>73.5</v>
      </c>
      <c r="G15" s="12" t="n">
        <v>27.25</v>
      </c>
      <c r="H15" s="12" t="n">
        <v>48.5</v>
      </c>
      <c r="I15" s="12" t="n">
        <v>117.75</v>
      </c>
      <c r="J15" s="12" t="n">
        <v>95.75</v>
      </c>
      <c r="K15" s="12" t="n">
        <v>135.5</v>
      </c>
      <c r="L15" s="12" t="n">
        <v>162.25</v>
      </c>
      <c r="M15" s="12" t="n">
        <v>106.75</v>
      </c>
      <c r="N15" s="12" t="n">
        <v>11.25</v>
      </c>
      <c r="O15" s="12" t="n">
        <v>115.25</v>
      </c>
      <c r="P15" s="12" t="n">
        <v>98.0</v>
      </c>
      <c r="Q15" s="12" t="n">
        <v>39.5</v>
      </c>
      <c r="R15" s="12" t="n">
        <v>31.25</v>
      </c>
      <c r="S15" s="12" t="n">
        <v>72.0</v>
      </c>
      <c r="T15" s="12" t="n">
        <v>17.75</v>
      </c>
      <c r="U15" s="12" t="n">
        <v>10.25</v>
      </c>
      <c r="V15" s="12" t="n">
        <v>11.75</v>
      </c>
      <c r="W15" s="12" t="n">
        <v>7.5</v>
      </c>
      <c r="X15" s="12" t="n">
        <v>4.25</v>
      </c>
      <c r="Y15" s="12" t="n">
        <v>20.75</v>
      </c>
      <c r="Z15" s="12" t="n">
        <v>31.25</v>
      </c>
      <c r="AA15" s="12" t="n">
        <v>209.5</v>
      </c>
      <c r="AB15" s="12" t="n">
        <v>150.25</v>
      </c>
      <c r="AC15" s="12" t="n">
        <v>594.25</v>
      </c>
      <c r="AD15" s="12" t="n">
        <v>159.25</v>
      </c>
      <c r="AE15" s="12" t="n">
        <v>60.75</v>
      </c>
      <c r="AF15" s="12" t="n">
        <v>58.0</v>
      </c>
      <c r="AG15" s="12" t="n">
        <v>17.75</v>
      </c>
      <c r="AH15" s="12" t="n">
        <v>26.75</v>
      </c>
      <c r="AI15" s="12" t="n">
        <v>28.0</v>
      </c>
      <c r="AJ15" s="12" t="n">
        <v>4.5</v>
      </c>
      <c r="AK15" s="12" t="n">
        <v>31.75</v>
      </c>
      <c r="AL15" s="12" t="n">
        <v>32.75</v>
      </c>
      <c r="AM15" s="12" t="n">
        <v>3.0</v>
      </c>
      <c r="AN15" s="12" t="n">
        <v>21.0</v>
      </c>
      <c r="AO15" s="12" t="n">
        <v>5.5</v>
      </c>
      <c r="AP15" s="12" t="n">
        <v>8.25</v>
      </c>
      <c r="AQ15" s="12" t="n">
        <v>21.0</v>
      </c>
      <c r="AR15" s="12" t="n">
        <v>12.25</v>
      </c>
      <c r="AS15" s="12" t="n">
        <v>48.0</v>
      </c>
      <c r="AT15" s="12" t="n">
        <v>7.25</v>
      </c>
      <c r="AU15" s="12" t="n">
        <v>0.0</v>
      </c>
      <c r="AV15" s="13" t="n">
        <v>2833.75</v>
      </c>
      <c r="AW15" s="14"/>
      <c r="AY15" s="17" t="s">
        <v>46</v>
      </c>
      <c r="AZ15" s="15">
        <f>SUM(AA3:AD8)</f>
        <v>7155</v>
      </c>
      <c r="BA15" s="15">
        <f>SUM(H3:K8,Z3:Z8)</f>
        <v>2407.75</v>
      </c>
      <c r="BB15" s="15">
        <f>SUM(AE3:AJ8)</f>
        <v>2051.75</v>
      </c>
      <c r="BC15" s="15">
        <f>SUM(B3:G8)</f>
        <v>4031.75</v>
      </c>
      <c r="BD15" s="15">
        <f>SUM(T3:Y8,AM3:AN8)</f>
        <v>872</v>
      </c>
      <c r="BE15" s="15">
        <f>SUM(L3:S8,AK3:AL8)</f>
        <v>2481</v>
      </c>
      <c r="BF15" s="14">
        <f>SUM(AO3:AR8)</f>
        <v>527.25</v>
      </c>
      <c r="BG15" s="9">
        <f t="shared" si="0"/>
        <v>19526.5</v>
      </c>
    </row>
    <row r="16" spans="1:59" x14ac:dyDescent="0.2">
      <c r="A16" s="1" t="s">
        <v>13</v>
      </c>
      <c r="B16" s="12" t="n">
        <v>27.25</v>
      </c>
      <c r="C16" s="12" t="n">
        <v>39.25</v>
      </c>
      <c r="D16" s="12" t="n">
        <v>12.25</v>
      </c>
      <c r="E16" s="12" t="n">
        <v>16.0</v>
      </c>
      <c r="F16" s="12" t="n">
        <v>77.5</v>
      </c>
      <c r="G16" s="12" t="n">
        <v>28.25</v>
      </c>
      <c r="H16" s="12" t="n">
        <v>68.25</v>
      </c>
      <c r="I16" s="12" t="n">
        <v>88.0</v>
      </c>
      <c r="J16" s="12" t="n">
        <v>126.0</v>
      </c>
      <c r="K16" s="12" t="n">
        <v>142.75</v>
      </c>
      <c r="L16" s="12" t="n">
        <v>230.75</v>
      </c>
      <c r="M16" s="12" t="n">
        <v>182.5</v>
      </c>
      <c r="N16" s="12" t="n">
        <v>112.75</v>
      </c>
      <c r="O16" s="12" t="n">
        <v>15.25</v>
      </c>
      <c r="P16" s="12" t="n">
        <v>147.25</v>
      </c>
      <c r="Q16" s="12" t="n">
        <v>73.5</v>
      </c>
      <c r="R16" s="12" t="n">
        <v>84.0</v>
      </c>
      <c r="S16" s="12" t="n">
        <v>132.5</v>
      </c>
      <c r="T16" s="12" t="n">
        <v>13.25</v>
      </c>
      <c r="U16" s="12" t="n">
        <v>7.75</v>
      </c>
      <c r="V16" s="12" t="n">
        <v>7.25</v>
      </c>
      <c r="W16" s="12" t="n">
        <v>4.0</v>
      </c>
      <c r="X16" s="12" t="n">
        <v>4.5</v>
      </c>
      <c r="Y16" s="12" t="n">
        <v>13.75</v>
      </c>
      <c r="Z16" s="12" t="n">
        <v>40.0</v>
      </c>
      <c r="AA16" s="12" t="n">
        <v>188.25</v>
      </c>
      <c r="AB16" s="12" t="n">
        <v>169.25</v>
      </c>
      <c r="AC16" s="12" t="n">
        <v>595.25</v>
      </c>
      <c r="AD16" s="12" t="n">
        <v>121.5</v>
      </c>
      <c r="AE16" s="12" t="n">
        <v>57.75</v>
      </c>
      <c r="AF16" s="12" t="n">
        <v>52.25</v>
      </c>
      <c r="AG16" s="12" t="n">
        <v>15.25</v>
      </c>
      <c r="AH16" s="12" t="n">
        <v>30.5</v>
      </c>
      <c r="AI16" s="12" t="n">
        <v>33.75</v>
      </c>
      <c r="AJ16" s="12" t="n">
        <v>6.5</v>
      </c>
      <c r="AK16" s="12" t="n">
        <v>50.0</v>
      </c>
      <c r="AL16" s="12" t="n">
        <v>96.5</v>
      </c>
      <c r="AM16" s="12" t="n">
        <v>2.75</v>
      </c>
      <c r="AN16" s="12" t="n">
        <v>24.5</v>
      </c>
      <c r="AO16" s="12" t="n">
        <v>4.0</v>
      </c>
      <c r="AP16" s="12" t="n">
        <v>13.25</v>
      </c>
      <c r="AQ16" s="12" t="n">
        <v>20.25</v>
      </c>
      <c r="AR16" s="12" t="n">
        <v>5.25</v>
      </c>
      <c r="AS16" s="12" t="n">
        <v>113.25</v>
      </c>
      <c r="AT16" s="12" t="n">
        <v>5.5</v>
      </c>
      <c r="AU16" s="12" t="n">
        <v>0.0</v>
      </c>
      <c r="AV16" s="13" t="n">
        <v>3300.0</v>
      </c>
      <c r="AW16" s="14"/>
      <c r="AY16" s="17" t="s">
        <v>47</v>
      </c>
      <c r="AZ16" s="15">
        <f>SUM(AA21:AD26,AA40:AD41)</f>
        <v>6755.25</v>
      </c>
      <c r="BA16" s="15">
        <f>SUM(H21:K26,H40:K41,Z21:Z26,Z40:Z41)</f>
        <v>1067.5</v>
      </c>
      <c r="BB16" s="15">
        <f>SUM(AE21:AJ26,AE40:AJ41)</f>
        <v>1257.75</v>
      </c>
      <c r="BC16" s="15">
        <f>SUM(B21:G26,B40:G41)</f>
        <v>927.25</v>
      </c>
      <c r="BD16" s="15">
        <f>SUM(T21:Y26,T40:Y41,AM21:AN26,AM40:AN41)</f>
        <v>2761.5</v>
      </c>
      <c r="BE16" s="15">
        <f>SUM(L21:S26,L40:S41,AK21:AL26,AK40:AL41)</f>
        <v>1229.25</v>
      </c>
      <c r="BF16" s="14">
        <f>SUM(AO21:AR26,AO40:AR41)</f>
        <v>558.25</v>
      </c>
      <c r="BG16" s="9">
        <f t="shared" si="0"/>
        <v>14556.75</v>
      </c>
    </row>
    <row r="17" spans="1:59" x14ac:dyDescent="0.2">
      <c r="A17" s="1" t="s">
        <v>14</v>
      </c>
      <c r="B17" s="12" t="n">
        <v>23.0</v>
      </c>
      <c r="C17" s="12" t="n">
        <v>32.25</v>
      </c>
      <c r="D17" s="12" t="n">
        <v>12.75</v>
      </c>
      <c r="E17" s="12" t="n">
        <v>18.0</v>
      </c>
      <c r="F17" s="12" t="n">
        <v>64.0</v>
      </c>
      <c r="G17" s="12" t="n">
        <v>28.0</v>
      </c>
      <c r="H17" s="12" t="n">
        <v>46.0</v>
      </c>
      <c r="I17" s="12" t="n">
        <v>60.25</v>
      </c>
      <c r="J17" s="12" t="n">
        <v>64.5</v>
      </c>
      <c r="K17" s="12" t="n">
        <v>47.5</v>
      </c>
      <c r="L17" s="12" t="n">
        <v>142.5</v>
      </c>
      <c r="M17" s="12" t="n">
        <v>136.25</v>
      </c>
      <c r="N17" s="12" t="n">
        <v>98.75</v>
      </c>
      <c r="O17" s="12" t="n">
        <v>151.0</v>
      </c>
      <c r="P17" s="12" t="n">
        <v>14.25</v>
      </c>
      <c r="Q17" s="12" t="n">
        <v>74.0</v>
      </c>
      <c r="R17" s="12" t="n">
        <v>91.5</v>
      </c>
      <c r="S17" s="12" t="n">
        <v>147.75</v>
      </c>
      <c r="T17" s="12" t="n">
        <v>11.75</v>
      </c>
      <c r="U17" s="12" t="n">
        <v>7.5</v>
      </c>
      <c r="V17" s="12" t="n">
        <v>11.75</v>
      </c>
      <c r="W17" s="12" t="n">
        <v>4.25</v>
      </c>
      <c r="X17" s="12" t="n">
        <v>2.0</v>
      </c>
      <c r="Y17" s="12" t="n">
        <v>10.0</v>
      </c>
      <c r="Z17" s="12" t="n">
        <v>24.0</v>
      </c>
      <c r="AA17" s="12" t="n">
        <v>127.5</v>
      </c>
      <c r="AB17" s="12" t="n">
        <v>77.75</v>
      </c>
      <c r="AC17" s="12" t="n">
        <v>321.25</v>
      </c>
      <c r="AD17" s="12" t="n">
        <v>87.75</v>
      </c>
      <c r="AE17" s="12" t="n">
        <v>38.0</v>
      </c>
      <c r="AF17" s="12" t="n">
        <v>29.75</v>
      </c>
      <c r="AG17" s="12" t="n">
        <v>8.75</v>
      </c>
      <c r="AH17" s="12" t="n">
        <v>19.25</v>
      </c>
      <c r="AI17" s="12" t="n">
        <v>23.75</v>
      </c>
      <c r="AJ17" s="12" t="n">
        <v>8.75</v>
      </c>
      <c r="AK17" s="12" t="n">
        <v>23.75</v>
      </c>
      <c r="AL17" s="12" t="n">
        <v>44.0</v>
      </c>
      <c r="AM17" s="12" t="n">
        <v>4.0</v>
      </c>
      <c r="AN17" s="12" t="n">
        <v>28.75</v>
      </c>
      <c r="AO17" s="12" t="n">
        <v>7.0</v>
      </c>
      <c r="AP17" s="12" t="n">
        <v>11.75</v>
      </c>
      <c r="AQ17" s="12" t="n">
        <v>18.0</v>
      </c>
      <c r="AR17" s="12" t="n">
        <v>7.75</v>
      </c>
      <c r="AS17" s="12" t="n">
        <v>42.5</v>
      </c>
      <c r="AT17" s="12" t="n">
        <v>9.5</v>
      </c>
      <c r="AU17" s="12" t="n">
        <v>0.0</v>
      </c>
      <c r="AV17" s="13" t="n">
        <v>2263.0</v>
      </c>
      <c r="AW17" s="14"/>
      <c r="AY17" s="1" t="s">
        <v>48</v>
      </c>
      <c r="AZ17" s="14">
        <f>SUM(AA13:AD20,AA38:AD39,AA48:AD48)</f>
        <v>8733.5</v>
      </c>
      <c r="BA17" s="14">
        <f>SUM(H13:K20,H38:K39,H48:K48,Z13:Z20,Z38:Z39,Z48)</f>
        <v>2663.25</v>
      </c>
      <c r="BB17" s="14">
        <f>SUM(AE13:AJ20,AE38:AJ39,AE48:AJ48)</f>
        <v>1969.5</v>
      </c>
      <c r="BC17" s="14">
        <f>SUM(B13:G20,B38:G39,B48:G48)</f>
        <v>2614</v>
      </c>
      <c r="BD17" s="14">
        <f>SUM(T13:Y20,T38:Y39,T48:Y48,AM13:AN20,AM38:AN39,AM48:AN48)</f>
        <v>1275.5</v>
      </c>
      <c r="BE17" s="14">
        <f>SUM(L13:S20,L38:S39,L48:S48,AK13:AL20,AK38:AL39,AK48:AL48)</f>
        <v>8819.25</v>
      </c>
      <c r="BF17" s="14">
        <f>SUM(AO13:AR20,AO38:AR39,AO48:AR48)</f>
        <v>467</v>
      </c>
      <c r="BG17" s="9">
        <f t="shared" si="0"/>
        <v>26542</v>
      </c>
    </row>
    <row r="18" spans="1:59" x14ac:dyDescent="0.2">
      <c r="A18" s="1" t="s">
        <v>15</v>
      </c>
      <c r="B18" s="12" t="n">
        <v>11.0</v>
      </c>
      <c r="C18" s="12" t="n">
        <v>21.25</v>
      </c>
      <c r="D18" s="12" t="n">
        <v>5.0</v>
      </c>
      <c r="E18" s="12" t="n">
        <v>9.25</v>
      </c>
      <c r="F18" s="12" t="n">
        <v>35.5</v>
      </c>
      <c r="G18" s="12" t="n">
        <v>12.25</v>
      </c>
      <c r="H18" s="12" t="n">
        <v>24.75</v>
      </c>
      <c r="I18" s="12" t="n">
        <v>31.25</v>
      </c>
      <c r="J18" s="12" t="n">
        <v>24.5</v>
      </c>
      <c r="K18" s="12" t="n">
        <v>28.5</v>
      </c>
      <c r="L18" s="12" t="n">
        <v>56.25</v>
      </c>
      <c r="M18" s="12" t="n">
        <v>56.25</v>
      </c>
      <c r="N18" s="12" t="n">
        <v>33.0</v>
      </c>
      <c r="O18" s="12" t="n">
        <v>73.0</v>
      </c>
      <c r="P18" s="12" t="n">
        <v>76.0</v>
      </c>
      <c r="Q18" s="12" t="n">
        <v>9.75</v>
      </c>
      <c r="R18" s="12" t="n">
        <v>50.25</v>
      </c>
      <c r="S18" s="12" t="n">
        <v>79.5</v>
      </c>
      <c r="T18" s="12" t="n">
        <v>7.0</v>
      </c>
      <c r="U18" s="12" t="n">
        <v>1.75</v>
      </c>
      <c r="V18" s="12" t="n">
        <v>5.25</v>
      </c>
      <c r="W18" s="12" t="n">
        <v>4.25</v>
      </c>
      <c r="X18" s="12" t="n">
        <v>1.0</v>
      </c>
      <c r="Y18" s="12" t="n">
        <v>4.25</v>
      </c>
      <c r="Z18" s="12" t="n">
        <v>7.75</v>
      </c>
      <c r="AA18" s="12" t="n">
        <v>77.75</v>
      </c>
      <c r="AB18" s="12" t="n">
        <v>58.0</v>
      </c>
      <c r="AC18" s="12" t="n">
        <v>250.75</v>
      </c>
      <c r="AD18" s="12" t="n">
        <v>71.75</v>
      </c>
      <c r="AE18" s="12" t="n">
        <v>26.0</v>
      </c>
      <c r="AF18" s="12" t="n">
        <v>30.5</v>
      </c>
      <c r="AG18" s="12" t="n">
        <v>11.25</v>
      </c>
      <c r="AH18" s="12" t="n">
        <v>9.25</v>
      </c>
      <c r="AI18" s="12" t="n">
        <v>20.5</v>
      </c>
      <c r="AJ18" s="12" t="n">
        <v>2.75</v>
      </c>
      <c r="AK18" s="12" t="n">
        <v>13.0</v>
      </c>
      <c r="AL18" s="12" t="n">
        <v>22.0</v>
      </c>
      <c r="AM18" s="12" t="n">
        <v>2.0</v>
      </c>
      <c r="AN18" s="12" t="n">
        <v>10.75</v>
      </c>
      <c r="AO18" s="12" t="n">
        <v>3.5</v>
      </c>
      <c r="AP18" s="12" t="n">
        <v>6.5</v>
      </c>
      <c r="AQ18" s="12" t="n">
        <v>9.75</v>
      </c>
      <c r="AR18" s="12" t="n">
        <v>5.75</v>
      </c>
      <c r="AS18" s="12" t="n">
        <v>19.25</v>
      </c>
      <c r="AT18" s="12" t="n">
        <v>6.0</v>
      </c>
      <c r="AU18" s="12" t="n">
        <v>0.0</v>
      </c>
      <c r="AV18" s="13" t="n">
        <v>1325.5</v>
      </c>
      <c r="AW18" s="14"/>
      <c r="AY18" s="9" t="s">
        <v>58</v>
      </c>
      <c r="AZ18" s="15">
        <f>SUM(AA42:AD45)</f>
        <v>3905</v>
      </c>
      <c r="BA18" s="9">
        <f>SUM(Z42:Z45,H42:K45)</f>
        <v>323.25</v>
      </c>
      <c r="BB18" s="9">
        <f>SUM(AE42:AJ45)</f>
        <v>1775.75</v>
      </c>
      <c r="BC18" s="9">
        <f>SUM(B42:G45)</f>
        <v>532</v>
      </c>
      <c r="BD18" s="9">
        <f>SUM(T42:Y45, AM42:AN45)</f>
        <v>513.5</v>
      </c>
      <c r="BE18" s="9">
        <f>SUM(AK42:AL45,L42:S45)</f>
        <v>428.75</v>
      </c>
      <c r="BF18" s="9">
        <f>SUM(AO42:AR45)</f>
        <v>760</v>
      </c>
      <c r="BG18" s="9">
        <f t="shared" si="0"/>
        <v>8238.25</v>
      </c>
    </row>
    <row r="19" spans="1:59" x14ac:dyDescent="0.2">
      <c r="A19" s="1" t="s">
        <v>16</v>
      </c>
      <c r="B19" s="12" t="n">
        <v>14.5</v>
      </c>
      <c r="C19" s="12" t="n">
        <v>25.0</v>
      </c>
      <c r="D19" s="12" t="n">
        <v>13.25</v>
      </c>
      <c r="E19" s="12" t="n">
        <v>11.25</v>
      </c>
      <c r="F19" s="12" t="n">
        <v>61.5</v>
      </c>
      <c r="G19" s="12" t="n">
        <v>16.0</v>
      </c>
      <c r="H19" s="12" t="n">
        <v>21.25</v>
      </c>
      <c r="I19" s="12" t="n">
        <v>33.25</v>
      </c>
      <c r="J19" s="12" t="n">
        <v>42.0</v>
      </c>
      <c r="K19" s="12" t="n">
        <v>43.75</v>
      </c>
      <c r="L19" s="12" t="n">
        <v>52.75</v>
      </c>
      <c r="M19" s="12" t="n">
        <v>81.25</v>
      </c>
      <c r="N19" s="12" t="n">
        <v>34.5</v>
      </c>
      <c r="O19" s="12" t="n">
        <v>89.0</v>
      </c>
      <c r="P19" s="12" t="n">
        <v>81.0</v>
      </c>
      <c r="Q19" s="12" t="n">
        <v>48.5</v>
      </c>
      <c r="R19" s="12" t="n">
        <v>12.5</v>
      </c>
      <c r="S19" s="12" t="n">
        <v>96.75</v>
      </c>
      <c r="T19" s="12" t="n">
        <v>9.5</v>
      </c>
      <c r="U19" s="12" t="n">
        <v>7.5</v>
      </c>
      <c r="V19" s="12" t="n">
        <v>3.75</v>
      </c>
      <c r="W19" s="12" t="n">
        <v>3.5</v>
      </c>
      <c r="X19" s="12" t="n">
        <v>1.75</v>
      </c>
      <c r="Y19" s="12" t="n">
        <v>8.0</v>
      </c>
      <c r="Z19" s="12" t="n">
        <v>5.75</v>
      </c>
      <c r="AA19" s="12" t="n">
        <v>165.5</v>
      </c>
      <c r="AB19" s="12" t="n">
        <v>112.0</v>
      </c>
      <c r="AC19" s="12" t="n">
        <v>424.0</v>
      </c>
      <c r="AD19" s="12" t="n">
        <v>88.75</v>
      </c>
      <c r="AE19" s="12" t="n">
        <v>29.5</v>
      </c>
      <c r="AF19" s="12" t="n">
        <v>13.5</v>
      </c>
      <c r="AG19" s="12" t="n">
        <v>11.25</v>
      </c>
      <c r="AH19" s="12" t="n">
        <v>12.0</v>
      </c>
      <c r="AI19" s="12" t="n">
        <v>26.75</v>
      </c>
      <c r="AJ19" s="12" t="n">
        <v>5.0</v>
      </c>
      <c r="AK19" s="12" t="n">
        <v>14.75</v>
      </c>
      <c r="AL19" s="12" t="n">
        <v>31.25</v>
      </c>
      <c r="AM19" s="12" t="n">
        <v>1.75</v>
      </c>
      <c r="AN19" s="12" t="n">
        <v>11.75</v>
      </c>
      <c r="AO19" s="12" t="n">
        <v>2.0</v>
      </c>
      <c r="AP19" s="12" t="n">
        <v>4.25</v>
      </c>
      <c r="AQ19" s="12" t="n">
        <v>18.5</v>
      </c>
      <c r="AR19" s="12" t="n">
        <v>3.5</v>
      </c>
      <c r="AS19" s="12" t="n">
        <v>16.75</v>
      </c>
      <c r="AT19" s="12" t="n">
        <v>11.5</v>
      </c>
      <c r="AU19" s="12" t="n">
        <v>0.0</v>
      </c>
      <c r="AV19" s="13" t="n">
        <v>1822.0</v>
      </c>
      <c r="AW19" s="14"/>
      <c r="AY19" s="9" t="s">
        <v>49</v>
      </c>
      <c r="AZ19" s="15">
        <f>SUM(AZ12:AZ18)</f>
        <v>51489.25</v>
      </c>
      <c r="BA19" s="9">
        <f t="shared" ref="BA19:BF19" si="1">SUM(BA12:BA18)</f>
        <v>16428.25</v>
      </c>
      <c r="BB19" s="9">
        <f t="shared" si="1"/>
        <v>30319.5</v>
      </c>
      <c r="BC19" s="9">
        <f t="shared" si="1"/>
        <v>19737.5</v>
      </c>
      <c r="BD19" s="9">
        <f t="shared" si="1"/>
        <v>14598</v>
      </c>
      <c r="BE19" s="9">
        <f t="shared" si="1"/>
        <v>26225.75</v>
      </c>
      <c r="BF19" s="9">
        <f t="shared" si="1"/>
        <v>8868</v>
      </c>
      <c r="BG19" s="9">
        <f t="shared" si="0"/>
        <v>167666.25</v>
      </c>
    </row>
    <row r="20" spans="1:59" x14ac:dyDescent="0.2">
      <c r="A20" s="1" t="s">
        <v>17</v>
      </c>
      <c r="B20" s="12" t="n">
        <v>21.0</v>
      </c>
      <c r="C20" s="12" t="n">
        <v>45.0</v>
      </c>
      <c r="D20" s="12" t="n">
        <v>30.25</v>
      </c>
      <c r="E20" s="12" t="n">
        <v>28.0</v>
      </c>
      <c r="F20" s="12" t="n">
        <v>191.75</v>
      </c>
      <c r="G20" s="12" t="n">
        <v>38.75</v>
      </c>
      <c r="H20" s="12" t="n">
        <v>53.5</v>
      </c>
      <c r="I20" s="12" t="n">
        <v>59.75</v>
      </c>
      <c r="J20" s="12" t="n">
        <v>77.0</v>
      </c>
      <c r="K20" s="12" t="n">
        <v>70.75</v>
      </c>
      <c r="L20" s="12" t="n">
        <v>93.0</v>
      </c>
      <c r="M20" s="12" t="n">
        <v>195.0</v>
      </c>
      <c r="N20" s="12" t="n">
        <v>70.0</v>
      </c>
      <c r="O20" s="12" t="n">
        <v>138.0</v>
      </c>
      <c r="P20" s="12" t="n">
        <v>155.5</v>
      </c>
      <c r="Q20" s="12" t="n">
        <v>96.25</v>
      </c>
      <c r="R20" s="12" t="n">
        <v>104.5</v>
      </c>
      <c r="S20" s="12" t="n">
        <v>29.75</v>
      </c>
      <c r="T20" s="12" t="n">
        <v>20.5</v>
      </c>
      <c r="U20" s="12" t="n">
        <v>16.25</v>
      </c>
      <c r="V20" s="12" t="n">
        <v>24.0</v>
      </c>
      <c r="W20" s="12" t="n">
        <v>6.0</v>
      </c>
      <c r="X20" s="12" t="n">
        <v>6.0</v>
      </c>
      <c r="Y20" s="12" t="n">
        <v>22.5</v>
      </c>
      <c r="Z20" s="12" t="n">
        <v>19.5</v>
      </c>
      <c r="AA20" s="12" t="n">
        <v>288.0</v>
      </c>
      <c r="AB20" s="12" t="n">
        <v>203.0</v>
      </c>
      <c r="AC20" s="12" t="n">
        <v>796.75</v>
      </c>
      <c r="AD20" s="12" t="n">
        <v>202.5</v>
      </c>
      <c r="AE20" s="12" t="n">
        <v>72.75</v>
      </c>
      <c r="AF20" s="12" t="n">
        <v>33.75</v>
      </c>
      <c r="AG20" s="12" t="n">
        <v>25.75</v>
      </c>
      <c r="AH20" s="12" t="n">
        <v>24.75</v>
      </c>
      <c r="AI20" s="12" t="n">
        <v>36.75</v>
      </c>
      <c r="AJ20" s="12" t="n">
        <v>6.0</v>
      </c>
      <c r="AK20" s="12" t="n">
        <v>27.0</v>
      </c>
      <c r="AL20" s="12" t="n">
        <v>60.25</v>
      </c>
      <c r="AM20" s="12" t="n">
        <v>4.75</v>
      </c>
      <c r="AN20" s="12" t="n">
        <v>24.5</v>
      </c>
      <c r="AO20" s="12" t="n">
        <v>2.5</v>
      </c>
      <c r="AP20" s="12" t="n">
        <v>7.25</v>
      </c>
      <c r="AQ20" s="12" t="n">
        <v>42.25</v>
      </c>
      <c r="AR20" s="12" t="n">
        <v>4.5</v>
      </c>
      <c r="AS20" s="12" t="n">
        <v>30.25</v>
      </c>
      <c r="AT20" s="12" t="n">
        <v>20.75</v>
      </c>
      <c r="AU20" s="12" t="n">
        <v>0.0</v>
      </c>
      <c r="AV20" s="13" t="n">
        <v>3526.5</v>
      </c>
      <c r="AW20" s="14"/>
      <c r="AY20" s="18"/>
      <c r="AZ20" s="15"/>
    </row>
    <row r="21" spans="1:59" x14ac:dyDescent="0.2">
      <c r="A21" s="1" t="s">
        <v>18</v>
      </c>
      <c r="B21" s="12" t="n">
        <v>19.25</v>
      </c>
      <c r="C21" s="12" t="n">
        <v>24.0</v>
      </c>
      <c r="D21" s="12" t="n">
        <v>4.5</v>
      </c>
      <c r="E21" s="12" t="n">
        <v>12.0</v>
      </c>
      <c r="F21" s="12" t="n">
        <v>51.0</v>
      </c>
      <c r="G21" s="12" t="n">
        <v>17.5</v>
      </c>
      <c r="H21" s="12" t="n">
        <v>40.75</v>
      </c>
      <c r="I21" s="12" t="n">
        <v>34.5</v>
      </c>
      <c r="J21" s="12" t="n">
        <v>64.75</v>
      </c>
      <c r="K21" s="12" t="n">
        <v>12.25</v>
      </c>
      <c r="L21" s="12" t="n">
        <v>29.5</v>
      </c>
      <c r="M21" s="12" t="n">
        <v>42.75</v>
      </c>
      <c r="N21" s="12" t="n">
        <v>13.0</v>
      </c>
      <c r="O21" s="12" t="n">
        <v>17.0</v>
      </c>
      <c r="P21" s="12" t="n">
        <v>11.5</v>
      </c>
      <c r="Q21" s="12" t="n">
        <v>7.75</v>
      </c>
      <c r="R21" s="12" t="n">
        <v>9.5</v>
      </c>
      <c r="S21" s="12" t="n">
        <v>17.5</v>
      </c>
      <c r="T21" s="12" t="n">
        <v>14.5</v>
      </c>
      <c r="U21" s="12" t="n">
        <v>63.25</v>
      </c>
      <c r="V21" s="12" t="n">
        <v>203.0</v>
      </c>
      <c r="W21" s="12" t="n">
        <v>54.75</v>
      </c>
      <c r="X21" s="12" t="n">
        <v>21.0</v>
      </c>
      <c r="Y21" s="12" t="n">
        <v>35.75</v>
      </c>
      <c r="Z21" s="12" t="n">
        <v>8.75</v>
      </c>
      <c r="AA21" s="12" t="n">
        <v>195.0</v>
      </c>
      <c r="AB21" s="12" t="n">
        <v>147.25</v>
      </c>
      <c r="AC21" s="12" t="n">
        <v>465.0</v>
      </c>
      <c r="AD21" s="12" t="n">
        <v>136.5</v>
      </c>
      <c r="AE21" s="12" t="n">
        <v>55.0</v>
      </c>
      <c r="AF21" s="12" t="n">
        <v>43.25</v>
      </c>
      <c r="AG21" s="12" t="n">
        <v>29.75</v>
      </c>
      <c r="AH21" s="12" t="n">
        <v>27.0</v>
      </c>
      <c r="AI21" s="12" t="n">
        <v>31.25</v>
      </c>
      <c r="AJ21" s="12" t="n">
        <v>12.5</v>
      </c>
      <c r="AK21" s="12" t="n">
        <v>2.5</v>
      </c>
      <c r="AL21" s="12" t="n">
        <v>7.0</v>
      </c>
      <c r="AM21" s="12" t="n">
        <v>22.25</v>
      </c>
      <c r="AN21" s="12" t="n">
        <v>221.0</v>
      </c>
      <c r="AO21" s="12" t="n">
        <v>10.25</v>
      </c>
      <c r="AP21" s="12" t="n">
        <v>14.75</v>
      </c>
      <c r="AQ21" s="12" t="n">
        <v>68.0</v>
      </c>
      <c r="AR21" s="12" t="n">
        <v>14.25</v>
      </c>
      <c r="AS21" s="12" t="n">
        <v>4.25</v>
      </c>
      <c r="AT21" s="12" t="n">
        <v>27.5</v>
      </c>
      <c r="AU21" s="12" t="n">
        <v>0.0</v>
      </c>
      <c r="AV21" s="13" t="n">
        <v>2364.25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6.5</v>
      </c>
      <c r="C22" s="12" t="n">
        <v>10.5</v>
      </c>
      <c r="D22" s="12" t="n">
        <v>11.5</v>
      </c>
      <c r="E22" s="12" t="n">
        <v>7.25</v>
      </c>
      <c r="F22" s="12" t="n">
        <v>46.0</v>
      </c>
      <c r="G22" s="12" t="n">
        <v>11.75</v>
      </c>
      <c r="H22" s="12" t="n">
        <v>32.25</v>
      </c>
      <c r="I22" s="12" t="n">
        <v>38.75</v>
      </c>
      <c r="J22" s="12" t="n">
        <v>49.0</v>
      </c>
      <c r="K22" s="12" t="n">
        <v>16.75</v>
      </c>
      <c r="L22" s="12" t="n">
        <v>18.0</v>
      </c>
      <c r="M22" s="12" t="n">
        <v>31.25</v>
      </c>
      <c r="N22" s="12" t="n">
        <v>9.75</v>
      </c>
      <c r="O22" s="12" t="n">
        <v>6.75</v>
      </c>
      <c r="P22" s="12" t="n">
        <v>9.25</v>
      </c>
      <c r="Q22" s="12" t="n">
        <v>4.5</v>
      </c>
      <c r="R22" s="12" t="n">
        <v>8.0</v>
      </c>
      <c r="S22" s="12" t="n">
        <v>13.5</v>
      </c>
      <c r="T22" s="12" t="n">
        <v>51.0</v>
      </c>
      <c r="U22" s="12" t="n">
        <v>11.5</v>
      </c>
      <c r="V22" s="12" t="n">
        <v>100.0</v>
      </c>
      <c r="W22" s="12" t="n">
        <v>24.25</v>
      </c>
      <c r="X22" s="12" t="n">
        <v>11.0</v>
      </c>
      <c r="Y22" s="12" t="n">
        <v>49.75</v>
      </c>
      <c r="Z22" s="12" t="n">
        <v>6.0</v>
      </c>
      <c r="AA22" s="12" t="n">
        <v>266.25</v>
      </c>
      <c r="AB22" s="12" t="n">
        <v>205.0</v>
      </c>
      <c r="AC22" s="12" t="n">
        <v>516.5</v>
      </c>
      <c r="AD22" s="12" t="n">
        <v>184.25</v>
      </c>
      <c r="AE22" s="12" t="n">
        <v>51.0</v>
      </c>
      <c r="AF22" s="12" t="n">
        <v>38.5</v>
      </c>
      <c r="AG22" s="12" t="n">
        <v>20.75</v>
      </c>
      <c r="AH22" s="12" t="n">
        <v>13.25</v>
      </c>
      <c r="AI22" s="12" t="n">
        <v>25.5</v>
      </c>
      <c r="AJ22" s="12" t="n">
        <v>9.25</v>
      </c>
      <c r="AK22" s="12" t="n">
        <v>2.25</v>
      </c>
      <c r="AL22" s="12" t="n">
        <v>5.5</v>
      </c>
      <c r="AM22" s="12" t="n">
        <v>10.0</v>
      </c>
      <c r="AN22" s="12" t="n">
        <v>64.25</v>
      </c>
      <c r="AO22" s="12" t="n">
        <v>6.25</v>
      </c>
      <c r="AP22" s="12" t="n">
        <v>8.5</v>
      </c>
      <c r="AQ22" s="12" t="n">
        <v>103.25</v>
      </c>
      <c r="AR22" s="12" t="n">
        <v>17.25</v>
      </c>
      <c r="AS22" s="12" t="n">
        <v>3.5</v>
      </c>
      <c r="AT22" s="12" t="n">
        <v>29.25</v>
      </c>
      <c r="AU22" s="12" t="n">
        <v>0.0</v>
      </c>
      <c r="AV22" s="13" t="n">
        <v>2165.0</v>
      </c>
      <c r="AW22" s="14"/>
      <c r="AY22" s="17" t="s">
        <v>43</v>
      </c>
      <c r="AZ22" s="15">
        <f>AZ12</f>
        <v>2436.75</v>
      </c>
      <c r="BA22" s="15"/>
      <c r="BB22" s="15"/>
    </row>
    <row r="23" spans="1:59" x14ac:dyDescent="0.2">
      <c r="A23" s="1" t="s">
        <v>20</v>
      </c>
      <c r="B23" s="12" t="n">
        <v>12.75</v>
      </c>
      <c r="C23" s="12" t="n">
        <v>19.25</v>
      </c>
      <c r="D23" s="12" t="n">
        <v>15.75</v>
      </c>
      <c r="E23" s="12" t="n">
        <v>15.75</v>
      </c>
      <c r="F23" s="12" t="n">
        <v>75.25</v>
      </c>
      <c r="G23" s="12" t="n">
        <v>22.75</v>
      </c>
      <c r="H23" s="12" t="n">
        <v>52.0</v>
      </c>
      <c r="I23" s="12" t="n">
        <v>53.75</v>
      </c>
      <c r="J23" s="12" t="n">
        <v>55.0</v>
      </c>
      <c r="K23" s="12" t="n">
        <v>13.5</v>
      </c>
      <c r="L23" s="12" t="n">
        <v>22.25</v>
      </c>
      <c r="M23" s="12" t="n">
        <v>47.5</v>
      </c>
      <c r="N23" s="12" t="n">
        <v>12.75</v>
      </c>
      <c r="O23" s="12" t="n">
        <v>5.75</v>
      </c>
      <c r="P23" s="12" t="n">
        <v>13.25</v>
      </c>
      <c r="Q23" s="12" t="n">
        <v>2.75</v>
      </c>
      <c r="R23" s="12" t="n">
        <v>7.0</v>
      </c>
      <c r="S23" s="12" t="n">
        <v>20.25</v>
      </c>
      <c r="T23" s="12" t="n">
        <v>250.5</v>
      </c>
      <c r="U23" s="12" t="n">
        <v>103.0</v>
      </c>
      <c r="V23" s="12" t="n">
        <v>16.5</v>
      </c>
      <c r="W23" s="12" t="n">
        <v>53.75</v>
      </c>
      <c r="X23" s="12" t="n">
        <v>26.25</v>
      </c>
      <c r="Y23" s="12" t="n">
        <v>81.5</v>
      </c>
      <c r="Z23" s="12" t="n">
        <v>10.75</v>
      </c>
      <c r="AA23" s="12" t="n">
        <v>357.25</v>
      </c>
      <c r="AB23" s="12" t="n">
        <v>281.5</v>
      </c>
      <c r="AC23" s="12" t="n">
        <v>748.5</v>
      </c>
      <c r="AD23" s="12" t="n">
        <v>282.25</v>
      </c>
      <c r="AE23" s="12" t="n">
        <v>65.0</v>
      </c>
      <c r="AF23" s="12" t="n">
        <v>52.0</v>
      </c>
      <c r="AG23" s="12" t="n">
        <v>30.0</v>
      </c>
      <c r="AH23" s="12" t="n">
        <v>17.0</v>
      </c>
      <c r="AI23" s="12" t="n">
        <v>31.0</v>
      </c>
      <c r="AJ23" s="12" t="n">
        <v>11.5</v>
      </c>
      <c r="AK23" s="12" t="n">
        <v>4.25</v>
      </c>
      <c r="AL23" s="12" t="n">
        <v>8.25</v>
      </c>
      <c r="AM23" s="12" t="n">
        <v>23.0</v>
      </c>
      <c r="AN23" s="12" t="n">
        <v>148.5</v>
      </c>
      <c r="AO23" s="12" t="n">
        <v>7.25</v>
      </c>
      <c r="AP23" s="12" t="n">
        <v>11.0</v>
      </c>
      <c r="AQ23" s="12" t="n">
        <v>120.5</v>
      </c>
      <c r="AR23" s="12" t="n">
        <v>16.5</v>
      </c>
      <c r="AS23" s="12" t="n">
        <v>3.25</v>
      </c>
      <c r="AT23" s="12" t="n">
        <v>32.5</v>
      </c>
      <c r="AU23" s="12" t="n">
        <v>0.0</v>
      </c>
      <c r="AV23" s="13" t="n">
        <v>3260.5</v>
      </c>
      <c r="AW23" s="14"/>
      <c r="AY23" s="17" t="s">
        <v>44</v>
      </c>
      <c r="AZ23" s="15">
        <f>AZ13+BA12</f>
        <v>13910.25</v>
      </c>
      <c r="BA23" s="15">
        <f>BA13</f>
        <v>849</v>
      </c>
      <c r="BB23" s="15"/>
      <c r="BC23" s="15"/>
    </row>
    <row r="24" spans="1:59" x14ac:dyDescent="0.2">
      <c r="A24" s="1" t="s">
        <v>21</v>
      </c>
      <c r="B24" s="12" t="n">
        <v>4.25</v>
      </c>
      <c r="C24" s="12" t="n">
        <v>5.75</v>
      </c>
      <c r="D24" s="12" t="n">
        <v>9.5</v>
      </c>
      <c r="E24" s="12" t="n">
        <v>9.75</v>
      </c>
      <c r="F24" s="12" t="n">
        <v>43.0</v>
      </c>
      <c r="G24" s="12" t="n">
        <v>6.25</v>
      </c>
      <c r="H24" s="12" t="n">
        <v>22.75</v>
      </c>
      <c r="I24" s="12" t="n">
        <v>31.75</v>
      </c>
      <c r="J24" s="12" t="n">
        <v>28.5</v>
      </c>
      <c r="K24" s="12" t="n">
        <v>7.25</v>
      </c>
      <c r="L24" s="12" t="n">
        <v>13.75</v>
      </c>
      <c r="M24" s="12" t="n">
        <v>23.0</v>
      </c>
      <c r="N24" s="12" t="n">
        <v>8.25</v>
      </c>
      <c r="O24" s="12" t="n">
        <v>4.25</v>
      </c>
      <c r="P24" s="12" t="n">
        <v>4.0</v>
      </c>
      <c r="Q24" s="12" t="n">
        <v>3.25</v>
      </c>
      <c r="R24" s="12" t="n">
        <v>2.75</v>
      </c>
      <c r="S24" s="12" t="n">
        <v>6.75</v>
      </c>
      <c r="T24" s="12" t="n">
        <v>71.75</v>
      </c>
      <c r="U24" s="12" t="n">
        <v>31.25</v>
      </c>
      <c r="V24" s="12" t="n">
        <v>56.75</v>
      </c>
      <c r="W24" s="12" t="n">
        <v>13.25</v>
      </c>
      <c r="X24" s="12" t="n">
        <v>8.0</v>
      </c>
      <c r="Y24" s="12" t="n">
        <v>61.5</v>
      </c>
      <c r="Z24" s="12" t="n">
        <v>4.25</v>
      </c>
      <c r="AA24" s="12" t="n">
        <v>276.5</v>
      </c>
      <c r="AB24" s="12" t="n">
        <v>175.25</v>
      </c>
      <c r="AC24" s="12" t="n">
        <v>472.25</v>
      </c>
      <c r="AD24" s="12" t="n">
        <v>174.5</v>
      </c>
      <c r="AE24" s="12" t="n">
        <v>41.0</v>
      </c>
      <c r="AF24" s="12" t="n">
        <v>32.75</v>
      </c>
      <c r="AG24" s="12" t="n">
        <v>17.5</v>
      </c>
      <c r="AH24" s="12" t="n">
        <v>7.75</v>
      </c>
      <c r="AI24" s="12" t="n">
        <v>12.25</v>
      </c>
      <c r="AJ24" s="12" t="n">
        <v>4.0</v>
      </c>
      <c r="AK24" s="12" t="n">
        <v>1.75</v>
      </c>
      <c r="AL24" s="12" t="n">
        <v>1.75</v>
      </c>
      <c r="AM24" s="12" t="n">
        <v>4.0</v>
      </c>
      <c r="AN24" s="12" t="n">
        <v>27.0</v>
      </c>
      <c r="AO24" s="12" t="n">
        <v>2.75</v>
      </c>
      <c r="AP24" s="12" t="n">
        <v>4.75</v>
      </c>
      <c r="AQ24" s="12" t="n">
        <v>82.25</v>
      </c>
      <c r="AR24" s="12" t="n">
        <v>12.5</v>
      </c>
      <c r="AS24" s="12" t="n">
        <v>1.0</v>
      </c>
      <c r="AT24" s="12" t="n">
        <v>17.0</v>
      </c>
      <c r="AU24" s="12" t="n">
        <v>0.0</v>
      </c>
      <c r="AV24" s="13" t="n">
        <v>1850.0</v>
      </c>
      <c r="AW24" s="14"/>
      <c r="AY24" s="17" t="s">
        <v>45</v>
      </c>
      <c r="AZ24" s="15">
        <f>AZ14+BB12</f>
        <v>31631.5</v>
      </c>
      <c r="BA24" s="15">
        <f>BA14+BB13</f>
        <v>3890</v>
      </c>
      <c r="BB24" s="15">
        <f>BB14</f>
        <v>5454.25</v>
      </c>
      <c r="BC24" s="15"/>
      <c r="BD24" s="15"/>
    </row>
    <row r="25" spans="1:59" x14ac:dyDescent="0.2">
      <c r="A25" s="1" t="s">
        <v>22</v>
      </c>
      <c r="B25" s="12" t="n">
        <v>7.25</v>
      </c>
      <c r="C25" s="12" t="n">
        <v>6.25</v>
      </c>
      <c r="D25" s="12" t="n">
        <v>7.0</v>
      </c>
      <c r="E25" s="12" t="n">
        <v>5.0</v>
      </c>
      <c r="F25" s="12" t="n">
        <v>27.5</v>
      </c>
      <c r="G25" s="12" t="n">
        <v>6.0</v>
      </c>
      <c r="H25" s="12" t="n">
        <v>19.0</v>
      </c>
      <c r="I25" s="12" t="n">
        <v>25.5</v>
      </c>
      <c r="J25" s="12" t="n">
        <v>27.0</v>
      </c>
      <c r="K25" s="12" t="n">
        <v>4.0</v>
      </c>
      <c r="L25" s="12" t="n">
        <v>11.25</v>
      </c>
      <c r="M25" s="12" t="n">
        <v>19.75</v>
      </c>
      <c r="N25" s="12" t="n">
        <v>3.0</v>
      </c>
      <c r="O25" s="12" t="n">
        <v>4.0</v>
      </c>
      <c r="P25" s="12" t="n">
        <v>3.0</v>
      </c>
      <c r="Q25" s="12" t="n">
        <v>1.0</v>
      </c>
      <c r="R25" s="12" t="n">
        <v>2.0</v>
      </c>
      <c r="S25" s="12" t="n">
        <v>6.75</v>
      </c>
      <c r="T25" s="12" t="n">
        <v>23.5</v>
      </c>
      <c r="U25" s="12" t="n">
        <v>10.75</v>
      </c>
      <c r="V25" s="12" t="n">
        <v>23.75</v>
      </c>
      <c r="W25" s="12" t="n">
        <v>9.25</v>
      </c>
      <c r="X25" s="12" t="n">
        <v>11.75</v>
      </c>
      <c r="Y25" s="12" t="n">
        <v>43.75</v>
      </c>
      <c r="Z25" s="12" t="n">
        <v>4.0</v>
      </c>
      <c r="AA25" s="12" t="n">
        <v>232.25</v>
      </c>
      <c r="AB25" s="12" t="n">
        <v>147.75</v>
      </c>
      <c r="AC25" s="12" t="n">
        <v>391.0</v>
      </c>
      <c r="AD25" s="12" t="n">
        <v>155.0</v>
      </c>
      <c r="AE25" s="12" t="n">
        <v>36.75</v>
      </c>
      <c r="AF25" s="12" t="n">
        <v>30.5</v>
      </c>
      <c r="AG25" s="12" t="n">
        <v>12.75</v>
      </c>
      <c r="AH25" s="12" t="n">
        <v>5.0</v>
      </c>
      <c r="AI25" s="12" t="n">
        <v>10.0</v>
      </c>
      <c r="AJ25" s="12" t="n">
        <v>3.0</v>
      </c>
      <c r="AK25" s="12" t="n">
        <v>0.75</v>
      </c>
      <c r="AL25" s="12" t="n">
        <v>1.5</v>
      </c>
      <c r="AM25" s="12" t="n">
        <v>1.75</v>
      </c>
      <c r="AN25" s="12" t="n">
        <v>15.5</v>
      </c>
      <c r="AO25" s="12" t="n">
        <v>2.25</v>
      </c>
      <c r="AP25" s="12" t="n">
        <v>2.0</v>
      </c>
      <c r="AQ25" s="12" t="n">
        <v>57.25</v>
      </c>
      <c r="AR25" s="12" t="n">
        <v>7.0</v>
      </c>
      <c r="AS25" s="12" t="n">
        <v>0.5</v>
      </c>
      <c r="AT25" s="12" t="n">
        <v>10.0</v>
      </c>
      <c r="AU25" s="12" t="n">
        <v>0.0</v>
      </c>
      <c r="AV25" s="13" t="n">
        <v>1434.5</v>
      </c>
      <c r="AW25" s="14"/>
      <c r="AY25" s="17" t="s">
        <v>46</v>
      </c>
      <c r="AZ25" s="15">
        <f>AZ15+BC12</f>
        <v>14534.75</v>
      </c>
      <c r="BA25" s="15">
        <f>BA15+BC13</f>
        <v>4679.75</v>
      </c>
      <c r="BB25" s="15">
        <f>BB15+BC14</f>
        <v>4032.5</v>
      </c>
      <c r="BC25" s="15">
        <f>BC15</f>
        <v>4031.75</v>
      </c>
      <c r="BD25" s="15"/>
      <c r="BE25" s="15"/>
      <c r="BF25" s="14"/>
    </row>
    <row r="26" spans="1:59" x14ac:dyDescent="0.2">
      <c r="A26" s="1" t="s">
        <v>23</v>
      </c>
      <c r="B26" s="12" t="n">
        <v>18.0</v>
      </c>
      <c r="C26" s="12" t="n">
        <v>24.0</v>
      </c>
      <c r="D26" s="12" t="n">
        <v>34.5</v>
      </c>
      <c r="E26" s="12" t="n">
        <v>17.25</v>
      </c>
      <c r="F26" s="12" t="n">
        <v>44.0</v>
      </c>
      <c r="G26" s="12" t="n">
        <v>15.0</v>
      </c>
      <c r="H26" s="12" t="n">
        <v>60.25</v>
      </c>
      <c r="I26" s="12" t="n">
        <v>123.0</v>
      </c>
      <c r="J26" s="12" t="n">
        <v>102.75</v>
      </c>
      <c r="K26" s="12" t="n">
        <v>35.0</v>
      </c>
      <c r="L26" s="12" t="n">
        <v>42.5</v>
      </c>
      <c r="M26" s="12" t="n">
        <v>40.5</v>
      </c>
      <c r="N26" s="12" t="n">
        <v>12.5</v>
      </c>
      <c r="O26" s="12" t="n">
        <v>11.5</v>
      </c>
      <c r="P26" s="12" t="n">
        <v>12.75</v>
      </c>
      <c r="Q26" s="12" t="n">
        <v>5.5</v>
      </c>
      <c r="R26" s="12" t="n">
        <v>8.25</v>
      </c>
      <c r="S26" s="12" t="n">
        <v>26.5</v>
      </c>
      <c r="T26" s="12" t="n">
        <v>41.0</v>
      </c>
      <c r="U26" s="12" t="n">
        <v>52.0</v>
      </c>
      <c r="V26" s="12" t="n">
        <v>83.5</v>
      </c>
      <c r="W26" s="12" t="n">
        <v>58.5</v>
      </c>
      <c r="X26" s="12" t="n">
        <v>41.0</v>
      </c>
      <c r="Y26" s="12" t="n">
        <v>38.5</v>
      </c>
      <c r="Z26" s="12" t="n">
        <v>24.25</v>
      </c>
      <c r="AA26" s="12" t="n">
        <v>405.25</v>
      </c>
      <c r="AB26" s="12" t="n">
        <v>330.75</v>
      </c>
      <c r="AC26" s="12" t="n">
        <v>798.25</v>
      </c>
      <c r="AD26" s="12" t="n">
        <v>357.5</v>
      </c>
      <c r="AE26" s="12" t="n">
        <v>187.25</v>
      </c>
      <c r="AF26" s="12" t="n">
        <v>120.5</v>
      </c>
      <c r="AG26" s="12" t="n">
        <v>43.25</v>
      </c>
      <c r="AH26" s="12" t="n">
        <v>16.75</v>
      </c>
      <c r="AI26" s="12" t="n">
        <v>15.25</v>
      </c>
      <c r="AJ26" s="12" t="n">
        <v>5.25</v>
      </c>
      <c r="AK26" s="12" t="n">
        <v>4.5</v>
      </c>
      <c r="AL26" s="12" t="n">
        <v>6.75</v>
      </c>
      <c r="AM26" s="12" t="n">
        <v>6.0</v>
      </c>
      <c r="AN26" s="12" t="n">
        <v>28.5</v>
      </c>
      <c r="AO26" s="12" t="n">
        <v>3.75</v>
      </c>
      <c r="AP26" s="12" t="n">
        <v>8.25</v>
      </c>
      <c r="AQ26" s="12" t="n">
        <v>103.0</v>
      </c>
      <c r="AR26" s="12" t="n">
        <v>27.0</v>
      </c>
      <c r="AS26" s="12" t="n">
        <v>5.5</v>
      </c>
      <c r="AT26" s="12" t="n">
        <v>23.25</v>
      </c>
      <c r="AU26" s="12" t="n">
        <v>0.0</v>
      </c>
      <c r="AV26" s="13" t="n">
        <v>3469.0</v>
      </c>
      <c r="AW26" s="14"/>
      <c r="AY26" s="9" t="s">
        <v>47</v>
      </c>
      <c r="AZ26" s="15">
        <f>AZ16+BD12</f>
        <v>13754</v>
      </c>
      <c r="BA26" s="9">
        <f>BA16+BD13</f>
        <v>2049.5</v>
      </c>
      <c r="BB26" s="9">
        <f>BB16+BD14</f>
        <v>2452.5</v>
      </c>
      <c r="BC26" s="9">
        <f>BC16+BD15</f>
        <v>1799.25</v>
      </c>
      <c r="BD26" s="9">
        <f>BD16</f>
        <v>2761.5</v>
      </c>
    </row>
    <row r="27" spans="1:59" x14ac:dyDescent="0.2">
      <c r="A27" s="1" t="s">
        <v>24</v>
      </c>
      <c r="B27" s="12" t="n">
        <v>23.25</v>
      </c>
      <c r="C27" s="12" t="n">
        <v>29.75</v>
      </c>
      <c r="D27" s="12" t="n">
        <v>17.5</v>
      </c>
      <c r="E27" s="12" t="n">
        <v>16.25</v>
      </c>
      <c r="F27" s="12" t="n">
        <v>79.0</v>
      </c>
      <c r="G27" s="12" t="n">
        <v>30.25</v>
      </c>
      <c r="H27" s="12" t="n">
        <v>55.0</v>
      </c>
      <c r="I27" s="12" t="n">
        <v>43.25</v>
      </c>
      <c r="J27" s="12" t="n">
        <v>85.5</v>
      </c>
      <c r="K27" s="12" t="n">
        <v>23.0</v>
      </c>
      <c r="L27" s="12" t="n">
        <v>91.25</v>
      </c>
      <c r="M27" s="12" t="n">
        <v>71.5</v>
      </c>
      <c r="N27" s="12" t="n">
        <v>30.5</v>
      </c>
      <c r="O27" s="12" t="n">
        <v>32.75</v>
      </c>
      <c r="P27" s="12" t="n">
        <v>28.5</v>
      </c>
      <c r="Q27" s="12" t="n">
        <v>9.25</v>
      </c>
      <c r="R27" s="12" t="n">
        <v>5.25</v>
      </c>
      <c r="S27" s="12" t="n">
        <v>15.25</v>
      </c>
      <c r="T27" s="12" t="n">
        <v>8.25</v>
      </c>
      <c r="U27" s="12" t="n">
        <v>6.75</v>
      </c>
      <c r="V27" s="12" t="n">
        <v>12.5</v>
      </c>
      <c r="W27" s="12" t="n">
        <v>3.75</v>
      </c>
      <c r="X27" s="12" t="n">
        <v>4.5</v>
      </c>
      <c r="Y27" s="12" t="n">
        <v>23.5</v>
      </c>
      <c r="Z27" s="12" t="n">
        <v>16.25</v>
      </c>
      <c r="AA27" s="12" t="n">
        <v>497.5</v>
      </c>
      <c r="AB27" s="12" t="n">
        <v>463.5</v>
      </c>
      <c r="AC27" s="12" t="n">
        <v>1225.75</v>
      </c>
      <c r="AD27" s="12" t="n">
        <v>461.75</v>
      </c>
      <c r="AE27" s="12" t="n">
        <v>265.0</v>
      </c>
      <c r="AF27" s="12" t="n">
        <v>173.5</v>
      </c>
      <c r="AG27" s="12" t="n">
        <v>37.25</v>
      </c>
      <c r="AH27" s="12" t="n">
        <v>39.25</v>
      </c>
      <c r="AI27" s="12" t="n">
        <v>31.25</v>
      </c>
      <c r="AJ27" s="12" t="n">
        <v>8.75</v>
      </c>
      <c r="AK27" s="12" t="n">
        <v>6.75</v>
      </c>
      <c r="AL27" s="12" t="n">
        <v>17.0</v>
      </c>
      <c r="AM27" s="12" t="n">
        <v>2.0</v>
      </c>
      <c r="AN27" s="12" t="n">
        <v>21.0</v>
      </c>
      <c r="AO27" s="12" t="n">
        <v>4.5</v>
      </c>
      <c r="AP27" s="12" t="n">
        <v>18.0</v>
      </c>
      <c r="AQ27" s="12" t="n">
        <v>54.75</v>
      </c>
      <c r="AR27" s="12" t="n">
        <v>13.75</v>
      </c>
      <c r="AS27" s="12" t="n">
        <v>9.0</v>
      </c>
      <c r="AT27" s="12" t="n">
        <v>8.75</v>
      </c>
      <c r="AU27" s="12" t="n">
        <v>0.0</v>
      </c>
      <c r="AV27" s="13" t="n">
        <v>4121.5</v>
      </c>
      <c r="AW27" s="14"/>
      <c r="AY27" s="9" t="s">
        <v>48</v>
      </c>
      <c r="AZ27" s="15">
        <f>AZ17+BE12</f>
        <v>17566.25</v>
      </c>
      <c r="BA27" s="9">
        <f>BA17+BE13</f>
        <v>5238.75</v>
      </c>
      <c r="BB27" s="9">
        <f>BB17+BE14</f>
        <v>3828.75</v>
      </c>
      <c r="BC27" s="9">
        <f>BC17+BE15</f>
        <v>5095</v>
      </c>
      <c r="BD27" s="9">
        <f>BD17+BE16</f>
        <v>2504.75</v>
      </c>
      <c r="BE27" s="9">
        <f>BE17</f>
        <v>8819.25</v>
      </c>
    </row>
    <row r="28" spans="1:59" x14ac:dyDescent="0.2">
      <c r="A28" s="1" t="s">
        <v>25</v>
      </c>
      <c r="B28" s="12" t="n">
        <v>156.5</v>
      </c>
      <c r="C28" s="12" t="n">
        <v>376.5</v>
      </c>
      <c r="D28" s="12" t="n">
        <v>218.75</v>
      </c>
      <c r="E28" s="12" t="n">
        <v>358.75</v>
      </c>
      <c r="F28" s="12" t="n">
        <v>626.5</v>
      </c>
      <c r="G28" s="12" t="n">
        <v>296.0</v>
      </c>
      <c r="H28" s="12" t="n">
        <v>471.75</v>
      </c>
      <c r="I28" s="12" t="n">
        <v>417.0</v>
      </c>
      <c r="J28" s="12" t="n">
        <v>422.0</v>
      </c>
      <c r="K28" s="12" t="n">
        <v>366.0</v>
      </c>
      <c r="L28" s="12" t="n">
        <v>440.0</v>
      </c>
      <c r="M28" s="12" t="n">
        <v>294.5</v>
      </c>
      <c r="N28" s="12" t="n">
        <v>242.25</v>
      </c>
      <c r="O28" s="12" t="n">
        <v>211.0</v>
      </c>
      <c r="P28" s="12" t="n">
        <v>148.5</v>
      </c>
      <c r="Q28" s="12" t="n">
        <v>93.0</v>
      </c>
      <c r="R28" s="12" t="n">
        <v>175.75</v>
      </c>
      <c r="S28" s="12" t="n">
        <v>363.75</v>
      </c>
      <c r="T28" s="12" t="n">
        <v>223.25</v>
      </c>
      <c r="U28" s="12" t="n">
        <v>333.5</v>
      </c>
      <c r="V28" s="12" t="n">
        <v>447.5</v>
      </c>
      <c r="W28" s="12" t="n">
        <v>279.25</v>
      </c>
      <c r="X28" s="12" t="n">
        <v>274.25</v>
      </c>
      <c r="Y28" s="12" t="n">
        <v>493.75</v>
      </c>
      <c r="Z28" s="12" t="n">
        <v>659.25</v>
      </c>
      <c r="AA28" s="12" t="n">
        <v>85.0</v>
      </c>
      <c r="AB28" s="12" t="n">
        <v>55.75</v>
      </c>
      <c r="AC28" s="12" t="n">
        <v>524.5</v>
      </c>
      <c r="AD28" s="12" t="n">
        <v>214.0</v>
      </c>
      <c r="AE28" s="12" t="n">
        <v>555.25</v>
      </c>
      <c r="AF28" s="12" t="n">
        <v>693.25</v>
      </c>
      <c r="AG28" s="12" t="n">
        <v>404.0</v>
      </c>
      <c r="AH28" s="12" t="n">
        <v>550.0</v>
      </c>
      <c r="AI28" s="12" t="n">
        <v>364.5</v>
      </c>
      <c r="AJ28" s="12" t="n">
        <v>122.25</v>
      </c>
      <c r="AK28" s="12" t="n">
        <v>177.0</v>
      </c>
      <c r="AL28" s="12" t="n">
        <v>615.0</v>
      </c>
      <c r="AM28" s="12" t="n">
        <v>100.5</v>
      </c>
      <c r="AN28" s="12" t="n">
        <v>228.0</v>
      </c>
      <c r="AO28" s="12" t="n">
        <v>100.5</v>
      </c>
      <c r="AP28" s="12" t="n">
        <v>131.25</v>
      </c>
      <c r="AQ28" s="12" t="n">
        <v>381.75</v>
      </c>
      <c r="AR28" s="12" t="n">
        <v>322.5</v>
      </c>
      <c r="AS28" s="12" t="n">
        <v>233.75</v>
      </c>
      <c r="AT28" s="12" t="n">
        <v>96.25</v>
      </c>
      <c r="AU28" s="12" t="n">
        <v>0.0</v>
      </c>
      <c r="AV28" s="13" t="n">
        <v>14344.25</v>
      </c>
      <c r="AW28" s="14"/>
      <c r="AY28" s="9" t="s">
        <v>58</v>
      </c>
      <c r="AZ28" s="15">
        <f>AZ18+BF12</f>
        <v>8354</v>
      </c>
      <c r="BA28" s="9">
        <f>BA18+BF13</f>
        <v>656.5</v>
      </c>
      <c r="BB28" s="9">
        <f>BB18+BF14</f>
        <v>3549</v>
      </c>
      <c r="BC28" s="9">
        <f>BC18+BF15</f>
        <v>1059.25</v>
      </c>
      <c r="BD28" s="9">
        <f>BD18+BF16</f>
        <v>1071.75</v>
      </c>
      <c r="BE28" s="9">
        <f>SUM(BE18,BF17)</f>
        <v>895.75</v>
      </c>
      <c r="BF28" s="9">
        <f>BF18</f>
        <v>760</v>
      </c>
      <c r="BG28" s="9">
        <f>SUM(AZ22:BF28)</f>
        <v>167666.25</v>
      </c>
    </row>
    <row r="29" spans="1:59" x14ac:dyDescent="0.2">
      <c r="A29" s="1" t="s">
        <v>26</v>
      </c>
      <c r="B29" s="12" t="n">
        <v>145.0</v>
      </c>
      <c r="C29" s="12" t="n">
        <v>324.25</v>
      </c>
      <c r="D29" s="12" t="n">
        <v>183.0</v>
      </c>
      <c r="E29" s="12" t="n">
        <v>226.75</v>
      </c>
      <c r="F29" s="12" t="n">
        <v>414.0</v>
      </c>
      <c r="G29" s="12" t="n">
        <v>210.25</v>
      </c>
      <c r="H29" s="12" t="n">
        <v>346.0</v>
      </c>
      <c r="I29" s="12" t="n">
        <v>366.75</v>
      </c>
      <c r="J29" s="12" t="n">
        <v>359.25</v>
      </c>
      <c r="K29" s="12" t="n">
        <v>320.5</v>
      </c>
      <c r="L29" s="12" t="n">
        <v>403.25</v>
      </c>
      <c r="M29" s="12" t="n">
        <v>214.5</v>
      </c>
      <c r="N29" s="12" t="n">
        <v>181.25</v>
      </c>
      <c r="O29" s="12" t="n">
        <v>219.75</v>
      </c>
      <c r="P29" s="12" t="n">
        <v>106.5</v>
      </c>
      <c r="Q29" s="12" t="n">
        <v>80.0</v>
      </c>
      <c r="R29" s="12" t="n">
        <v>140.25</v>
      </c>
      <c r="S29" s="12" t="n">
        <v>258.0</v>
      </c>
      <c r="T29" s="12" t="n">
        <v>169.25</v>
      </c>
      <c r="U29" s="12" t="n">
        <v>238.25</v>
      </c>
      <c r="V29" s="12" t="n">
        <v>283.75</v>
      </c>
      <c r="W29" s="12" t="n">
        <v>201.5</v>
      </c>
      <c r="X29" s="12" t="n">
        <v>147.5</v>
      </c>
      <c r="Y29" s="12" t="n">
        <v>372.5</v>
      </c>
      <c r="Z29" s="12" t="n">
        <v>574.0</v>
      </c>
      <c r="AA29" s="12" t="n">
        <v>41.75</v>
      </c>
      <c r="AB29" s="12" t="n">
        <v>47.0</v>
      </c>
      <c r="AC29" s="12" t="n">
        <v>105.5</v>
      </c>
      <c r="AD29" s="12" t="n">
        <v>128.5</v>
      </c>
      <c r="AE29" s="12" t="n">
        <v>511.75</v>
      </c>
      <c r="AF29" s="12" t="n">
        <v>607.25</v>
      </c>
      <c r="AG29" s="12" t="n">
        <v>463.0</v>
      </c>
      <c r="AH29" s="12" t="n">
        <v>1110.25</v>
      </c>
      <c r="AI29" s="12" t="n">
        <v>465.0</v>
      </c>
      <c r="AJ29" s="12" t="n">
        <v>153.0</v>
      </c>
      <c r="AK29" s="12" t="n">
        <v>127.5</v>
      </c>
      <c r="AL29" s="12" t="n">
        <v>281.75</v>
      </c>
      <c r="AM29" s="12" t="n">
        <v>84.75</v>
      </c>
      <c r="AN29" s="12" t="n">
        <v>162.0</v>
      </c>
      <c r="AO29" s="12" t="n">
        <v>127.75</v>
      </c>
      <c r="AP29" s="12" t="n">
        <v>114.75</v>
      </c>
      <c r="AQ29" s="12" t="n">
        <v>321.75</v>
      </c>
      <c r="AR29" s="12" t="n">
        <v>250.0</v>
      </c>
      <c r="AS29" s="12" t="n">
        <v>137.75</v>
      </c>
      <c r="AT29" s="12" t="n">
        <v>61.5</v>
      </c>
      <c r="AU29" s="12" t="n">
        <v>0.0</v>
      </c>
      <c r="AV29" s="13" t="n">
        <v>11788.5</v>
      </c>
      <c r="AW29" s="14"/>
      <c r="AZ29" s="15"/>
    </row>
    <row r="30" spans="1:59" x14ac:dyDescent="0.2">
      <c r="A30" s="1" t="s">
        <v>27</v>
      </c>
      <c r="B30" s="12" t="n">
        <v>336.25</v>
      </c>
      <c r="C30" s="12" t="n">
        <v>906.0</v>
      </c>
      <c r="D30" s="12" t="n">
        <v>489.0</v>
      </c>
      <c r="E30" s="12" t="n">
        <v>494.0</v>
      </c>
      <c r="F30" s="12" t="n">
        <v>1140.25</v>
      </c>
      <c r="G30" s="12" t="n">
        <v>434.0</v>
      </c>
      <c r="H30" s="12" t="n">
        <v>763.0</v>
      </c>
      <c r="I30" s="12" t="n">
        <v>627.75</v>
      </c>
      <c r="J30" s="12" t="n">
        <v>710.5</v>
      </c>
      <c r="K30" s="12" t="n">
        <v>692.0</v>
      </c>
      <c r="L30" s="12" t="n">
        <v>874.75</v>
      </c>
      <c r="M30" s="12" t="n">
        <v>529.0</v>
      </c>
      <c r="N30" s="12" t="n">
        <v>544.25</v>
      </c>
      <c r="O30" s="12" t="n">
        <v>574.25</v>
      </c>
      <c r="P30" s="12" t="n">
        <v>284.75</v>
      </c>
      <c r="Q30" s="12" t="n">
        <v>243.75</v>
      </c>
      <c r="R30" s="12" t="n">
        <v>419.5</v>
      </c>
      <c r="S30" s="12" t="n">
        <v>738.0</v>
      </c>
      <c r="T30" s="12" t="n">
        <v>437.25</v>
      </c>
      <c r="U30" s="12" t="n">
        <v>547.25</v>
      </c>
      <c r="V30" s="12" t="n">
        <v>799.0</v>
      </c>
      <c r="W30" s="12" t="n">
        <v>522.25</v>
      </c>
      <c r="X30" s="12" t="n">
        <v>409.25</v>
      </c>
      <c r="Y30" s="12" t="n">
        <v>797.75</v>
      </c>
      <c r="Z30" s="12" t="n">
        <v>1287.0</v>
      </c>
      <c r="AA30" s="12" t="n">
        <v>559.75</v>
      </c>
      <c r="AB30" s="12" t="n">
        <v>106.0</v>
      </c>
      <c r="AC30" s="12" t="n">
        <v>171.5</v>
      </c>
      <c r="AD30" s="12" t="n">
        <v>442.75</v>
      </c>
      <c r="AE30" s="12" t="n">
        <v>1837.25</v>
      </c>
      <c r="AF30" s="12" t="n">
        <v>2213.5</v>
      </c>
      <c r="AG30" s="12" t="n">
        <v>1534.0</v>
      </c>
      <c r="AH30" s="12" t="n">
        <v>2368.0</v>
      </c>
      <c r="AI30" s="12" t="n">
        <v>1846.5</v>
      </c>
      <c r="AJ30" s="12" t="n">
        <v>553.75</v>
      </c>
      <c r="AK30" s="12" t="n">
        <v>424.25</v>
      </c>
      <c r="AL30" s="12" t="n">
        <v>1255.5</v>
      </c>
      <c r="AM30" s="12" t="n">
        <v>230.0</v>
      </c>
      <c r="AN30" s="12" t="n">
        <v>490.25</v>
      </c>
      <c r="AO30" s="12" t="n">
        <v>472.0</v>
      </c>
      <c r="AP30" s="12" t="n">
        <v>482.0</v>
      </c>
      <c r="AQ30" s="12" t="n">
        <v>1546.75</v>
      </c>
      <c r="AR30" s="12" t="n">
        <v>1144.5</v>
      </c>
      <c r="AS30" s="12" t="n">
        <v>465.25</v>
      </c>
      <c r="AT30" s="12" t="n">
        <v>126.5</v>
      </c>
      <c r="AU30" s="12" t="n">
        <v>0.0</v>
      </c>
      <c r="AV30" s="13" t="n">
        <v>33870.75</v>
      </c>
      <c r="AW30" s="14"/>
      <c r="AZ30" s="15"/>
    </row>
    <row r="31" spans="1:59" x14ac:dyDescent="0.2">
      <c r="A31" s="1" t="s">
        <v>28</v>
      </c>
      <c r="B31" s="12" t="n">
        <v>106.5</v>
      </c>
      <c r="C31" s="12" t="n">
        <v>239.25</v>
      </c>
      <c r="D31" s="12" t="n">
        <v>145.25</v>
      </c>
      <c r="E31" s="12" t="n">
        <v>234.5</v>
      </c>
      <c r="F31" s="12" t="n">
        <v>356.25</v>
      </c>
      <c r="G31" s="12" t="n">
        <v>239.25</v>
      </c>
      <c r="H31" s="12" t="n">
        <v>387.0</v>
      </c>
      <c r="I31" s="12" t="n">
        <v>352.75</v>
      </c>
      <c r="J31" s="12" t="n">
        <v>279.5</v>
      </c>
      <c r="K31" s="12" t="n">
        <v>241.5</v>
      </c>
      <c r="L31" s="12" t="n">
        <v>407.0</v>
      </c>
      <c r="M31" s="12" t="n">
        <v>192.5</v>
      </c>
      <c r="N31" s="12" t="n">
        <v>134.25</v>
      </c>
      <c r="O31" s="12" t="n">
        <v>123.0</v>
      </c>
      <c r="P31" s="12" t="n">
        <v>85.75</v>
      </c>
      <c r="Q31" s="12" t="n">
        <v>57.5</v>
      </c>
      <c r="R31" s="12" t="n">
        <v>94.5</v>
      </c>
      <c r="S31" s="12" t="n">
        <v>204.25</v>
      </c>
      <c r="T31" s="12" t="n">
        <v>126.75</v>
      </c>
      <c r="U31" s="12" t="n">
        <v>164.0</v>
      </c>
      <c r="V31" s="12" t="n">
        <v>250.75</v>
      </c>
      <c r="W31" s="12" t="n">
        <v>179.75</v>
      </c>
      <c r="X31" s="12" t="n">
        <v>138.25</v>
      </c>
      <c r="Y31" s="12" t="n">
        <v>330.25</v>
      </c>
      <c r="Z31" s="12" t="n">
        <v>456.0</v>
      </c>
      <c r="AA31" s="12" t="n">
        <v>160.75</v>
      </c>
      <c r="AB31" s="12" t="n">
        <v>103.25</v>
      </c>
      <c r="AC31" s="12" t="n">
        <v>424.0</v>
      </c>
      <c r="AD31" s="12" t="n">
        <v>62.75</v>
      </c>
      <c r="AE31" s="12" t="n">
        <v>572.0</v>
      </c>
      <c r="AF31" s="12" t="n">
        <v>711.5</v>
      </c>
      <c r="AG31" s="12" t="n">
        <v>399.75</v>
      </c>
      <c r="AH31" s="12" t="n">
        <v>579.25</v>
      </c>
      <c r="AI31" s="12" t="n">
        <v>445.75</v>
      </c>
      <c r="AJ31" s="12" t="n">
        <v>174.75</v>
      </c>
      <c r="AK31" s="12" t="n">
        <v>110.25</v>
      </c>
      <c r="AL31" s="12" t="n">
        <v>250.75</v>
      </c>
      <c r="AM31" s="12" t="n">
        <v>56.75</v>
      </c>
      <c r="AN31" s="12" t="n">
        <v>119.5</v>
      </c>
      <c r="AO31" s="12" t="n">
        <v>119.25</v>
      </c>
      <c r="AP31" s="12" t="n">
        <v>182.5</v>
      </c>
      <c r="AQ31" s="12" t="n">
        <v>525.25</v>
      </c>
      <c r="AR31" s="12" t="n">
        <v>374.0</v>
      </c>
      <c r="AS31" s="12" t="n">
        <v>115.5</v>
      </c>
      <c r="AT31" s="12" t="n">
        <v>45.75</v>
      </c>
      <c r="AU31" s="12" t="n">
        <v>0.0</v>
      </c>
      <c r="AV31" s="13" t="n">
        <v>11059.5</v>
      </c>
      <c r="AW31" s="14"/>
      <c r="AZ31" s="15"/>
    </row>
    <row r="32" spans="1:59" x14ac:dyDescent="0.2">
      <c r="A32" s="1">
        <v>16</v>
      </c>
      <c r="B32" s="12" t="n">
        <v>77.75</v>
      </c>
      <c r="C32" s="12" t="n">
        <v>114.25</v>
      </c>
      <c r="D32" s="12" t="n">
        <v>59.75</v>
      </c>
      <c r="E32" s="12" t="n">
        <v>125.0</v>
      </c>
      <c r="F32" s="12" t="n">
        <v>236.0</v>
      </c>
      <c r="G32" s="12" t="n">
        <v>180.75</v>
      </c>
      <c r="H32" s="12" t="n">
        <v>281.0</v>
      </c>
      <c r="I32" s="12" t="n">
        <v>271.0</v>
      </c>
      <c r="J32" s="12" t="n">
        <v>183.0</v>
      </c>
      <c r="K32" s="12" t="n">
        <v>157.5</v>
      </c>
      <c r="L32" s="12" t="n">
        <v>196.25</v>
      </c>
      <c r="M32" s="12" t="n">
        <v>108.5</v>
      </c>
      <c r="N32" s="12" t="n">
        <v>63.75</v>
      </c>
      <c r="O32" s="12" t="n">
        <v>52.25</v>
      </c>
      <c r="P32" s="12" t="n">
        <v>41.25</v>
      </c>
      <c r="Q32" s="12" t="n">
        <v>31.25</v>
      </c>
      <c r="R32" s="12" t="n">
        <v>28.5</v>
      </c>
      <c r="S32" s="12" t="n">
        <v>70.0</v>
      </c>
      <c r="T32" s="12" t="n">
        <v>53.0</v>
      </c>
      <c r="U32" s="12" t="n">
        <v>48.5</v>
      </c>
      <c r="V32" s="12" t="n">
        <v>64.0</v>
      </c>
      <c r="W32" s="12" t="n">
        <v>50.0</v>
      </c>
      <c r="X32" s="12" t="n">
        <v>48.25</v>
      </c>
      <c r="Y32" s="12" t="n">
        <v>174.75</v>
      </c>
      <c r="Z32" s="12" t="n">
        <v>277.5</v>
      </c>
      <c r="AA32" s="12" t="n">
        <v>492.5</v>
      </c>
      <c r="AB32" s="12" t="n">
        <v>439.25</v>
      </c>
      <c r="AC32" s="12" t="n">
        <v>1966.0</v>
      </c>
      <c r="AD32" s="12" t="n">
        <v>683.5</v>
      </c>
      <c r="AE32" s="12" t="n">
        <v>41.75</v>
      </c>
      <c r="AF32" s="12" t="n">
        <v>309.5</v>
      </c>
      <c r="AG32" s="12" t="n">
        <v>300.0</v>
      </c>
      <c r="AH32" s="12" t="n">
        <v>509.25</v>
      </c>
      <c r="AI32" s="12" t="n">
        <v>268.75</v>
      </c>
      <c r="AJ32" s="12" t="n">
        <v>101.75</v>
      </c>
      <c r="AK32" s="12" t="n">
        <v>32.75</v>
      </c>
      <c r="AL32" s="12" t="n">
        <v>84.25</v>
      </c>
      <c r="AM32" s="12" t="n">
        <v>16.75</v>
      </c>
      <c r="AN32" s="12" t="n">
        <v>48.0</v>
      </c>
      <c r="AO32" s="12" t="n">
        <v>84.0</v>
      </c>
      <c r="AP32" s="12" t="n">
        <v>119.25</v>
      </c>
      <c r="AQ32" s="12" t="n">
        <v>207.5</v>
      </c>
      <c r="AR32" s="12" t="n">
        <v>197.25</v>
      </c>
      <c r="AS32" s="12" t="n">
        <v>28.75</v>
      </c>
      <c r="AT32" s="12" t="n">
        <v>21.5</v>
      </c>
      <c r="AU32" s="12" t="n">
        <v>0.0</v>
      </c>
      <c r="AV32" s="13" t="n">
        <v>8946.0</v>
      </c>
      <c r="AW32" s="14"/>
      <c r="AZ32" s="15"/>
    </row>
    <row r="33" spans="1:52" x14ac:dyDescent="0.2">
      <c r="A33" s="1">
        <v>24</v>
      </c>
      <c r="B33" s="12" t="n">
        <v>103.0</v>
      </c>
      <c r="C33" s="12" t="n">
        <v>108.5</v>
      </c>
      <c r="D33" s="12" t="n">
        <v>52.0</v>
      </c>
      <c r="E33" s="12" t="n">
        <v>96.0</v>
      </c>
      <c r="F33" s="12" t="n">
        <v>175.0</v>
      </c>
      <c r="G33" s="12" t="n">
        <v>120.5</v>
      </c>
      <c r="H33" s="12" t="n">
        <v>176.75</v>
      </c>
      <c r="I33" s="12" t="n">
        <v>173.75</v>
      </c>
      <c r="J33" s="12" t="n">
        <v>138.25</v>
      </c>
      <c r="K33" s="12" t="n">
        <v>116.25</v>
      </c>
      <c r="L33" s="12" t="n">
        <v>165.75</v>
      </c>
      <c r="M33" s="12" t="n">
        <v>84.75</v>
      </c>
      <c r="N33" s="12" t="n">
        <v>54.75</v>
      </c>
      <c r="O33" s="12" t="n">
        <v>57.75</v>
      </c>
      <c r="P33" s="12" t="n">
        <v>39.5</v>
      </c>
      <c r="Q33" s="12" t="n">
        <v>32.5</v>
      </c>
      <c r="R33" s="12" t="n">
        <v>19.0</v>
      </c>
      <c r="S33" s="12" t="n">
        <v>37.25</v>
      </c>
      <c r="T33" s="12" t="n">
        <v>43.0</v>
      </c>
      <c r="U33" s="12" t="n">
        <v>43.75</v>
      </c>
      <c r="V33" s="12" t="n">
        <v>52.5</v>
      </c>
      <c r="W33" s="12" t="n">
        <v>30.75</v>
      </c>
      <c r="X33" s="12" t="n">
        <v>22.75</v>
      </c>
      <c r="Y33" s="12" t="n">
        <v>117.0</v>
      </c>
      <c r="Z33" s="12" t="n">
        <v>197.0</v>
      </c>
      <c r="AA33" s="12" t="n">
        <v>546.25</v>
      </c>
      <c r="AB33" s="12" t="n">
        <v>465.0</v>
      </c>
      <c r="AC33" s="12" t="n">
        <v>2403.75</v>
      </c>
      <c r="AD33" s="12" t="n">
        <v>905.25</v>
      </c>
      <c r="AE33" s="12" t="n">
        <v>237.5</v>
      </c>
      <c r="AF33" s="12" t="n">
        <v>48.5</v>
      </c>
      <c r="AG33" s="12" t="n">
        <v>253.0</v>
      </c>
      <c r="AH33" s="12" t="n">
        <v>466.0</v>
      </c>
      <c r="AI33" s="12" t="n">
        <v>256.5</v>
      </c>
      <c r="AJ33" s="12" t="n">
        <v>111.5</v>
      </c>
      <c r="AK33" s="12" t="n">
        <v>18.25</v>
      </c>
      <c r="AL33" s="12" t="n">
        <v>54.0</v>
      </c>
      <c r="AM33" s="12" t="n">
        <v>14.5</v>
      </c>
      <c r="AN33" s="12" t="n">
        <v>58.75</v>
      </c>
      <c r="AO33" s="12" t="n">
        <v>71.75</v>
      </c>
      <c r="AP33" s="12" t="n">
        <v>155.5</v>
      </c>
      <c r="AQ33" s="12" t="n">
        <v>198.75</v>
      </c>
      <c r="AR33" s="12" t="n">
        <v>166.0</v>
      </c>
      <c r="AS33" s="12" t="n">
        <v>24.0</v>
      </c>
      <c r="AT33" s="12" t="n">
        <v>26.0</v>
      </c>
      <c r="AU33" s="12" t="n">
        <v>0.0</v>
      </c>
      <c r="AV33" s="13" t="n">
        <v>8738.75</v>
      </c>
      <c r="AW33" s="14"/>
      <c r="AZ33" s="15"/>
    </row>
    <row r="34" spans="1:52" x14ac:dyDescent="0.2">
      <c r="A34" s="1" t="s">
        <v>29</v>
      </c>
      <c r="B34" s="12" t="n">
        <v>23.0</v>
      </c>
      <c r="C34" s="12" t="n">
        <v>41.25</v>
      </c>
      <c r="D34" s="12" t="n">
        <v>20.25</v>
      </c>
      <c r="E34" s="12" t="n">
        <v>34.75</v>
      </c>
      <c r="F34" s="12" t="n">
        <v>74.75</v>
      </c>
      <c r="G34" s="12" t="n">
        <v>29.75</v>
      </c>
      <c r="H34" s="12" t="n">
        <v>48.75</v>
      </c>
      <c r="I34" s="12" t="n">
        <v>66.5</v>
      </c>
      <c r="J34" s="12" t="n">
        <v>47.0</v>
      </c>
      <c r="K34" s="12" t="n">
        <v>30.25</v>
      </c>
      <c r="L34" s="12" t="n">
        <v>41.25</v>
      </c>
      <c r="M34" s="12" t="n">
        <v>39.5</v>
      </c>
      <c r="N34" s="12" t="n">
        <v>18.25</v>
      </c>
      <c r="O34" s="12" t="n">
        <v>15.5</v>
      </c>
      <c r="P34" s="12" t="n">
        <v>11.0</v>
      </c>
      <c r="Q34" s="12" t="n">
        <v>10.25</v>
      </c>
      <c r="R34" s="12" t="n">
        <v>11.5</v>
      </c>
      <c r="S34" s="12" t="n">
        <v>29.0</v>
      </c>
      <c r="T34" s="12" t="n">
        <v>24.75</v>
      </c>
      <c r="U34" s="12" t="n">
        <v>25.25</v>
      </c>
      <c r="V34" s="12" t="n">
        <v>41.0</v>
      </c>
      <c r="W34" s="12" t="n">
        <v>14.25</v>
      </c>
      <c r="X34" s="12" t="n">
        <v>11.0</v>
      </c>
      <c r="Y34" s="12" t="n">
        <v>40.25</v>
      </c>
      <c r="Z34" s="12" t="n">
        <v>46.25</v>
      </c>
      <c r="AA34" s="12" t="n">
        <v>297.0</v>
      </c>
      <c r="AB34" s="12" t="n">
        <v>326.25</v>
      </c>
      <c r="AC34" s="12" t="n">
        <v>1613.0</v>
      </c>
      <c r="AD34" s="12" t="n">
        <v>373.5</v>
      </c>
      <c r="AE34" s="12" t="n">
        <v>250.25</v>
      </c>
      <c r="AF34" s="12" t="n">
        <v>258.75</v>
      </c>
      <c r="AG34" s="12" t="n">
        <v>25.25</v>
      </c>
      <c r="AH34" s="12" t="n">
        <v>64.0</v>
      </c>
      <c r="AI34" s="12" t="n">
        <v>61.75</v>
      </c>
      <c r="AJ34" s="12" t="n">
        <v>38.75</v>
      </c>
      <c r="AK34" s="12" t="n">
        <v>9.5</v>
      </c>
      <c r="AL34" s="12" t="n">
        <v>35.75</v>
      </c>
      <c r="AM34" s="12" t="n">
        <v>9.5</v>
      </c>
      <c r="AN34" s="12" t="n">
        <v>31.25</v>
      </c>
      <c r="AO34" s="12" t="n">
        <v>28.25</v>
      </c>
      <c r="AP34" s="12" t="n">
        <v>70.25</v>
      </c>
      <c r="AQ34" s="12" t="n">
        <v>105.75</v>
      </c>
      <c r="AR34" s="12" t="n">
        <v>78.5</v>
      </c>
      <c r="AS34" s="12" t="n">
        <v>14.75</v>
      </c>
      <c r="AT34" s="12" t="n">
        <v>11.25</v>
      </c>
      <c r="AU34" s="12" t="n">
        <v>0.0</v>
      </c>
      <c r="AV34" s="13" t="n">
        <v>4498.5</v>
      </c>
      <c r="AW34" s="14"/>
      <c r="AZ34" s="15"/>
    </row>
    <row r="35" spans="1:52" x14ac:dyDescent="0.2">
      <c r="A35" s="1" t="s">
        <v>30</v>
      </c>
      <c r="B35" s="12" t="n">
        <v>33.0</v>
      </c>
      <c r="C35" s="12" t="n">
        <v>45.75</v>
      </c>
      <c r="D35" s="12" t="n">
        <v>12.75</v>
      </c>
      <c r="E35" s="12" t="n">
        <v>20.0</v>
      </c>
      <c r="F35" s="12" t="n">
        <v>46.25</v>
      </c>
      <c r="G35" s="12" t="n">
        <v>18.75</v>
      </c>
      <c r="H35" s="12" t="n">
        <v>37.75</v>
      </c>
      <c r="I35" s="12" t="n">
        <v>43.25</v>
      </c>
      <c r="J35" s="12" t="n">
        <v>52.75</v>
      </c>
      <c r="K35" s="12" t="n">
        <v>39.25</v>
      </c>
      <c r="L35" s="12" t="n">
        <v>41.75</v>
      </c>
      <c r="M35" s="12" t="n">
        <v>54.0</v>
      </c>
      <c r="N35" s="12" t="n">
        <v>22.25</v>
      </c>
      <c r="O35" s="12" t="n">
        <v>28.75</v>
      </c>
      <c r="P35" s="12" t="n">
        <v>17.5</v>
      </c>
      <c r="Q35" s="12" t="n">
        <v>12.0</v>
      </c>
      <c r="R35" s="12" t="n">
        <v>13.0</v>
      </c>
      <c r="S35" s="12" t="n">
        <v>24.5</v>
      </c>
      <c r="T35" s="12" t="n">
        <v>18.0</v>
      </c>
      <c r="U35" s="12" t="n">
        <v>12.75</v>
      </c>
      <c r="V35" s="12" t="n">
        <v>12.75</v>
      </c>
      <c r="W35" s="12" t="n">
        <v>8.25</v>
      </c>
      <c r="X35" s="12" t="n">
        <v>3.0</v>
      </c>
      <c r="Y35" s="12" t="n">
        <v>19.25</v>
      </c>
      <c r="Z35" s="12" t="n">
        <v>43.25</v>
      </c>
      <c r="AA35" s="12" t="n">
        <v>444.75</v>
      </c>
      <c r="AB35" s="12" t="n">
        <v>530.5</v>
      </c>
      <c r="AC35" s="12" t="n">
        <v>2618.75</v>
      </c>
      <c r="AD35" s="12" t="n">
        <v>498.5</v>
      </c>
      <c r="AE35" s="12" t="n">
        <v>401.25</v>
      </c>
      <c r="AF35" s="12" t="n">
        <v>405.25</v>
      </c>
      <c r="AG35" s="12" t="n">
        <v>67.5</v>
      </c>
      <c r="AH35" s="12" t="n">
        <v>45.25</v>
      </c>
      <c r="AI35" s="12" t="n">
        <v>74.5</v>
      </c>
      <c r="AJ35" s="12" t="n">
        <v>77.5</v>
      </c>
      <c r="AK35" s="12" t="n">
        <v>9.25</v>
      </c>
      <c r="AL35" s="12" t="n">
        <v>32.25</v>
      </c>
      <c r="AM35" s="12" t="n">
        <v>6.5</v>
      </c>
      <c r="AN35" s="12" t="n">
        <v>28.75</v>
      </c>
      <c r="AO35" s="12" t="n">
        <v>40.5</v>
      </c>
      <c r="AP35" s="12" t="n">
        <v>146.75</v>
      </c>
      <c r="AQ35" s="12" t="n">
        <v>101.75</v>
      </c>
      <c r="AR35" s="12" t="n">
        <v>74.5</v>
      </c>
      <c r="AS35" s="12" t="n">
        <v>8.25</v>
      </c>
      <c r="AT35" s="12" t="n">
        <v>10.25</v>
      </c>
      <c r="AU35" s="12" t="n">
        <v>0.0</v>
      </c>
      <c r="AV35" s="13" t="n">
        <v>6303.0</v>
      </c>
      <c r="AW35" s="14"/>
      <c r="AZ35" s="15"/>
    </row>
    <row r="36" spans="1:52" x14ac:dyDescent="0.2">
      <c r="A36" s="1" t="s">
        <v>31</v>
      </c>
      <c r="B36" s="12" t="n">
        <v>33.25</v>
      </c>
      <c r="C36" s="12" t="n">
        <v>56.0</v>
      </c>
      <c r="D36" s="12" t="n">
        <v>24.75</v>
      </c>
      <c r="E36" s="12" t="n">
        <v>19.5</v>
      </c>
      <c r="F36" s="12" t="n">
        <v>64.25</v>
      </c>
      <c r="G36" s="12" t="n">
        <v>22.75</v>
      </c>
      <c r="H36" s="12" t="n">
        <v>37.25</v>
      </c>
      <c r="I36" s="12" t="n">
        <v>39.75</v>
      </c>
      <c r="J36" s="12" t="n">
        <v>47.0</v>
      </c>
      <c r="K36" s="12" t="n">
        <v>47.0</v>
      </c>
      <c r="L36" s="12" t="n">
        <v>54.25</v>
      </c>
      <c r="M36" s="12" t="n">
        <v>89.75</v>
      </c>
      <c r="N36" s="12" t="n">
        <v>25.5</v>
      </c>
      <c r="O36" s="12" t="n">
        <v>27.25</v>
      </c>
      <c r="P36" s="12" t="n">
        <v>20.75</v>
      </c>
      <c r="Q36" s="12" t="n">
        <v>18.5</v>
      </c>
      <c r="R36" s="12" t="n">
        <v>25.25</v>
      </c>
      <c r="S36" s="12" t="n">
        <v>30.25</v>
      </c>
      <c r="T36" s="12" t="n">
        <v>26.5</v>
      </c>
      <c r="U36" s="12" t="n">
        <v>28.25</v>
      </c>
      <c r="V36" s="12" t="n">
        <v>29.75</v>
      </c>
      <c r="W36" s="12" t="n">
        <v>13.0</v>
      </c>
      <c r="X36" s="12" t="n">
        <v>11.25</v>
      </c>
      <c r="Y36" s="12" t="n">
        <v>19.25</v>
      </c>
      <c r="Z36" s="12" t="n">
        <v>35.0</v>
      </c>
      <c r="AA36" s="12" t="n">
        <v>305.5</v>
      </c>
      <c r="AB36" s="12" t="n">
        <v>351.5</v>
      </c>
      <c r="AC36" s="12" t="n">
        <v>1916.75</v>
      </c>
      <c r="AD36" s="12" t="n">
        <v>438.25</v>
      </c>
      <c r="AE36" s="12" t="n">
        <v>263.0</v>
      </c>
      <c r="AF36" s="12" t="n">
        <v>279.75</v>
      </c>
      <c r="AG36" s="12" t="n">
        <v>67.25</v>
      </c>
      <c r="AH36" s="12" t="n">
        <v>83.5</v>
      </c>
      <c r="AI36" s="12" t="n">
        <v>24.5</v>
      </c>
      <c r="AJ36" s="12" t="n">
        <v>26.0</v>
      </c>
      <c r="AK36" s="12" t="n">
        <v>11.75</v>
      </c>
      <c r="AL36" s="12" t="n">
        <v>39.5</v>
      </c>
      <c r="AM36" s="12" t="n">
        <v>9.75</v>
      </c>
      <c r="AN36" s="12" t="n">
        <v>36.5</v>
      </c>
      <c r="AO36" s="12" t="n">
        <v>37.0</v>
      </c>
      <c r="AP36" s="12" t="n">
        <v>136.25</v>
      </c>
      <c r="AQ36" s="12" t="n">
        <v>160.5</v>
      </c>
      <c r="AR36" s="12" t="n">
        <v>103.25</v>
      </c>
      <c r="AS36" s="12" t="n">
        <v>12.75</v>
      </c>
      <c r="AT36" s="12" t="n">
        <v>7.25</v>
      </c>
      <c r="AU36" s="12" t="n">
        <v>0.0</v>
      </c>
      <c r="AV36" s="13" t="n">
        <v>5156.5</v>
      </c>
      <c r="AW36" s="14"/>
      <c r="AZ36" s="15"/>
    </row>
    <row r="37" spans="1:52" x14ac:dyDescent="0.2">
      <c r="A37" s="1" t="s">
        <v>32</v>
      </c>
      <c r="B37" s="12" t="n">
        <v>10.25</v>
      </c>
      <c r="C37" s="12" t="n">
        <v>17.25</v>
      </c>
      <c r="D37" s="12" t="n">
        <v>3.0</v>
      </c>
      <c r="E37" s="12" t="n">
        <v>5.5</v>
      </c>
      <c r="F37" s="12" t="n">
        <v>7.75</v>
      </c>
      <c r="G37" s="12" t="n">
        <v>5.75</v>
      </c>
      <c r="H37" s="12" t="n">
        <v>6.75</v>
      </c>
      <c r="I37" s="12" t="n">
        <v>14.5</v>
      </c>
      <c r="J37" s="12" t="n">
        <v>16.75</v>
      </c>
      <c r="K37" s="12" t="n">
        <v>5.5</v>
      </c>
      <c r="L37" s="12" t="n">
        <v>12.25</v>
      </c>
      <c r="M37" s="12" t="n">
        <v>12.25</v>
      </c>
      <c r="N37" s="12" t="n">
        <v>4.75</v>
      </c>
      <c r="O37" s="12" t="n">
        <v>7.0</v>
      </c>
      <c r="P37" s="12" t="n">
        <v>7.25</v>
      </c>
      <c r="Q37" s="12" t="n">
        <v>3.25</v>
      </c>
      <c r="R37" s="12" t="n">
        <v>4.75</v>
      </c>
      <c r="S37" s="12" t="n">
        <v>7.0</v>
      </c>
      <c r="T37" s="12" t="n">
        <v>12.5</v>
      </c>
      <c r="U37" s="12" t="n">
        <v>5.5</v>
      </c>
      <c r="V37" s="12" t="n">
        <v>11.5</v>
      </c>
      <c r="W37" s="12" t="n">
        <v>3.25</v>
      </c>
      <c r="X37" s="12" t="n">
        <v>3.0</v>
      </c>
      <c r="Y37" s="12" t="n">
        <v>3.25</v>
      </c>
      <c r="Z37" s="12" t="n">
        <v>12.0</v>
      </c>
      <c r="AA37" s="12" t="n">
        <v>103.75</v>
      </c>
      <c r="AB37" s="12" t="n">
        <v>107.25</v>
      </c>
      <c r="AC37" s="12" t="n">
        <v>572.75</v>
      </c>
      <c r="AD37" s="12" t="n">
        <v>154.75</v>
      </c>
      <c r="AE37" s="12" t="n">
        <v>101.0</v>
      </c>
      <c r="AF37" s="12" t="n">
        <v>102.75</v>
      </c>
      <c r="AG37" s="12" t="n">
        <v>47.5</v>
      </c>
      <c r="AH37" s="12" t="n">
        <v>77.0</v>
      </c>
      <c r="AI37" s="12" t="n">
        <v>30.0</v>
      </c>
      <c r="AJ37" s="12" t="n">
        <v>6.75</v>
      </c>
      <c r="AK37" s="12" t="n">
        <v>0.25</v>
      </c>
      <c r="AL37" s="12" t="n">
        <v>6.0</v>
      </c>
      <c r="AM37" s="12" t="n">
        <v>1.5</v>
      </c>
      <c r="AN37" s="12" t="n">
        <v>24.5</v>
      </c>
      <c r="AO37" s="12" t="n">
        <v>13.0</v>
      </c>
      <c r="AP37" s="12" t="n">
        <v>62.0</v>
      </c>
      <c r="AQ37" s="12" t="n">
        <v>85.5</v>
      </c>
      <c r="AR37" s="12" t="n">
        <v>46.25</v>
      </c>
      <c r="AS37" s="12" t="n">
        <v>2.25</v>
      </c>
      <c r="AT37" s="12" t="n">
        <v>1.5</v>
      </c>
      <c r="AU37" s="12" t="n">
        <v>0.0</v>
      </c>
      <c r="AV37" s="13" t="n">
        <v>1748.75</v>
      </c>
      <c r="AW37" s="14"/>
      <c r="AZ37" s="15"/>
    </row>
    <row r="38" spans="1:52" x14ac:dyDescent="0.2">
      <c r="A38" s="1" t="s">
        <v>33</v>
      </c>
      <c r="B38" s="12" t="n">
        <v>2.5</v>
      </c>
      <c r="C38" s="12" t="n">
        <v>9.5</v>
      </c>
      <c r="D38" s="12" t="n">
        <v>4.25</v>
      </c>
      <c r="E38" s="12" t="n">
        <v>5.25</v>
      </c>
      <c r="F38" s="12" t="n">
        <v>24.5</v>
      </c>
      <c r="G38" s="12" t="n">
        <v>9.75</v>
      </c>
      <c r="H38" s="12" t="n">
        <v>16.0</v>
      </c>
      <c r="I38" s="12" t="n">
        <v>10.75</v>
      </c>
      <c r="J38" s="12" t="n">
        <v>11.5</v>
      </c>
      <c r="K38" s="12" t="n">
        <v>57.0</v>
      </c>
      <c r="L38" s="12" t="n">
        <v>41.25</v>
      </c>
      <c r="M38" s="12" t="n">
        <v>58.25</v>
      </c>
      <c r="N38" s="12" t="n">
        <v>36.75</v>
      </c>
      <c r="O38" s="12" t="n">
        <v>61.75</v>
      </c>
      <c r="P38" s="12" t="n">
        <v>24.5</v>
      </c>
      <c r="Q38" s="12" t="n">
        <v>15.0</v>
      </c>
      <c r="R38" s="12" t="n">
        <v>15.5</v>
      </c>
      <c r="S38" s="12" t="n">
        <v>25.0</v>
      </c>
      <c r="T38" s="12" t="n">
        <v>4.0</v>
      </c>
      <c r="U38" s="12" t="n">
        <v>3.0</v>
      </c>
      <c r="V38" s="12" t="n">
        <v>4.25</v>
      </c>
      <c r="W38" s="12" t="n">
        <v>1.25</v>
      </c>
      <c r="X38" s="12" t="n">
        <v>1.5</v>
      </c>
      <c r="Y38" s="12" t="n">
        <v>4.5</v>
      </c>
      <c r="Z38" s="12" t="n">
        <v>7.25</v>
      </c>
      <c r="AA38" s="12" t="n">
        <v>137.5</v>
      </c>
      <c r="AB38" s="12" t="n">
        <v>127.75</v>
      </c>
      <c r="AC38" s="12" t="n">
        <v>422.5</v>
      </c>
      <c r="AD38" s="12" t="n">
        <v>112.25</v>
      </c>
      <c r="AE38" s="12" t="n">
        <v>32.5</v>
      </c>
      <c r="AF38" s="12" t="n">
        <v>18.0</v>
      </c>
      <c r="AG38" s="12" t="n">
        <v>8.0</v>
      </c>
      <c r="AH38" s="12" t="n">
        <v>7.5</v>
      </c>
      <c r="AI38" s="12" t="n">
        <v>17.5</v>
      </c>
      <c r="AJ38" s="12" t="n">
        <v>2.25</v>
      </c>
      <c r="AK38" s="12" t="n">
        <v>6.5</v>
      </c>
      <c r="AL38" s="12" t="n">
        <v>70.75</v>
      </c>
      <c r="AM38" s="12" t="n">
        <v>1.0</v>
      </c>
      <c r="AN38" s="12" t="n">
        <v>5.25</v>
      </c>
      <c r="AO38" s="12" t="n">
        <v>1.5</v>
      </c>
      <c r="AP38" s="12" t="n">
        <v>5.0</v>
      </c>
      <c r="AQ38" s="12" t="n">
        <v>15.0</v>
      </c>
      <c r="AR38" s="12" t="n">
        <v>3.75</v>
      </c>
      <c r="AS38" s="12" t="n">
        <v>109.5</v>
      </c>
      <c r="AT38" s="12" t="n">
        <v>5.0</v>
      </c>
      <c r="AU38" s="12" t="n">
        <v>0.0</v>
      </c>
      <c r="AV38" s="13" t="n">
        <v>1563.75</v>
      </c>
      <c r="AW38" s="14"/>
      <c r="AZ38" s="15"/>
    </row>
    <row r="39" spans="1:52" x14ac:dyDescent="0.2">
      <c r="A39" s="1" t="s">
        <v>34</v>
      </c>
      <c r="B39" s="12" t="n">
        <v>9.75</v>
      </c>
      <c r="C39" s="12" t="n">
        <v>12.75</v>
      </c>
      <c r="D39" s="12" t="n">
        <v>9.75</v>
      </c>
      <c r="E39" s="12" t="n">
        <v>6.75</v>
      </c>
      <c r="F39" s="12" t="n">
        <v>64.75</v>
      </c>
      <c r="G39" s="12" t="n">
        <v>9.75</v>
      </c>
      <c r="H39" s="12" t="n">
        <v>19.75</v>
      </c>
      <c r="I39" s="12" t="n">
        <v>28.0</v>
      </c>
      <c r="J39" s="12" t="n">
        <v>22.0</v>
      </c>
      <c r="K39" s="12" t="n">
        <v>60.25</v>
      </c>
      <c r="L39" s="12" t="n">
        <v>85.25</v>
      </c>
      <c r="M39" s="12" t="n">
        <v>139.5</v>
      </c>
      <c r="N39" s="12" t="n">
        <v>32.25</v>
      </c>
      <c r="O39" s="12" t="n">
        <v>105.75</v>
      </c>
      <c r="P39" s="12" t="n">
        <v>43.25</v>
      </c>
      <c r="Q39" s="12" t="n">
        <v>27.25</v>
      </c>
      <c r="R39" s="12" t="n">
        <v>31.25</v>
      </c>
      <c r="S39" s="12" t="n">
        <v>60.75</v>
      </c>
      <c r="T39" s="12" t="n">
        <v>9.25</v>
      </c>
      <c r="U39" s="12" t="n">
        <v>4.5</v>
      </c>
      <c r="V39" s="12" t="n">
        <v>5.5</v>
      </c>
      <c r="W39" s="12" t="n">
        <v>1.5</v>
      </c>
      <c r="X39" s="12" t="n">
        <v>1.75</v>
      </c>
      <c r="Y39" s="12" t="n">
        <v>6.0</v>
      </c>
      <c r="Z39" s="12" t="n">
        <v>18.0</v>
      </c>
      <c r="AA39" s="12" t="n">
        <v>542.75</v>
      </c>
      <c r="AB39" s="12" t="n">
        <v>291.0</v>
      </c>
      <c r="AC39" s="12" t="n">
        <v>1146.5</v>
      </c>
      <c r="AD39" s="12" t="n">
        <v>268.25</v>
      </c>
      <c r="AE39" s="12" t="n">
        <v>78.25</v>
      </c>
      <c r="AF39" s="12" t="n">
        <v>48.25</v>
      </c>
      <c r="AG39" s="12" t="n">
        <v>33.5</v>
      </c>
      <c r="AH39" s="12" t="n">
        <v>41.25</v>
      </c>
      <c r="AI39" s="12" t="n">
        <v>44.25</v>
      </c>
      <c r="AJ39" s="12" t="n">
        <v>4.25</v>
      </c>
      <c r="AK39" s="12" t="n">
        <v>81.75</v>
      </c>
      <c r="AL39" s="12" t="n">
        <v>30.5</v>
      </c>
      <c r="AM39" s="12" t="n">
        <v>1.25</v>
      </c>
      <c r="AN39" s="12" t="n">
        <v>11.5</v>
      </c>
      <c r="AO39" s="12" t="n">
        <v>9.25</v>
      </c>
      <c r="AP39" s="12" t="n">
        <v>11.75</v>
      </c>
      <c r="AQ39" s="12" t="n">
        <v>118.75</v>
      </c>
      <c r="AR39" s="12" t="n">
        <v>14.0</v>
      </c>
      <c r="AS39" s="12" t="n">
        <v>36.25</v>
      </c>
      <c r="AT39" s="12" t="n">
        <v>46.75</v>
      </c>
      <c r="AU39" s="12" t="n">
        <v>0.0</v>
      </c>
      <c r="AV39" s="13" t="n">
        <v>3675.25</v>
      </c>
      <c r="AW39" s="14"/>
      <c r="AZ39" s="15"/>
    </row>
    <row r="40" spans="1:52" x14ac:dyDescent="0.2">
      <c r="A40" s="1" t="s">
        <v>35</v>
      </c>
      <c r="B40" s="12" t="n">
        <v>2.75</v>
      </c>
      <c r="C40" s="12" t="n">
        <v>2.25</v>
      </c>
      <c r="D40" s="12" t="n">
        <v>1.75</v>
      </c>
      <c r="E40" s="12" t="n">
        <v>2.0</v>
      </c>
      <c r="F40" s="12" t="n">
        <v>9.0</v>
      </c>
      <c r="G40" s="12" t="n">
        <v>4.5</v>
      </c>
      <c r="H40" s="12" t="n">
        <v>10.5</v>
      </c>
      <c r="I40" s="12" t="n">
        <v>14.0</v>
      </c>
      <c r="J40" s="12" t="n">
        <v>13.0</v>
      </c>
      <c r="K40" s="12" t="n">
        <v>2.25</v>
      </c>
      <c r="L40" s="12" t="n">
        <v>4.0</v>
      </c>
      <c r="M40" s="12" t="n">
        <v>9.5</v>
      </c>
      <c r="N40" s="12" t="n">
        <v>3.75</v>
      </c>
      <c r="O40" s="12" t="n">
        <v>3.0</v>
      </c>
      <c r="P40" s="12" t="n">
        <v>3.0</v>
      </c>
      <c r="Q40" s="12" t="n">
        <v>1.0</v>
      </c>
      <c r="R40" s="12" t="n">
        <v>2.25</v>
      </c>
      <c r="S40" s="12" t="n">
        <v>5.75</v>
      </c>
      <c r="T40" s="12" t="n">
        <v>21.25</v>
      </c>
      <c r="U40" s="12" t="n">
        <v>10.0</v>
      </c>
      <c r="V40" s="12" t="n">
        <v>23.25</v>
      </c>
      <c r="W40" s="12" t="n">
        <v>5.75</v>
      </c>
      <c r="X40" s="12" t="n">
        <v>2.25</v>
      </c>
      <c r="Y40" s="12" t="n">
        <v>11.75</v>
      </c>
      <c r="Z40" s="12" t="n">
        <v>3.0</v>
      </c>
      <c r="AA40" s="12" t="n">
        <v>89.75</v>
      </c>
      <c r="AB40" s="12" t="n">
        <v>70.0</v>
      </c>
      <c r="AC40" s="12" t="n">
        <v>215.75</v>
      </c>
      <c r="AD40" s="12" t="n">
        <v>53.5</v>
      </c>
      <c r="AE40" s="12" t="n">
        <v>21.25</v>
      </c>
      <c r="AF40" s="12" t="n">
        <v>12.0</v>
      </c>
      <c r="AG40" s="12" t="n">
        <v>7.25</v>
      </c>
      <c r="AH40" s="12" t="n">
        <v>6.25</v>
      </c>
      <c r="AI40" s="12" t="n">
        <v>10.5</v>
      </c>
      <c r="AJ40" s="12" t="n">
        <v>2.5</v>
      </c>
      <c r="AK40" s="12" t="n">
        <v>0.75</v>
      </c>
      <c r="AL40" s="12" t="n">
        <v>1.25</v>
      </c>
      <c r="AM40" s="12" t="n">
        <v>6.0</v>
      </c>
      <c r="AN40" s="12" t="n">
        <v>21.5</v>
      </c>
      <c r="AO40" s="12" t="n">
        <v>2.5</v>
      </c>
      <c r="AP40" s="12" t="n">
        <v>3.75</v>
      </c>
      <c r="AQ40" s="12" t="n">
        <v>36.0</v>
      </c>
      <c r="AR40" s="12" t="n">
        <v>3.75</v>
      </c>
      <c r="AS40" s="12" t="n">
        <v>0.5</v>
      </c>
      <c r="AT40" s="12" t="n">
        <v>10.0</v>
      </c>
      <c r="AU40" s="12" t="n">
        <v>0.0</v>
      </c>
      <c r="AV40" s="13" t="n">
        <v>746.25</v>
      </c>
      <c r="AW40" s="14"/>
      <c r="AZ40" s="15"/>
    </row>
    <row r="41" spans="1:52" x14ac:dyDescent="0.2">
      <c r="A41" s="1" t="s">
        <v>36</v>
      </c>
      <c r="B41" s="12" t="n">
        <v>29.0</v>
      </c>
      <c r="C41" s="12" t="n">
        <v>36.0</v>
      </c>
      <c r="D41" s="12" t="n">
        <v>13.25</v>
      </c>
      <c r="E41" s="12" t="n">
        <v>9.0</v>
      </c>
      <c r="F41" s="12" t="n">
        <v>51.5</v>
      </c>
      <c r="G41" s="12" t="n">
        <v>18.75</v>
      </c>
      <c r="H41" s="12" t="n">
        <v>92.0</v>
      </c>
      <c r="I41" s="12" t="n">
        <v>57.0</v>
      </c>
      <c r="J41" s="12" t="n">
        <v>66.75</v>
      </c>
      <c r="K41" s="12" t="n">
        <v>11.25</v>
      </c>
      <c r="L41" s="12" t="n">
        <v>47.0</v>
      </c>
      <c r="M41" s="12" t="n">
        <v>70.75</v>
      </c>
      <c r="N41" s="12" t="n">
        <v>22.25</v>
      </c>
      <c r="O41" s="12" t="n">
        <v>28.0</v>
      </c>
      <c r="P41" s="12" t="n">
        <v>29.0</v>
      </c>
      <c r="Q41" s="12" t="n">
        <v>18.75</v>
      </c>
      <c r="R41" s="12" t="n">
        <v>11.0</v>
      </c>
      <c r="S41" s="12" t="n">
        <v>24.75</v>
      </c>
      <c r="T41" s="12" t="n">
        <v>225.5</v>
      </c>
      <c r="U41" s="12" t="n">
        <v>82.25</v>
      </c>
      <c r="V41" s="12" t="n">
        <v>151.75</v>
      </c>
      <c r="W41" s="12" t="n">
        <v>25.5</v>
      </c>
      <c r="X41" s="12" t="n">
        <v>19.0</v>
      </c>
      <c r="Y41" s="12" t="n">
        <v>35.25</v>
      </c>
      <c r="Z41" s="12" t="n">
        <v>25.5</v>
      </c>
      <c r="AA41" s="12" t="n">
        <v>210.5</v>
      </c>
      <c r="AB41" s="12" t="n">
        <v>156.5</v>
      </c>
      <c r="AC41" s="12" t="n">
        <v>510.5</v>
      </c>
      <c r="AD41" s="12" t="n">
        <v>143.0</v>
      </c>
      <c r="AE41" s="12" t="n">
        <v>51.75</v>
      </c>
      <c r="AF41" s="12" t="n">
        <v>62.25</v>
      </c>
      <c r="AG41" s="12" t="n">
        <v>33.75</v>
      </c>
      <c r="AH41" s="12" t="n">
        <v>36.25</v>
      </c>
      <c r="AI41" s="12" t="n">
        <v>44.5</v>
      </c>
      <c r="AJ41" s="12" t="n">
        <v>25.25</v>
      </c>
      <c r="AK41" s="12" t="n">
        <v>3.75</v>
      </c>
      <c r="AL41" s="12" t="n">
        <v>11.25</v>
      </c>
      <c r="AM41" s="12" t="n">
        <v>28.75</v>
      </c>
      <c r="AN41" s="12" t="n">
        <v>14.5</v>
      </c>
      <c r="AO41" s="12" t="n">
        <v>12.0</v>
      </c>
      <c r="AP41" s="12" t="n">
        <v>27.0</v>
      </c>
      <c r="AQ41" s="12" t="n">
        <v>78.75</v>
      </c>
      <c r="AR41" s="12" t="n">
        <v>18.5</v>
      </c>
      <c r="AS41" s="12" t="n">
        <v>7.25</v>
      </c>
      <c r="AT41" s="12" t="n">
        <v>18.25</v>
      </c>
      <c r="AU41" s="12" t="n">
        <v>0.0</v>
      </c>
      <c r="AV41" s="13" t="n">
        <v>2695.0</v>
      </c>
      <c r="AW41" s="14"/>
      <c r="AZ41" s="15"/>
    </row>
    <row r="42" spans="1:52" x14ac:dyDescent="0.2">
      <c r="A42" s="1" t="s">
        <v>53</v>
      </c>
      <c r="B42" s="12" t="n">
        <v>6.5</v>
      </c>
      <c r="C42" s="12" t="n">
        <v>11.5</v>
      </c>
      <c r="D42" s="12" t="n">
        <v>4.25</v>
      </c>
      <c r="E42" s="12" t="n">
        <v>3.0</v>
      </c>
      <c r="F42" s="12" t="n">
        <v>11.0</v>
      </c>
      <c r="G42" s="12" t="n">
        <v>2.0</v>
      </c>
      <c r="H42" s="12" t="n">
        <v>10.25</v>
      </c>
      <c r="I42" s="12" t="n">
        <v>9.0</v>
      </c>
      <c r="J42" s="12" t="n">
        <v>11.75</v>
      </c>
      <c r="K42" s="12" t="n">
        <v>3.75</v>
      </c>
      <c r="L42" s="12" t="n">
        <v>12.25</v>
      </c>
      <c r="M42" s="12" t="n">
        <v>16.75</v>
      </c>
      <c r="N42" s="12" t="n">
        <v>4.5</v>
      </c>
      <c r="O42" s="12" t="n">
        <v>3.75</v>
      </c>
      <c r="P42" s="12" t="n">
        <v>4.5</v>
      </c>
      <c r="Q42" s="12" t="n">
        <v>4.0</v>
      </c>
      <c r="R42" s="12" t="n">
        <v>3.0</v>
      </c>
      <c r="S42" s="12" t="n">
        <v>4.0</v>
      </c>
      <c r="T42" s="12" t="n">
        <v>7.5</v>
      </c>
      <c r="U42" s="12" t="n">
        <v>7.75</v>
      </c>
      <c r="V42" s="12" t="n">
        <v>8.25</v>
      </c>
      <c r="W42" s="12" t="n">
        <v>2.25</v>
      </c>
      <c r="X42" s="12" t="n">
        <v>3.0</v>
      </c>
      <c r="Y42" s="12" t="n">
        <v>5.25</v>
      </c>
      <c r="Z42" s="12" t="n">
        <v>7.0</v>
      </c>
      <c r="AA42" s="12" t="n">
        <v>93.25</v>
      </c>
      <c r="AB42" s="12" t="n">
        <v>105.5</v>
      </c>
      <c r="AC42" s="12" t="n">
        <v>458.5</v>
      </c>
      <c r="AD42" s="12" t="n">
        <v>115.75</v>
      </c>
      <c r="AE42" s="12" t="n">
        <v>65.0</v>
      </c>
      <c r="AF42" s="12" t="n">
        <v>69.75</v>
      </c>
      <c r="AG42" s="12" t="n">
        <v>23.0</v>
      </c>
      <c r="AH42" s="12" t="n">
        <v>49.5</v>
      </c>
      <c r="AI42" s="12" t="n">
        <v>37.75</v>
      </c>
      <c r="AJ42" s="12" t="n">
        <v>9.25</v>
      </c>
      <c r="AK42" s="12" t="n">
        <v>3.25</v>
      </c>
      <c r="AL42" s="12" t="n">
        <v>7.5</v>
      </c>
      <c r="AM42" s="12" t="n">
        <v>4.0</v>
      </c>
      <c r="AN42" s="12" t="n">
        <v>10.75</v>
      </c>
      <c r="AO42" s="12" t="n">
        <v>11.0</v>
      </c>
      <c r="AP42" s="12" t="n">
        <v>38.5</v>
      </c>
      <c r="AQ42" s="12" t="n">
        <v>31.75</v>
      </c>
      <c r="AR42" s="12" t="n">
        <v>22.25</v>
      </c>
      <c r="AS42" s="12" t="n">
        <v>3.25</v>
      </c>
      <c r="AT42" s="12" t="n">
        <v>2.0</v>
      </c>
      <c r="AU42" s="12" t="n">
        <v>0.0</v>
      </c>
      <c r="AV42" s="13" t="n">
        <v>1328.25</v>
      </c>
      <c r="AW42" s="14"/>
      <c r="AZ42" s="15"/>
    </row>
    <row r="43" spans="1:52" x14ac:dyDescent="0.2">
      <c r="A43" s="1" t="s">
        <v>54</v>
      </c>
      <c r="B43" s="12" t="n">
        <v>14.5</v>
      </c>
      <c r="C43" s="12" t="n">
        <v>22.5</v>
      </c>
      <c r="D43" s="12" t="n">
        <v>9.25</v>
      </c>
      <c r="E43" s="12" t="n">
        <v>5.5</v>
      </c>
      <c r="F43" s="12" t="n">
        <v>18.0</v>
      </c>
      <c r="G43" s="12" t="n">
        <v>6.0</v>
      </c>
      <c r="H43" s="12" t="n">
        <v>12.5</v>
      </c>
      <c r="I43" s="12" t="n">
        <v>16.75</v>
      </c>
      <c r="J43" s="12" t="n">
        <v>21.75</v>
      </c>
      <c r="K43" s="12" t="n">
        <v>9.0</v>
      </c>
      <c r="L43" s="12" t="n">
        <v>22.0</v>
      </c>
      <c r="M43" s="12" t="n">
        <v>25.75</v>
      </c>
      <c r="N43" s="12" t="n">
        <v>8.5</v>
      </c>
      <c r="O43" s="12" t="n">
        <v>10.75</v>
      </c>
      <c r="P43" s="12" t="n">
        <v>10.0</v>
      </c>
      <c r="Q43" s="12" t="n">
        <v>7.5</v>
      </c>
      <c r="R43" s="12" t="n">
        <v>3.75</v>
      </c>
      <c r="S43" s="12" t="n">
        <v>5.5</v>
      </c>
      <c r="T43" s="12" t="n">
        <v>11.25</v>
      </c>
      <c r="U43" s="12" t="n">
        <v>8.5</v>
      </c>
      <c r="V43" s="12" t="n">
        <v>8.25</v>
      </c>
      <c r="W43" s="12" t="n">
        <v>3.5</v>
      </c>
      <c r="X43" s="12" t="n">
        <v>1.0</v>
      </c>
      <c r="Y43" s="12" t="n">
        <v>7.5</v>
      </c>
      <c r="Z43" s="12" t="n">
        <v>21.0</v>
      </c>
      <c r="AA43" s="12" t="n">
        <v>112.25</v>
      </c>
      <c r="AB43" s="12" t="n">
        <v>88.5</v>
      </c>
      <c r="AC43" s="12" t="n">
        <v>504.5</v>
      </c>
      <c r="AD43" s="12" t="n">
        <v>177.0</v>
      </c>
      <c r="AE43" s="12" t="n">
        <v>112.0</v>
      </c>
      <c r="AF43" s="12" t="n">
        <v>149.75</v>
      </c>
      <c r="AG43" s="12" t="n">
        <v>66.5</v>
      </c>
      <c r="AH43" s="12" t="n">
        <v>158.25</v>
      </c>
      <c r="AI43" s="12" t="n">
        <v>124.25</v>
      </c>
      <c r="AJ43" s="12" t="n">
        <v>65.25</v>
      </c>
      <c r="AK43" s="12" t="n">
        <v>5.25</v>
      </c>
      <c r="AL43" s="12" t="n">
        <v>7.5</v>
      </c>
      <c r="AM43" s="12" t="n">
        <v>6.5</v>
      </c>
      <c r="AN43" s="12" t="n">
        <v>22.25</v>
      </c>
      <c r="AO43" s="12" t="n">
        <v>36.0</v>
      </c>
      <c r="AP43" s="12" t="n">
        <v>10.5</v>
      </c>
      <c r="AQ43" s="12" t="n">
        <v>52.25</v>
      </c>
      <c r="AR43" s="12" t="n">
        <v>34.0</v>
      </c>
      <c r="AS43" s="12" t="n">
        <v>2.5</v>
      </c>
      <c r="AT43" s="12" t="n">
        <v>1.75</v>
      </c>
      <c r="AU43" s="12" t="n">
        <v>0.0</v>
      </c>
      <c r="AV43" s="13" t="n">
        <v>2027.25</v>
      </c>
      <c r="AW43" s="14"/>
      <c r="AZ43" s="15"/>
    </row>
    <row r="44" spans="1:52" x14ac:dyDescent="0.2">
      <c r="A44" s="1" t="s">
        <v>55</v>
      </c>
      <c r="B44" s="12" t="n">
        <v>41.25</v>
      </c>
      <c r="C44" s="12" t="n">
        <v>62.5</v>
      </c>
      <c r="D44" s="12" t="n">
        <v>44.25</v>
      </c>
      <c r="E44" s="12" t="n">
        <v>80.5</v>
      </c>
      <c r="F44" s="12" t="n">
        <v>341.0</v>
      </c>
      <c r="G44" s="12" t="n">
        <v>58.5</v>
      </c>
      <c r="H44" s="12" t="n">
        <v>83.5</v>
      </c>
      <c r="I44" s="12" t="n">
        <v>72.75</v>
      </c>
      <c r="J44" s="12" t="n">
        <v>72.5</v>
      </c>
      <c r="K44" s="12" t="n">
        <v>29.5</v>
      </c>
      <c r="L44" s="12" t="n">
        <v>42.25</v>
      </c>
      <c r="M44" s="12" t="n">
        <v>20.25</v>
      </c>
      <c r="N44" s="12" t="n">
        <v>16.5</v>
      </c>
      <c r="O44" s="12" t="n">
        <v>15.0</v>
      </c>
      <c r="P44" s="12" t="n">
        <v>17.25</v>
      </c>
      <c r="Q44" s="12" t="n">
        <v>10.75</v>
      </c>
      <c r="R44" s="12" t="n">
        <v>15.75</v>
      </c>
      <c r="S44" s="12" t="n">
        <v>36.5</v>
      </c>
      <c r="T44" s="12" t="n">
        <v>69.0</v>
      </c>
      <c r="U44" s="12" t="n">
        <v>87.75</v>
      </c>
      <c r="V44" s="12" t="n">
        <v>107.25</v>
      </c>
      <c r="W44" s="12" t="n">
        <v>65.75</v>
      </c>
      <c r="X44" s="12" t="n">
        <v>55.0</v>
      </c>
      <c r="Y44" s="12" t="n">
        <v>131.0</v>
      </c>
      <c r="Z44" s="12" t="n">
        <v>66.25</v>
      </c>
      <c r="AA44" s="12" t="n">
        <v>273.5</v>
      </c>
      <c r="AB44" s="12" t="n">
        <v>256.75</v>
      </c>
      <c r="AC44" s="12" t="n">
        <v>1401.5</v>
      </c>
      <c r="AD44" s="12" t="n">
        <v>445.5</v>
      </c>
      <c r="AE44" s="12" t="n">
        <v>177.75</v>
      </c>
      <c r="AF44" s="12" t="n">
        <v>154.75</v>
      </c>
      <c r="AG44" s="12" t="n">
        <v>88.0</v>
      </c>
      <c r="AH44" s="12" t="n">
        <v>97.25</v>
      </c>
      <c r="AI44" s="12" t="n">
        <v>159.0</v>
      </c>
      <c r="AJ44" s="12" t="n">
        <v>75.0</v>
      </c>
      <c r="AK44" s="12" t="n">
        <v>15.0</v>
      </c>
      <c r="AL44" s="12" t="n">
        <v>83.5</v>
      </c>
      <c r="AM44" s="12" t="n">
        <v>30.5</v>
      </c>
      <c r="AN44" s="12" t="n">
        <v>73.0</v>
      </c>
      <c r="AO44" s="12" t="n">
        <v>25.25</v>
      </c>
      <c r="AP44" s="12" t="n">
        <v>38.5</v>
      </c>
      <c r="AQ44" s="12" t="n">
        <v>29.5</v>
      </c>
      <c r="AR44" s="12" t="n">
        <v>358.5</v>
      </c>
      <c r="AS44" s="12" t="n">
        <v>27.5</v>
      </c>
      <c r="AT44" s="12" t="n">
        <v>13.75</v>
      </c>
      <c r="AU44" s="12" t="n">
        <v>0.0</v>
      </c>
      <c r="AV44" s="13" t="n">
        <v>5466.5</v>
      </c>
      <c r="AW44" s="14"/>
      <c r="AZ44" s="15"/>
    </row>
    <row r="45" spans="1:52" x14ac:dyDescent="0.2">
      <c r="A45" s="1" t="s">
        <v>56</v>
      </c>
      <c r="B45" s="12" t="n">
        <v>17.0</v>
      </c>
      <c r="C45" s="12" t="n">
        <v>19.25</v>
      </c>
      <c r="D45" s="12" t="n">
        <v>16.75</v>
      </c>
      <c r="E45" s="12" t="n">
        <v>19.5</v>
      </c>
      <c r="F45" s="12" t="n">
        <v>82.5</v>
      </c>
      <c r="G45" s="12" t="n">
        <v>19.75</v>
      </c>
      <c r="H45" s="12" t="n">
        <v>19.25</v>
      </c>
      <c r="I45" s="12" t="n">
        <v>29.25</v>
      </c>
      <c r="J45" s="12" t="n">
        <v>35.25</v>
      </c>
      <c r="K45" s="12" t="n">
        <v>17.25</v>
      </c>
      <c r="L45" s="12" t="n">
        <v>15.0</v>
      </c>
      <c r="M45" s="12" t="n">
        <v>23.0</v>
      </c>
      <c r="N45" s="12" t="n">
        <v>13.0</v>
      </c>
      <c r="O45" s="12" t="n">
        <v>6.75</v>
      </c>
      <c r="P45" s="12" t="n">
        <v>8.75</v>
      </c>
      <c r="Q45" s="12" t="n">
        <v>3.75</v>
      </c>
      <c r="R45" s="12" t="n">
        <v>5.25</v>
      </c>
      <c r="S45" s="12" t="n">
        <v>5.25</v>
      </c>
      <c r="T45" s="12" t="n">
        <v>12.25</v>
      </c>
      <c r="U45" s="12" t="n">
        <v>18.75</v>
      </c>
      <c r="V45" s="12" t="n">
        <v>17.25</v>
      </c>
      <c r="W45" s="12" t="n">
        <v>8.0</v>
      </c>
      <c r="X45" s="12" t="n">
        <v>7.25</v>
      </c>
      <c r="Y45" s="12" t="n">
        <v>23.25</v>
      </c>
      <c r="Z45" s="12" t="n">
        <v>22.25</v>
      </c>
      <c r="AA45" s="12" t="n">
        <v>253.75</v>
      </c>
      <c r="AB45" s="12" t="n">
        <v>218.5</v>
      </c>
      <c r="AC45" s="12" t="n">
        <v>1084.5</v>
      </c>
      <c r="AD45" s="12" t="n">
        <v>352.5</v>
      </c>
      <c r="AE45" s="12" t="n">
        <v>170.5</v>
      </c>
      <c r="AF45" s="12" t="n">
        <v>151.25</v>
      </c>
      <c r="AG45" s="12" t="n">
        <v>71.75</v>
      </c>
      <c r="AH45" s="12" t="n">
        <v>79.75</v>
      </c>
      <c r="AI45" s="12" t="n">
        <v>120.5</v>
      </c>
      <c r="AJ45" s="12" t="n">
        <v>44.0</v>
      </c>
      <c r="AK45" s="12" t="n">
        <v>2.5</v>
      </c>
      <c r="AL45" s="12" t="n">
        <v>9.25</v>
      </c>
      <c r="AM45" s="12" t="n">
        <v>4.25</v>
      </c>
      <c r="AN45" s="12" t="n">
        <v>19.25</v>
      </c>
      <c r="AO45" s="12" t="n">
        <v>27.75</v>
      </c>
      <c r="AP45" s="12" t="n">
        <v>31.75</v>
      </c>
      <c r="AQ45" s="12" t="n">
        <v>292.75</v>
      </c>
      <c r="AR45" s="12" t="n">
        <v>27.75</v>
      </c>
      <c r="AS45" s="12" t="n">
        <v>3.5</v>
      </c>
      <c r="AT45" s="12" t="n">
        <v>5.75</v>
      </c>
      <c r="AU45" s="12" t="n">
        <v>0.0</v>
      </c>
      <c r="AV45" s="13" t="n">
        <v>3437.0</v>
      </c>
      <c r="AW45" s="14"/>
      <c r="AZ45" s="15"/>
    </row>
    <row r="46" spans="1:52" x14ac:dyDescent="0.2">
      <c r="A46" s="1" t="s">
        <v>62</v>
      </c>
      <c r="B46" s="12" t="n">
        <v>5.25</v>
      </c>
      <c r="C46" s="12" t="n">
        <v>10.25</v>
      </c>
      <c r="D46" s="12" t="n">
        <v>8.0</v>
      </c>
      <c r="E46" s="12" t="n">
        <v>6.0</v>
      </c>
      <c r="F46" s="12" t="n">
        <v>24.5</v>
      </c>
      <c r="G46" s="12" t="n">
        <v>7.0</v>
      </c>
      <c r="H46" s="12" t="n">
        <v>18.25</v>
      </c>
      <c r="I46" s="12" t="n">
        <v>17.75</v>
      </c>
      <c r="J46" s="12" t="n">
        <v>8.25</v>
      </c>
      <c r="K46" s="12" t="n">
        <v>37.5</v>
      </c>
      <c r="L46" s="12" t="n">
        <v>54.5</v>
      </c>
      <c r="M46" s="12" t="n">
        <v>89.75</v>
      </c>
      <c r="N46" s="12" t="n">
        <v>59.0</v>
      </c>
      <c r="O46" s="12" t="n">
        <v>127.0</v>
      </c>
      <c r="P46" s="12" t="n">
        <v>49.75</v>
      </c>
      <c r="Q46" s="12" t="n">
        <v>22.25</v>
      </c>
      <c r="R46" s="12" t="n">
        <v>19.75</v>
      </c>
      <c r="S46" s="12" t="n">
        <v>28.0</v>
      </c>
      <c r="T46" s="12" t="n">
        <v>7.25</v>
      </c>
      <c r="U46" s="12" t="n">
        <v>4.5</v>
      </c>
      <c r="V46" s="12" t="n">
        <v>6.0</v>
      </c>
      <c r="W46" s="12" t="n">
        <v>1.25</v>
      </c>
      <c r="X46" s="12" t="n">
        <v>1.25</v>
      </c>
      <c r="Y46" s="12" t="n">
        <v>6.5</v>
      </c>
      <c r="Z46" s="12" t="n">
        <v>11.0</v>
      </c>
      <c r="AA46" s="12" t="n">
        <v>208.0</v>
      </c>
      <c r="AB46" s="12" t="n">
        <v>127.5</v>
      </c>
      <c r="AC46" s="12" t="n">
        <v>465.5</v>
      </c>
      <c r="AD46" s="12" t="n">
        <v>115.75</v>
      </c>
      <c r="AE46" s="12" t="n">
        <v>35.75</v>
      </c>
      <c r="AF46" s="12" t="n">
        <v>17.25</v>
      </c>
      <c r="AG46" s="12" t="n">
        <v>12.75</v>
      </c>
      <c r="AH46" s="12" t="n">
        <v>12.0</v>
      </c>
      <c r="AI46" s="12" t="n">
        <v>15.25</v>
      </c>
      <c r="AJ46" s="12" t="n">
        <v>1.75</v>
      </c>
      <c r="AK46" s="12" t="n">
        <v>128.5</v>
      </c>
      <c r="AL46" s="12" t="n">
        <v>28.5</v>
      </c>
      <c r="AM46" s="12" t="n">
        <v>0.75</v>
      </c>
      <c r="AN46" s="12" t="n">
        <v>8.75</v>
      </c>
      <c r="AO46" s="12" t="n">
        <v>2.25</v>
      </c>
      <c r="AP46" s="12" t="n">
        <v>2.75</v>
      </c>
      <c r="AQ46" s="12" t="n">
        <v>32.25</v>
      </c>
      <c r="AR46" s="12" t="n">
        <v>1.75</v>
      </c>
      <c r="AS46" s="12" t="n">
        <v>15.25</v>
      </c>
      <c r="AT46" s="12" t="n">
        <v>19.25</v>
      </c>
      <c r="AU46" s="12" t="n">
        <v>0.0</v>
      </c>
      <c r="AV46" s="13" t="n">
        <v>1882.0</v>
      </c>
      <c r="AW46" s="14"/>
      <c r="AZ46" s="15"/>
    </row>
    <row r="47" spans="1:52" x14ac:dyDescent="0.2">
      <c r="A47" s="1" t="s">
        <v>64</v>
      </c>
      <c r="B47" s="12" t="n">
        <v>4.5</v>
      </c>
      <c r="C47" s="12" t="n">
        <v>12.75</v>
      </c>
      <c r="D47" s="12" t="n">
        <v>18.5</v>
      </c>
      <c r="E47" s="12" t="n">
        <v>37.25</v>
      </c>
      <c r="F47" s="12" t="n">
        <v>226.5</v>
      </c>
      <c r="G47" s="12" t="n">
        <v>29.0</v>
      </c>
      <c r="H47" s="12" t="n">
        <v>26.5</v>
      </c>
      <c r="I47" s="12" t="n">
        <v>18.0</v>
      </c>
      <c r="J47" s="12" t="n">
        <v>26.75</v>
      </c>
      <c r="K47" s="12" t="n">
        <v>16.25</v>
      </c>
      <c r="L47" s="12" t="n">
        <v>10.5</v>
      </c>
      <c r="M47" s="12" t="n">
        <v>46.25</v>
      </c>
      <c r="N47" s="12" t="n">
        <v>6.75</v>
      </c>
      <c r="O47" s="12" t="n">
        <v>4.25</v>
      </c>
      <c r="P47" s="12" t="n">
        <v>9.5</v>
      </c>
      <c r="Q47" s="12" t="n">
        <v>3.0</v>
      </c>
      <c r="R47" s="12" t="n">
        <v>8.0</v>
      </c>
      <c r="S47" s="12" t="n">
        <v>20.5</v>
      </c>
      <c r="T47" s="12" t="n">
        <v>11.5</v>
      </c>
      <c r="U47" s="12" t="n">
        <v>25.0</v>
      </c>
      <c r="V47" s="12" t="n">
        <v>18.75</v>
      </c>
      <c r="W47" s="12" t="n">
        <v>11.75</v>
      </c>
      <c r="X47" s="12" t="n">
        <v>7.5</v>
      </c>
      <c r="Y47" s="12" t="n">
        <v>30.25</v>
      </c>
      <c r="Z47" s="12" t="n">
        <v>6.25</v>
      </c>
      <c r="AA47" s="12" t="n">
        <v>72.25</v>
      </c>
      <c r="AB47" s="12" t="n">
        <v>45.0</v>
      </c>
      <c r="AC47" s="12" t="n">
        <v>115.5</v>
      </c>
      <c r="AD47" s="12" t="n">
        <v>49.0</v>
      </c>
      <c r="AE47" s="12" t="n">
        <v>17.25</v>
      </c>
      <c r="AF47" s="12" t="n">
        <v>24.5</v>
      </c>
      <c r="AG47" s="12" t="n">
        <v>9.75</v>
      </c>
      <c r="AH47" s="12" t="n">
        <v>5.0</v>
      </c>
      <c r="AI47" s="12" t="n">
        <v>11.5</v>
      </c>
      <c r="AJ47" s="12" t="n">
        <v>1.25</v>
      </c>
      <c r="AK47" s="12" t="n">
        <v>3.25</v>
      </c>
      <c r="AL47" s="12" t="n">
        <v>27.25</v>
      </c>
      <c r="AM47" s="12" t="n">
        <v>6.25</v>
      </c>
      <c r="AN47" s="12" t="n">
        <v>13.0</v>
      </c>
      <c r="AO47" s="12" t="n">
        <v>1.75</v>
      </c>
      <c r="AP47" s="12" t="n">
        <v>1.0</v>
      </c>
      <c r="AQ47" s="12" t="n">
        <v>23.25</v>
      </c>
      <c r="AR47" s="12" t="n">
        <v>5.75</v>
      </c>
      <c r="AS47" s="12" t="n">
        <v>15.75</v>
      </c>
      <c r="AT47" s="12" t="n">
        <v>9.5</v>
      </c>
      <c r="AU47" s="12" t="n">
        <v>0.0</v>
      </c>
      <c r="AV47" s="13" t="n">
        <v>1093.5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2265.0</v>
      </c>
      <c r="C49" s="14" t="n">
        <v>4074.75</v>
      </c>
      <c r="D49" s="14" t="n">
        <v>2601.25</v>
      </c>
      <c r="E49" s="14" t="n">
        <v>2744.25</v>
      </c>
      <c r="F49" s="14" t="n">
        <v>7380.0</v>
      </c>
      <c r="G49" s="14" t="n">
        <v>3145.5</v>
      </c>
      <c r="H49" s="14" t="n">
        <v>4646.75</v>
      </c>
      <c r="I49" s="14" t="n">
        <v>4613.75</v>
      </c>
      <c r="J49" s="14" t="n">
        <v>4636.75</v>
      </c>
      <c r="K49" s="14" t="n">
        <v>3487.25</v>
      </c>
      <c r="L49" s="14" t="n">
        <v>5080.75</v>
      </c>
      <c r="M49" s="14" t="n">
        <v>4179.5</v>
      </c>
      <c r="N49" s="14" t="n">
        <v>2702.5</v>
      </c>
      <c r="O49" s="14" t="n">
        <v>3367.5</v>
      </c>
      <c r="P49" s="14" t="n">
        <v>2289.75</v>
      </c>
      <c r="Q49" s="14" t="n">
        <v>1382.0</v>
      </c>
      <c r="R49" s="14" t="n">
        <v>1870.0</v>
      </c>
      <c r="S49" s="14" t="n">
        <v>3466.5</v>
      </c>
      <c r="T49" s="14" t="n">
        <v>2403.75</v>
      </c>
      <c r="U49" s="14" t="n">
        <v>2313.75</v>
      </c>
      <c r="V49" s="14" t="n">
        <v>3280.25</v>
      </c>
      <c r="W49" s="14" t="n">
        <v>1876.75</v>
      </c>
      <c r="X49" s="14" t="n">
        <v>1471.0</v>
      </c>
      <c r="Y49" s="14" t="n">
        <v>3550.0</v>
      </c>
      <c r="Z49" s="14" t="n">
        <v>4585.0</v>
      </c>
      <c r="AA49" s="14" t="n">
        <v>11804.75</v>
      </c>
      <c r="AB49" s="14" t="n">
        <v>9386.25</v>
      </c>
      <c r="AC49" s="14" t="n">
        <v>34676.25</v>
      </c>
      <c r="AD49" s="14" t="n">
        <v>11760.75</v>
      </c>
      <c r="AE49" s="14" t="n">
        <v>8389.75</v>
      </c>
      <c r="AF49" s="14" t="n">
        <v>8548.75</v>
      </c>
      <c r="AG49" s="14" t="n">
        <v>4706.25</v>
      </c>
      <c r="AH49" s="14" t="n">
        <v>7105.25</v>
      </c>
      <c r="AI49" s="14" t="n">
        <v>5244.5</v>
      </c>
      <c r="AJ49" s="14" t="n">
        <v>1814.25</v>
      </c>
      <c r="AK49" s="14" t="n">
        <v>1604.25</v>
      </c>
      <c r="AL49" s="14" t="n">
        <v>3735.25</v>
      </c>
      <c r="AM49" s="14" t="n">
        <v>786.5</v>
      </c>
      <c r="AN49" s="14" t="n">
        <v>2551.5</v>
      </c>
      <c r="AO49" s="14" t="n">
        <v>1383.75</v>
      </c>
      <c r="AP49" s="14" t="n">
        <v>2072.5</v>
      </c>
      <c r="AQ49" s="14" t="n">
        <v>5788.75</v>
      </c>
      <c r="AR49" s="14" t="n">
        <v>3689.75</v>
      </c>
      <c r="AS49" s="14" t="n">
        <v>1824.25</v>
      </c>
      <c r="AT49" s="14" t="n">
        <v>1084.0</v>
      </c>
      <c r="AU49" s="14" t="n">
        <v>0.0</v>
      </c>
      <c r="AV49" s="14" t="n">
        <v>211371.5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="70" zoomScaleNormal="70" workbookViewId="0">
      <pane xSplit="1" ySplit="2" topLeftCell="O5" activePane="bottomRight" state="frozen"/>
      <selection activeCell="AX3" sqref="AX3"/>
      <selection pane="topRight" activeCell="AX3" sqref="AX3"/>
      <selection pane="bottomLeft" activeCell="AX3" sqref="AX3"/>
      <selection pane="bottomRight" activeCell="BH17" sqref="BH17"/>
    </sheetView>
  </sheetViews>
  <sheetFormatPr defaultRowHeight="12.75" x14ac:dyDescent="0.2"/>
  <cols>
    <col min="1" max="45" customWidth="true" style="9" width="7.7109375" collapsed="true"/>
    <col min="46" max="47" customWidth="true" style="9" width="7.7109375" collapsed="true"/>
    <col min="48" max="48" customWidth="true" style="11" width="8.7109375" collapsed="true"/>
    <col min="49" max="49" style="11" width="9.140625" collapsed="true"/>
    <col min="50" max="51" style="9" width="9.140625" collapsed="true"/>
    <col min="52" max="52" customWidth="true" style="9" width="8.7109375" collapsed="true"/>
    <col min="53" max="16384" style="9" width="9.140625" collapsed="true"/>
  </cols>
  <sheetData>
    <row r="1" spans="1:59" ht="26.25" customHeight="1" x14ac:dyDescent="0.2">
      <c r="A1" s="7" t="s">
        <v>0</v>
      </c>
      <c r="B1" s="8" t="s">
        <v>1</v>
      </c>
      <c r="D1" s="9" t="s">
        <v>61</v>
      </c>
      <c r="G1" s="19">
        <f>'Weekday OD'!G1</f>
        <v>40575</v>
      </c>
    </row>
    <row r="2" spans="1:59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" t="s">
        <v>64</v>
      </c>
      <c r="AU2" s="1" t="s">
        <v>65</v>
      </c>
      <c r="AV2" s="11" t="s">
        <v>37</v>
      </c>
    </row>
    <row r="3" spans="1:59" x14ac:dyDescent="0.2">
      <c r="A3" s="1" t="s">
        <v>2</v>
      </c>
      <c r="B3" s="12" t="n">
        <v>5.5</v>
      </c>
      <c r="C3" s="12" t="n">
        <v>50.0</v>
      </c>
      <c r="D3" s="12" t="n">
        <v>64.25</v>
      </c>
      <c r="E3" s="12" t="n">
        <v>43.25</v>
      </c>
      <c r="F3" s="12" t="n">
        <v>137.75</v>
      </c>
      <c r="G3" s="12" t="n">
        <v>56.75</v>
      </c>
      <c r="H3" s="12" t="n">
        <v>62.5</v>
      </c>
      <c r="I3" s="12" t="n">
        <v>39.75</v>
      </c>
      <c r="J3" s="12" t="n">
        <v>45.25</v>
      </c>
      <c r="K3" s="12" t="n">
        <v>24.0</v>
      </c>
      <c r="L3" s="12" t="n">
        <v>46.75</v>
      </c>
      <c r="M3" s="12" t="n">
        <v>87.75</v>
      </c>
      <c r="N3" s="12" t="n">
        <v>13.5</v>
      </c>
      <c r="O3" s="12" t="n">
        <v>20.0</v>
      </c>
      <c r="P3" s="12" t="n">
        <v>15.75</v>
      </c>
      <c r="Q3" s="12" t="n">
        <v>9.5</v>
      </c>
      <c r="R3" s="12" t="n">
        <v>7.0</v>
      </c>
      <c r="S3" s="12" t="n">
        <v>15.25</v>
      </c>
      <c r="T3" s="12" t="n">
        <v>13.75</v>
      </c>
      <c r="U3" s="12" t="n">
        <v>2.5</v>
      </c>
      <c r="V3" s="12" t="n">
        <v>6.75</v>
      </c>
      <c r="W3" s="12" t="n">
        <v>3.25</v>
      </c>
      <c r="X3" s="12" t="n">
        <v>3.5</v>
      </c>
      <c r="Y3" s="12" t="n">
        <v>9.0</v>
      </c>
      <c r="Z3" s="12" t="n">
        <v>16.5</v>
      </c>
      <c r="AA3" s="12" t="n">
        <v>86.75</v>
      </c>
      <c r="AB3" s="12" t="n">
        <v>71.25</v>
      </c>
      <c r="AC3" s="12" t="n">
        <v>262.75</v>
      </c>
      <c r="AD3" s="12" t="n">
        <v>88.75</v>
      </c>
      <c r="AE3" s="12" t="n">
        <v>63.75</v>
      </c>
      <c r="AF3" s="12" t="n">
        <v>76.25</v>
      </c>
      <c r="AG3" s="12" t="n">
        <v>22.25</v>
      </c>
      <c r="AH3" s="12" t="n">
        <v>24.5</v>
      </c>
      <c r="AI3" s="12" t="n">
        <v>16.5</v>
      </c>
      <c r="AJ3" s="12" t="n">
        <v>11.5</v>
      </c>
      <c r="AK3" s="12" t="n">
        <v>2.5</v>
      </c>
      <c r="AL3" s="12" t="n">
        <v>5.0</v>
      </c>
      <c r="AM3" s="12" t="n">
        <v>2.0</v>
      </c>
      <c r="AN3" s="12" t="n">
        <v>17.5</v>
      </c>
      <c r="AO3" s="12" t="n">
        <v>5.5</v>
      </c>
      <c r="AP3" s="12" t="n">
        <v>10.5</v>
      </c>
      <c r="AQ3" s="12" t="n">
        <v>31.25</v>
      </c>
      <c r="AR3" s="12" t="n">
        <v>13.5</v>
      </c>
      <c r="AS3" s="12" t="n">
        <v>2.25</v>
      </c>
      <c r="AT3" s="12" t="n">
        <v>4.5</v>
      </c>
      <c r="AU3" s="12" t="n">
        <v>0.0</v>
      </c>
      <c r="AV3" s="13" t="n">
        <v>1618.5</v>
      </c>
      <c r="AW3" s="14"/>
      <c r="AY3" s="9" t="s">
        <v>38</v>
      </c>
      <c r="AZ3" s="24">
        <f>SUM(B3:Z27,AK3:AN27,B38:Z41,AK38:AN41,B46:Z46,AS3:AS27,AS38:AS41,AK46:AN46,AS46)</f>
        <v>27632.25</v>
      </c>
      <c r="BB3" s="9" t="s">
        <v>39</v>
      </c>
      <c r="BC3" s="15">
        <f>SUM(AZ12:AZ18,BA12:BF12)</f>
        <v>64892.25</v>
      </c>
      <c r="BD3" s="16">
        <f>BC3/BG$19</f>
        <v>0.56680889533309464</v>
      </c>
    </row>
    <row r="4" spans="1:59" x14ac:dyDescent="0.2">
      <c r="A4" s="1" t="s">
        <v>3</v>
      </c>
      <c r="B4" s="12" t="n">
        <v>50.75</v>
      </c>
      <c r="C4" s="12" t="n">
        <v>9.0</v>
      </c>
      <c r="D4" s="12" t="n">
        <v>56.75</v>
      </c>
      <c r="E4" s="12" t="n">
        <v>48.75</v>
      </c>
      <c r="F4" s="12" t="n">
        <v>259.25</v>
      </c>
      <c r="G4" s="12" t="n">
        <v>72.0</v>
      </c>
      <c r="H4" s="12" t="n">
        <v>75.5</v>
      </c>
      <c r="I4" s="12" t="n">
        <v>65.25</v>
      </c>
      <c r="J4" s="12" t="n">
        <v>91.5</v>
      </c>
      <c r="K4" s="12" t="n">
        <v>36.75</v>
      </c>
      <c r="L4" s="12" t="n">
        <v>70.75</v>
      </c>
      <c r="M4" s="12" t="n">
        <v>301.25</v>
      </c>
      <c r="N4" s="12" t="n">
        <v>21.0</v>
      </c>
      <c r="O4" s="12" t="n">
        <v>24.0</v>
      </c>
      <c r="P4" s="12" t="n">
        <v>21.75</v>
      </c>
      <c r="Q4" s="12" t="n">
        <v>9.5</v>
      </c>
      <c r="R4" s="12" t="n">
        <v>13.25</v>
      </c>
      <c r="S4" s="12" t="n">
        <v>34.75</v>
      </c>
      <c r="T4" s="12" t="n">
        <v>17.75</v>
      </c>
      <c r="U4" s="12" t="n">
        <v>8.0</v>
      </c>
      <c r="V4" s="12" t="n">
        <v>17.25</v>
      </c>
      <c r="W4" s="12" t="n">
        <v>7.5</v>
      </c>
      <c r="X4" s="12" t="n">
        <v>4.25</v>
      </c>
      <c r="Y4" s="12" t="n">
        <v>14.25</v>
      </c>
      <c r="Z4" s="12" t="n">
        <v>19.25</v>
      </c>
      <c r="AA4" s="12" t="n">
        <v>193.0</v>
      </c>
      <c r="AB4" s="12" t="n">
        <v>140.0</v>
      </c>
      <c r="AC4" s="12" t="n">
        <v>619.5</v>
      </c>
      <c r="AD4" s="12" t="n">
        <v>153.0</v>
      </c>
      <c r="AE4" s="12" t="n">
        <v>66.25</v>
      </c>
      <c r="AF4" s="12" t="n">
        <v>63.75</v>
      </c>
      <c r="AG4" s="12" t="n">
        <v>31.5</v>
      </c>
      <c r="AH4" s="12" t="n">
        <v>27.75</v>
      </c>
      <c r="AI4" s="12" t="n">
        <v>27.75</v>
      </c>
      <c r="AJ4" s="12" t="n">
        <v>17.0</v>
      </c>
      <c r="AK4" s="12" t="n">
        <v>4.0</v>
      </c>
      <c r="AL4" s="12" t="n">
        <v>9.75</v>
      </c>
      <c r="AM4" s="12" t="n">
        <v>2.0</v>
      </c>
      <c r="AN4" s="12" t="n">
        <v>21.0</v>
      </c>
      <c r="AO4" s="12" t="n">
        <v>9.5</v>
      </c>
      <c r="AP4" s="12" t="n">
        <v>14.0</v>
      </c>
      <c r="AQ4" s="12" t="n">
        <v>66.75</v>
      </c>
      <c r="AR4" s="12" t="n">
        <v>16.5</v>
      </c>
      <c r="AS4" s="12" t="n">
        <v>4.25</v>
      </c>
      <c r="AT4" s="12" t="n">
        <v>29.5</v>
      </c>
      <c r="AU4" s="12" t="n">
        <v>0.0</v>
      </c>
      <c r="AV4" s="13" t="n">
        <v>2866.75</v>
      </c>
      <c r="AW4" s="14"/>
      <c r="AY4" s="9" t="s">
        <v>40</v>
      </c>
      <c r="AZ4" s="24">
        <f>SUM(AA28:AJ37, AA42:AJ45, AO28:AR37, AO42:AR45)</f>
        <v>36339.5</v>
      </c>
      <c r="BB4" s="9" t="s">
        <v>41</v>
      </c>
      <c r="BC4" s="15">
        <f>SUM(BA13:BE18)</f>
        <v>45070.75</v>
      </c>
      <c r="BD4" s="16">
        <f>BC4/BG$19</f>
        <v>0.39367570117131201</v>
      </c>
    </row>
    <row r="5" spans="1:59" x14ac:dyDescent="0.2">
      <c r="A5" s="1" t="s">
        <v>4</v>
      </c>
      <c r="B5" s="12" t="n">
        <v>65.75</v>
      </c>
      <c r="C5" s="12" t="n">
        <v>57.25</v>
      </c>
      <c r="D5" s="12" t="n">
        <v>7.75</v>
      </c>
      <c r="E5" s="12" t="n">
        <v>45.25</v>
      </c>
      <c r="F5" s="12" t="n">
        <v>260.5</v>
      </c>
      <c r="G5" s="12" t="n">
        <v>51.5</v>
      </c>
      <c r="H5" s="12" t="n">
        <v>59.25</v>
      </c>
      <c r="I5" s="12" t="n">
        <v>60.0</v>
      </c>
      <c r="J5" s="12" t="n">
        <v>54.5</v>
      </c>
      <c r="K5" s="12" t="n">
        <v>25.75</v>
      </c>
      <c r="L5" s="12" t="n">
        <v>33.5</v>
      </c>
      <c r="M5" s="12" t="n">
        <v>116.5</v>
      </c>
      <c r="N5" s="12" t="n">
        <v>15.25</v>
      </c>
      <c r="O5" s="12" t="n">
        <v>16.75</v>
      </c>
      <c r="P5" s="12" t="n">
        <v>8.75</v>
      </c>
      <c r="Q5" s="12" t="n">
        <v>4.0</v>
      </c>
      <c r="R5" s="12" t="n">
        <v>6.5</v>
      </c>
      <c r="S5" s="12" t="n">
        <v>21.5</v>
      </c>
      <c r="T5" s="12" t="n">
        <v>4.75</v>
      </c>
      <c r="U5" s="12" t="n">
        <v>6.25</v>
      </c>
      <c r="V5" s="12" t="n">
        <v>14.5</v>
      </c>
      <c r="W5" s="12" t="n">
        <v>7.25</v>
      </c>
      <c r="X5" s="12" t="n">
        <v>5.0</v>
      </c>
      <c r="Y5" s="12" t="n">
        <v>17.75</v>
      </c>
      <c r="Z5" s="12" t="n">
        <v>10.5</v>
      </c>
      <c r="AA5" s="12" t="n">
        <v>125.5</v>
      </c>
      <c r="AB5" s="12" t="n">
        <v>85.25</v>
      </c>
      <c r="AC5" s="12" t="n">
        <v>324.5</v>
      </c>
      <c r="AD5" s="12" t="n">
        <v>118.75</v>
      </c>
      <c r="AE5" s="12" t="n">
        <v>45.0</v>
      </c>
      <c r="AF5" s="12" t="n">
        <v>41.0</v>
      </c>
      <c r="AG5" s="12" t="n">
        <v>21.25</v>
      </c>
      <c r="AH5" s="12" t="n">
        <v>11.0</v>
      </c>
      <c r="AI5" s="12" t="n">
        <v>9.5</v>
      </c>
      <c r="AJ5" s="12" t="n">
        <v>3.0</v>
      </c>
      <c r="AK5" s="12" t="n">
        <v>1.75</v>
      </c>
      <c r="AL5" s="12" t="n">
        <v>6.75</v>
      </c>
      <c r="AM5" s="12" t="n">
        <v>2.0</v>
      </c>
      <c r="AN5" s="12" t="n">
        <v>9.25</v>
      </c>
      <c r="AO5" s="12" t="n">
        <v>1.5</v>
      </c>
      <c r="AP5" s="12" t="n">
        <v>3.0</v>
      </c>
      <c r="AQ5" s="12" t="n">
        <v>46.75</v>
      </c>
      <c r="AR5" s="12" t="n">
        <v>13.25</v>
      </c>
      <c r="AS5" s="12" t="n">
        <v>2.75</v>
      </c>
      <c r="AT5" s="12" t="n">
        <v>33.5</v>
      </c>
      <c r="AU5" s="12" t="n">
        <v>0.0</v>
      </c>
      <c r="AV5" s="13" t="n">
        <v>1881.5</v>
      </c>
      <c r="AW5" s="14"/>
      <c r="AY5" s="9" t="s">
        <v>42</v>
      </c>
      <c r="AZ5" s="24">
        <f>SUM(AA3:AJ27,B28:Z37,AA38:AJ41,AK28:AN37, B42:Z45, AK42:AN45, AO3:AR27, AO38:AR41,AS28:AS37,AS42:AS45,AA46:AJ46,AO46:AR46)</f>
        <v>51004.5</v>
      </c>
    </row>
    <row r="6" spans="1:59" x14ac:dyDescent="0.2">
      <c r="A6" s="1" t="s">
        <v>5</v>
      </c>
      <c r="B6" s="12" t="n">
        <v>38.75</v>
      </c>
      <c r="C6" s="12" t="n">
        <v>46.5</v>
      </c>
      <c r="D6" s="12" t="n">
        <v>42.75</v>
      </c>
      <c r="E6" s="12" t="n">
        <v>10.75</v>
      </c>
      <c r="F6" s="12" t="n">
        <v>73.0</v>
      </c>
      <c r="G6" s="12" t="n">
        <v>42.5</v>
      </c>
      <c r="H6" s="12" t="n">
        <v>48.25</v>
      </c>
      <c r="I6" s="12" t="n">
        <v>64.0</v>
      </c>
      <c r="J6" s="12" t="n">
        <v>55.75</v>
      </c>
      <c r="K6" s="12" t="n">
        <v>23.75</v>
      </c>
      <c r="L6" s="12" t="n">
        <v>42.5</v>
      </c>
      <c r="M6" s="12" t="n">
        <v>82.25</v>
      </c>
      <c r="N6" s="12" t="n">
        <v>13.5</v>
      </c>
      <c r="O6" s="12" t="n">
        <v>14.25</v>
      </c>
      <c r="P6" s="12" t="n">
        <v>13.75</v>
      </c>
      <c r="Q6" s="12" t="n">
        <v>5.0</v>
      </c>
      <c r="R6" s="12" t="n">
        <v>9.75</v>
      </c>
      <c r="S6" s="12" t="n">
        <v>26.5</v>
      </c>
      <c r="T6" s="12" t="n">
        <v>6.75</v>
      </c>
      <c r="U6" s="12" t="n">
        <v>7.0</v>
      </c>
      <c r="V6" s="12" t="n">
        <v>17.75</v>
      </c>
      <c r="W6" s="12" t="n">
        <v>8.5</v>
      </c>
      <c r="X6" s="12" t="n">
        <v>2.75</v>
      </c>
      <c r="Y6" s="12" t="n">
        <v>13.0</v>
      </c>
      <c r="Z6" s="12" t="n">
        <v>12.25</v>
      </c>
      <c r="AA6" s="12" t="n">
        <v>184.0</v>
      </c>
      <c r="AB6" s="12" t="n">
        <v>121.0</v>
      </c>
      <c r="AC6" s="12" t="n">
        <v>352.25</v>
      </c>
      <c r="AD6" s="12" t="n">
        <v>192.0</v>
      </c>
      <c r="AE6" s="12" t="n">
        <v>77.0</v>
      </c>
      <c r="AF6" s="12" t="n">
        <v>66.25</v>
      </c>
      <c r="AG6" s="12" t="n">
        <v>27.5</v>
      </c>
      <c r="AH6" s="12" t="n">
        <v>17.0</v>
      </c>
      <c r="AI6" s="12" t="n">
        <v>13.75</v>
      </c>
      <c r="AJ6" s="12" t="n">
        <v>4.75</v>
      </c>
      <c r="AK6" s="12" t="n">
        <v>5.0</v>
      </c>
      <c r="AL6" s="12" t="n">
        <v>7.75</v>
      </c>
      <c r="AM6" s="12" t="n">
        <v>2.5</v>
      </c>
      <c r="AN6" s="12" t="n">
        <v>7.5</v>
      </c>
      <c r="AO6" s="12" t="n">
        <v>2.25</v>
      </c>
      <c r="AP6" s="12" t="n">
        <v>4.0</v>
      </c>
      <c r="AQ6" s="12" t="n">
        <v>89.25</v>
      </c>
      <c r="AR6" s="12" t="n">
        <v>15.5</v>
      </c>
      <c r="AS6" s="12" t="n">
        <v>2.75</v>
      </c>
      <c r="AT6" s="12" t="n">
        <v>37.75</v>
      </c>
      <c r="AU6" s="12" t="n">
        <v>0.0</v>
      </c>
      <c r="AV6" s="13" t="n">
        <v>1951.25</v>
      </c>
      <c r="AW6" s="14"/>
      <c r="AZ6" s="12"/>
    </row>
    <row r="7" spans="1:59" x14ac:dyDescent="0.2">
      <c r="A7" s="1" t="s">
        <v>6</v>
      </c>
      <c r="B7" s="12" t="n">
        <v>160.0</v>
      </c>
      <c r="C7" s="12" t="n">
        <v>268.75</v>
      </c>
      <c r="D7" s="12" t="n">
        <v>257.5</v>
      </c>
      <c r="E7" s="12" t="n">
        <v>74.75</v>
      </c>
      <c r="F7" s="12" t="n">
        <v>27.0</v>
      </c>
      <c r="G7" s="12" t="n">
        <v>141.5</v>
      </c>
      <c r="H7" s="12" t="n">
        <v>158.5</v>
      </c>
      <c r="I7" s="12" t="n">
        <v>166.5</v>
      </c>
      <c r="J7" s="12" t="n">
        <v>178.75</v>
      </c>
      <c r="K7" s="12" t="n">
        <v>78.5</v>
      </c>
      <c r="L7" s="12" t="n">
        <v>124.75</v>
      </c>
      <c r="M7" s="12" t="n">
        <v>109.0</v>
      </c>
      <c r="N7" s="12" t="n">
        <v>50.5</v>
      </c>
      <c r="O7" s="12" t="n">
        <v>53.0</v>
      </c>
      <c r="P7" s="12" t="n">
        <v>40.75</v>
      </c>
      <c r="Q7" s="12" t="n">
        <v>19.25</v>
      </c>
      <c r="R7" s="12" t="n">
        <v>47.0</v>
      </c>
      <c r="S7" s="12" t="n">
        <v>126.0</v>
      </c>
      <c r="T7" s="12" t="n">
        <v>28.75</v>
      </c>
      <c r="U7" s="12" t="n">
        <v>34.0</v>
      </c>
      <c r="V7" s="12" t="n">
        <v>48.0</v>
      </c>
      <c r="W7" s="12" t="n">
        <v>30.75</v>
      </c>
      <c r="X7" s="12" t="n">
        <v>25.75</v>
      </c>
      <c r="Y7" s="12" t="n">
        <v>26.5</v>
      </c>
      <c r="Z7" s="12" t="n">
        <v>43.75</v>
      </c>
      <c r="AA7" s="12" t="n">
        <v>315.5</v>
      </c>
      <c r="AB7" s="12" t="n">
        <v>186.0</v>
      </c>
      <c r="AC7" s="12" t="n">
        <v>786.75</v>
      </c>
      <c r="AD7" s="12" t="n">
        <v>306.0</v>
      </c>
      <c r="AE7" s="12" t="n">
        <v>145.5</v>
      </c>
      <c r="AF7" s="12" t="n">
        <v>118.75</v>
      </c>
      <c r="AG7" s="12" t="n">
        <v>62.0</v>
      </c>
      <c r="AH7" s="12" t="n">
        <v>37.25</v>
      </c>
      <c r="AI7" s="12" t="n">
        <v>48.0</v>
      </c>
      <c r="AJ7" s="12" t="n">
        <v>8.0</v>
      </c>
      <c r="AK7" s="12" t="n">
        <v>16.5</v>
      </c>
      <c r="AL7" s="12" t="n">
        <v>42.5</v>
      </c>
      <c r="AM7" s="12" t="n">
        <v>5.75</v>
      </c>
      <c r="AN7" s="12" t="n">
        <v>22.25</v>
      </c>
      <c r="AO7" s="12" t="n">
        <v>6.25</v>
      </c>
      <c r="AP7" s="12" t="n">
        <v>8.5</v>
      </c>
      <c r="AQ7" s="12" t="n">
        <v>152.25</v>
      </c>
      <c r="AR7" s="12" t="n">
        <v>58.5</v>
      </c>
      <c r="AS7" s="12" t="n">
        <v>13.75</v>
      </c>
      <c r="AT7" s="12" t="n">
        <v>71.75</v>
      </c>
      <c r="AU7" s="12" t="n">
        <v>0.0</v>
      </c>
      <c r="AV7" s="13" t="n">
        <v>4731.25</v>
      </c>
      <c r="AW7" s="14"/>
      <c r="AZ7" s="12"/>
    </row>
    <row r="8" spans="1:59" x14ac:dyDescent="0.2">
      <c r="A8" s="1" t="s">
        <v>7</v>
      </c>
      <c r="B8" s="12" t="n">
        <v>59.25</v>
      </c>
      <c r="C8" s="12" t="n">
        <v>71.0</v>
      </c>
      <c r="D8" s="12" t="n">
        <v>52.75</v>
      </c>
      <c r="E8" s="12" t="n">
        <v>41.0</v>
      </c>
      <c r="F8" s="12" t="n">
        <v>124.25</v>
      </c>
      <c r="G8" s="12" t="n">
        <v>11.25</v>
      </c>
      <c r="H8" s="12" t="n">
        <v>64.25</v>
      </c>
      <c r="I8" s="12" t="n">
        <v>88.75</v>
      </c>
      <c r="J8" s="12" t="n">
        <v>77.75</v>
      </c>
      <c r="K8" s="12" t="n">
        <v>44.0</v>
      </c>
      <c r="L8" s="12" t="n">
        <v>82.25</v>
      </c>
      <c r="M8" s="12" t="n">
        <v>95.5</v>
      </c>
      <c r="N8" s="12" t="n">
        <v>25.0</v>
      </c>
      <c r="O8" s="12" t="n">
        <v>26.25</v>
      </c>
      <c r="P8" s="12" t="n">
        <v>19.25</v>
      </c>
      <c r="Q8" s="12" t="n">
        <v>9.0</v>
      </c>
      <c r="R8" s="12" t="n">
        <v>12.0</v>
      </c>
      <c r="S8" s="12" t="n">
        <v>33.75</v>
      </c>
      <c r="T8" s="12" t="n">
        <v>12.0</v>
      </c>
      <c r="U8" s="12" t="n">
        <v>8.5</v>
      </c>
      <c r="V8" s="12" t="n">
        <v>15.25</v>
      </c>
      <c r="W8" s="12" t="n">
        <v>5.0</v>
      </c>
      <c r="X8" s="12" t="n">
        <v>4.5</v>
      </c>
      <c r="Y8" s="12" t="n">
        <v>8.75</v>
      </c>
      <c r="Z8" s="12" t="n">
        <v>28.0</v>
      </c>
      <c r="AA8" s="12" t="n">
        <v>158.0</v>
      </c>
      <c r="AB8" s="12" t="n">
        <v>99.0</v>
      </c>
      <c r="AC8" s="12" t="n">
        <v>317.75</v>
      </c>
      <c r="AD8" s="12" t="n">
        <v>177.0</v>
      </c>
      <c r="AE8" s="12" t="n">
        <v>120.5</v>
      </c>
      <c r="AF8" s="12" t="n">
        <v>89.75</v>
      </c>
      <c r="AG8" s="12" t="n">
        <v>33.0</v>
      </c>
      <c r="AH8" s="12" t="n">
        <v>18.0</v>
      </c>
      <c r="AI8" s="12" t="n">
        <v>21.5</v>
      </c>
      <c r="AJ8" s="12" t="n">
        <v>4.75</v>
      </c>
      <c r="AK8" s="12" t="n">
        <v>4.5</v>
      </c>
      <c r="AL8" s="12" t="n">
        <v>7.5</v>
      </c>
      <c r="AM8" s="12" t="n">
        <v>2.25</v>
      </c>
      <c r="AN8" s="12" t="n">
        <v>14.25</v>
      </c>
      <c r="AO8" s="12" t="n">
        <v>3.75</v>
      </c>
      <c r="AP8" s="12" t="n">
        <v>5.5</v>
      </c>
      <c r="AQ8" s="12" t="n">
        <v>68.0</v>
      </c>
      <c r="AR8" s="12" t="n">
        <v>15.25</v>
      </c>
      <c r="AS8" s="12" t="n">
        <v>6.5</v>
      </c>
      <c r="AT8" s="12" t="n">
        <v>40.5</v>
      </c>
      <c r="AU8" s="12" t="n">
        <v>0.0</v>
      </c>
      <c r="AV8" s="13" t="n">
        <v>2226.5</v>
      </c>
      <c r="AW8" s="14"/>
      <c r="AZ8" s="15"/>
    </row>
    <row r="9" spans="1:59" x14ac:dyDescent="0.2">
      <c r="A9" s="1" t="s">
        <v>8</v>
      </c>
      <c r="B9" s="12" t="n">
        <v>76.75</v>
      </c>
      <c r="C9" s="12" t="n">
        <v>68.0</v>
      </c>
      <c r="D9" s="12" t="n">
        <v>49.75</v>
      </c>
      <c r="E9" s="12" t="n">
        <v>47.0</v>
      </c>
      <c r="F9" s="12" t="n">
        <v>158.25</v>
      </c>
      <c r="G9" s="12" t="n">
        <v>66.75</v>
      </c>
      <c r="H9" s="12" t="n">
        <v>13.25</v>
      </c>
      <c r="I9" s="12" t="n">
        <v>57.0</v>
      </c>
      <c r="J9" s="12" t="n">
        <v>74.25</v>
      </c>
      <c r="K9" s="12" t="n">
        <v>36.25</v>
      </c>
      <c r="L9" s="12" t="n">
        <v>98.75</v>
      </c>
      <c r="M9" s="12" t="n">
        <v>191.75</v>
      </c>
      <c r="N9" s="12" t="n">
        <v>32.0</v>
      </c>
      <c r="O9" s="12" t="n">
        <v>46.5</v>
      </c>
      <c r="P9" s="12" t="n">
        <v>32.25</v>
      </c>
      <c r="Q9" s="12" t="n">
        <v>15.75</v>
      </c>
      <c r="R9" s="12" t="n">
        <v>15.5</v>
      </c>
      <c r="S9" s="12" t="n">
        <v>37.75</v>
      </c>
      <c r="T9" s="12" t="n">
        <v>29.25</v>
      </c>
      <c r="U9" s="12" t="n">
        <v>23.5</v>
      </c>
      <c r="V9" s="12" t="n">
        <v>35.75</v>
      </c>
      <c r="W9" s="12" t="n">
        <v>16.75</v>
      </c>
      <c r="X9" s="12" t="n">
        <v>14.5</v>
      </c>
      <c r="Y9" s="12" t="n">
        <v>38.0</v>
      </c>
      <c r="Z9" s="12" t="n">
        <v>48.0</v>
      </c>
      <c r="AA9" s="12" t="n">
        <v>257.5</v>
      </c>
      <c r="AB9" s="12" t="n">
        <v>167.75</v>
      </c>
      <c r="AC9" s="12" t="n">
        <v>487.25</v>
      </c>
      <c r="AD9" s="12" t="n">
        <v>289.5</v>
      </c>
      <c r="AE9" s="12" t="n">
        <v>193.25</v>
      </c>
      <c r="AF9" s="12" t="n">
        <v>127.5</v>
      </c>
      <c r="AG9" s="12" t="n">
        <v>35.25</v>
      </c>
      <c r="AH9" s="12" t="n">
        <v>33.5</v>
      </c>
      <c r="AI9" s="12" t="n">
        <v>22.0</v>
      </c>
      <c r="AJ9" s="12" t="n">
        <v>6.75</v>
      </c>
      <c r="AK9" s="12" t="n">
        <v>10.25</v>
      </c>
      <c r="AL9" s="12" t="n">
        <v>12.75</v>
      </c>
      <c r="AM9" s="12" t="n">
        <v>8.25</v>
      </c>
      <c r="AN9" s="12" t="n">
        <v>61.0</v>
      </c>
      <c r="AO9" s="12" t="n">
        <v>3.5</v>
      </c>
      <c r="AP9" s="12" t="n">
        <v>11.75</v>
      </c>
      <c r="AQ9" s="12" t="n">
        <v>115.5</v>
      </c>
      <c r="AR9" s="12" t="n">
        <v>21.75</v>
      </c>
      <c r="AS9" s="12" t="n">
        <v>5.75</v>
      </c>
      <c r="AT9" s="12" t="n">
        <v>46.75</v>
      </c>
      <c r="AU9" s="12" t="n">
        <v>0.0</v>
      </c>
      <c r="AV9" s="13" t="n">
        <v>3240.75</v>
      </c>
      <c r="AW9" s="14"/>
      <c r="AZ9" s="15"/>
    </row>
    <row r="10" spans="1:59" x14ac:dyDescent="0.2">
      <c r="A10" s="1">
        <v>19</v>
      </c>
      <c r="B10" s="12" t="n">
        <v>37.5</v>
      </c>
      <c r="C10" s="12" t="n">
        <v>55.0</v>
      </c>
      <c r="D10" s="12" t="n">
        <v>59.25</v>
      </c>
      <c r="E10" s="12" t="n">
        <v>56.5</v>
      </c>
      <c r="F10" s="12" t="n">
        <v>158.25</v>
      </c>
      <c r="G10" s="12" t="n">
        <v>91.25</v>
      </c>
      <c r="H10" s="12" t="n">
        <v>51.5</v>
      </c>
      <c r="I10" s="12" t="n">
        <v>16.25</v>
      </c>
      <c r="J10" s="12" t="n">
        <v>13.25</v>
      </c>
      <c r="K10" s="12" t="n">
        <v>16.0</v>
      </c>
      <c r="L10" s="12" t="n">
        <v>53.75</v>
      </c>
      <c r="M10" s="12" t="n">
        <v>107.5</v>
      </c>
      <c r="N10" s="12" t="n">
        <v>38.0</v>
      </c>
      <c r="O10" s="12" t="n">
        <v>38.25</v>
      </c>
      <c r="P10" s="12" t="n">
        <v>32.25</v>
      </c>
      <c r="Q10" s="12" t="n">
        <v>32.25</v>
      </c>
      <c r="R10" s="12" t="n">
        <v>20.5</v>
      </c>
      <c r="S10" s="12" t="n">
        <v>37.75</v>
      </c>
      <c r="T10" s="12" t="n">
        <v>23.75</v>
      </c>
      <c r="U10" s="12" t="n">
        <v>25.25</v>
      </c>
      <c r="V10" s="12" t="n">
        <v>43.75</v>
      </c>
      <c r="W10" s="12" t="n">
        <v>22.5</v>
      </c>
      <c r="X10" s="12" t="n">
        <v>21.5</v>
      </c>
      <c r="Y10" s="12" t="n">
        <v>67.0</v>
      </c>
      <c r="Z10" s="12" t="n">
        <v>30.5</v>
      </c>
      <c r="AA10" s="12" t="n">
        <v>210.5</v>
      </c>
      <c r="AB10" s="12" t="n">
        <v>167.75</v>
      </c>
      <c r="AC10" s="12" t="n">
        <v>425.25</v>
      </c>
      <c r="AD10" s="12" t="n">
        <v>268.75</v>
      </c>
      <c r="AE10" s="12" t="n">
        <v>173.5</v>
      </c>
      <c r="AF10" s="12" t="n">
        <v>98.75</v>
      </c>
      <c r="AG10" s="12" t="n">
        <v>32.0</v>
      </c>
      <c r="AH10" s="12" t="n">
        <v>22.25</v>
      </c>
      <c r="AI10" s="12" t="n">
        <v>24.75</v>
      </c>
      <c r="AJ10" s="12" t="n">
        <v>6.25</v>
      </c>
      <c r="AK10" s="12" t="n">
        <v>5.75</v>
      </c>
      <c r="AL10" s="12" t="n">
        <v>13.0</v>
      </c>
      <c r="AM10" s="12" t="n">
        <v>12.75</v>
      </c>
      <c r="AN10" s="12" t="n">
        <v>32.25</v>
      </c>
      <c r="AO10" s="12" t="n">
        <v>5.75</v>
      </c>
      <c r="AP10" s="12" t="n">
        <v>11.25</v>
      </c>
      <c r="AQ10" s="12" t="n">
        <v>81.75</v>
      </c>
      <c r="AR10" s="12" t="n">
        <v>17.5</v>
      </c>
      <c r="AS10" s="12" t="n">
        <v>6.0</v>
      </c>
      <c r="AT10" s="12" t="n">
        <v>36.75</v>
      </c>
      <c r="AU10" s="12" t="n">
        <v>0.0</v>
      </c>
      <c r="AV10" s="13" t="n">
        <v>2801.75</v>
      </c>
      <c r="AW10" s="14"/>
      <c r="AY10" s="17"/>
      <c r="AZ10" s="15"/>
      <c r="BF10" s="11"/>
    </row>
    <row r="11" spans="1:59" x14ac:dyDescent="0.2">
      <c r="A11" s="1">
        <v>12</v>
      </c>
      <c r="B11" s="12" t="n">
        <v>47.0</v>
      </c>
      <c r="C11" s="12" t="n">
        <v>77.75</v>
      </c>
      <c r="D11" s="12" t="n">
        <v>47.25</v>
      </c>
      <c r="E11" s="12" t="n">
        <v>47.25</v>
      </c>
      <c r="F11" s="12" t="n">
        <v>137.0</v>
      </c>
      <c r="G11" s="12" t="n">
        <v>70.25</v>
      </c>
      <c r="H11" s="12" t="n">
        <v>68.0</v>
      </c>
      <c r="I11" s="12" t="n">
        <v>14.0</v>
      </c>
      <c r="J11" s="12" t="n">
        <v>15.25</v>
      </c>
      <c r="K11" s="12" t="n">
        <v>13.25</v>
      </c>
      <c r="L11" s="12" t="n">
        <v>75.75</v>
      </c>
      <c r="M11" s="12" t="n">
        <v>184.75</v>
      </c>
      <c r="N11" s="12" t="n">
        <v>49.75</v>
      </c>
      <c r="O11" s="12" t="n">
        <v>73.25</v>
      </c>
      <c r="P11" s="12" t="n">
        <v>46.75</v>
      </c>
      <c r="Q11" s="12" t="n">
        <v>22.25</v>
      </c>
      <c r="R11" s="12" t="n">
        <v>27.0</v>
      </c>
      <c r="S11" s="12" t="n">
        <v>40.0</v>
      </c>
      <c r="T11" s="12" t="n">
        <v>41.5</v>
      </c>
      <c r="U11" s="12" t="n">
        <v>29.75</v>
      </c>
      <c r="V11" s="12" t="n">
        <v>38.75</v>
      </c>
      <c r="W11" s="12" t="n">
        <v>17.5</v>
      </c>
      <c r="X11" s="12" t="n">
        <v>14.5</v>
      </c>
      <c r="Y11" s="12" t="n">
        <v>42.5</v>
      </c>
      <c r="Z11" s="12" t="n">
        <v>56.25</v>
      </c>
      <c r="AA11" s="12" t="n">
        <v>235.0</v>
      </c>
      <c r="AB11" s="12" t="n">
        <v>201.0</v>
      </c>
      <c r="AC11" s="12" t="n">
        <v>575.5</v>
      </c>
      <c r="AD11" s="12" t="n">
        <v>222.25</v>
      </c>
      <c r="AE11" s="12" t="n">
        <v>119.5</v>
      </c>
      <c r="AF11" s="12" t="n">
        <v>81.5</v>
      </c>
      <c r="AG11" s="12" t="n">
        <v>30.75</v>
      </c>
      <c r="AH11" s="12" t="n">
        <v>44.75</v>
      </c>
      <c r="AI11" s="12" t="n">
        <v>37.75</v>
      </c>
      <c r="AJ11" s="12" t="n">
        <v>13.75</v>
      </c>
      <c r="AK11" s="12" t="n">
        <v>6.25</v>
      </c>
      <c r="AL11" s="12" t="n">
        <v>12.25</v>
      </c>
      <c r="AM11" s="12" t="n">
        <v>7.25</v>
      </c>
      <c r="AN11" s="12" t="n">
        <v>49.0</v>
      </c>
      <c r="AO11" s="12" t="n">
        <v>9.75</v>
      </c>
      <c r="AP11" s="12" t="n">
        <v>13.0</v>
      </c>
      <c r="AQ11" s="12" t="n">
        <v>103.25</v>
      </c>
      <c r="AR11" s="12" t="n">
        <v>35.75</v>
      </c>
      <c r="AS11" s="12" t="n">
        <v>6.0</v>
      </c>
      <c r="AT11" s="12" t="n">
        <v>36.25</v>
      </c>
      <c r="AU11" s="12" t="n">
        <v>0.0</v>
      </c>
      <c r="AV11" s="13" t="n">
        <v>3137.75</v>
      </c>
      <c r="AW11" s="14"/>
      <c r="AY11" s="18"/>
      <c r="AZ11" s="15" t="s">
        <v>43</v>
      </c>
      <c r="BA11" s="15" t="s">
        <v>44</v>
      </c>
      <c r="BB11" s="15" t="s">
        <v>45</v>
      </c>
      <c r="BC11" s="15" t="s">
        <v>46</v>
      </c>
      <c r="BD11" s="15" t="s">
        <v>47</v>
      </c>
      <c r="BE11" s="15" t="s">
        <v>48</v>
      </c>
      <c r="BF11" s="14" t="s">
        <v>57</v>
      </c>
      <c r="BG11" s="9" t="s">
        <v>37</v>
      </c>
    </row>
    <row r="12" spans="1:59" x14ac:dyDescent="0.2">
      <c r="A12" s="1" t="s">
        <v>9</v>
      </c>
      <c r="B12" s="12" t="n">
        <v>33.5</v>
      </c>
      <c r="C12" s="12" t="n">
        <v>42.0</v>
      </c>
      <c r="D12" s="12" t="n">
        <v>25.5</v>
      </c>
      <c r="E12" s="12" t="n">
        <v>28.25</v>
      </c>
      <c r="F12" s="12" t="n">
        <v>76.75</v>
      </c>
      <c r="G12" s="12" t="n">
        <v>44.25</v>
      </c>
      <c r="H12" s="12" t="n">
        <v>38.5</v>
      </c>
      <c r="I12" s="12" t="n">
        <v>14.0</v>
      </c>
      <c r="J12" s="12" t="n">
        <v>13.75</v>
      </c>
      <c r="K12" s="12" t="n">
        <v>9.75</v>
      </c>
      <c r="L12" s="12" t="n">
        <v>106.75</v>
      </c>
      <c r="M12" s="12" t="n">
        <v>221.5</v>
      </c>
      <c r="N12" s="12" t="n">
        <v>81.25</v>
      </c>
      <c r="O12" s="12" t="n">
        <v>101.25</v>
      </c>
      <c r="P12" s="12" t="n">
        <v>45.5</v>
      </c>
      <c r="Q12" s="12" t="n">
        <v>24.0</v>
      </c>
      <c r="R12" s="12" t="n">
        <v>23.5</v>
      </c>
      <c r="S12" s="12" t="n">
        <v>53.0</v>
      </c>
      <c r="T12" s="12" t="n">
        <v>11.5</v>
      </c>
      <c r="U12" s="12" t="n">
        <v>8.5</v>
      </c>
      <c r="V12" s="12" t="n">
        <v>10.0</v>
      </c>
      <c r="W12" s="12" t="n">
        <v>6.0</v>
      </c>
      <c r="X12" s="12" t="n">
        <v>5.25</v>
      </c>
      <c r="Y12" s="12" t="n">
        <v>18.0</v>
      </c>
      <c r="Z12" s="12" t="n">
        <v>34.5</v>
      </c>
      <c r="AA12" s="12" t="n">
        <v>195.25</v>
      </c>
      <c r="AB12" s="12" t="n">
        <v>172.25</v>
      </c>
      <c r="AC12" s="12" t="n">
        <v>579.25</v>
      </c>
      <c r="AD12" s="12" t="n">
        <v>211.25</v>
      </c>
      <c r="AE12" s="12" t="n">
        <v>131.75</v>
      </c>
      <c r="AF12" s="12" t="n">
        <v>91.0</v>
      </c>
      <c r="AG12" s="12" t="n">
        <v>36.0</v>
      </c>
      <c r="AH12" s="12" t="n">
        <v>52.0</v>
      </c>
      <c r="AI12" s="12" t="n">
        <v>33.5</v>
      </c>
      <c r="AJ12" s="12" t="n">
        <v>5.25</v>
      </c>
      <c r="AK12" s="12" t="n">
        <v>39.25</v>
      </c>
      <c r="AL12" s="12" t="n">
        <v>54.75</v>
      </c>
      <c r="AM12" s="12" t="n">
        <v>1.75</v>
      </c>
      <c r="AN12" s="12" t="n">
        <v>13.25</v>
      </c>
      <c r="AO12" s="12" t="n">
        <v>5.5</v>
      </c>
      <c r="AP12" s="12" t="n">
        <v>8.0</v>
      </c>
      <c r="AQ12" s="12" t="n">
        <v>45.25</v>
      </c>
      <c r="AR12" s="12" t="n">
        <v>6.75</v>
      </c>
      <c r="AS12" s="12" t="n">
        <v>27.75</v>
      </c>
      <c r="AT12" s="12" t="n">
        <v>31.75</v>
      </c>
      <c r="AU12" s="12" t="n">
        <v>0.0</v>
      </c>
      <c r="AV12" s="13" t="n">
        <v>2818.25</v>
      </c>
      <c r="AW12" s="14"/>
      <c r="AY12" s="17" t="s">
        <v>43</v>
      </c>
      <c r="AZ12" s="15">
        <f>SUM(AA28:AD31)</f>
        <v>1264.5</v>
      </c>
      <c r="BA12" s="15">
        <f>SUM(Z28:Z31,H28:K31)</f>
        <v>4567</v>
      </c>
      <c r="BB12" s="15">
        <f>SUM(AE28:AJ31)</f>
        <v>9995.5</v>
      </c>
      <c r="BC12" s="15">
        <f>SUM(B28:G31)</f>
        <v>4210.75</v>
      </c>
      <c r="BD12" s="15">
        <f>SUM(AM28:AN31,T28:Y31)</f>
        <v>3741</v>
      </c>
      <c r="BE12" s="15">
        <f>SUM(AK28:AL31,L28:S31)</f>
        <v>5223</v>
      </c>
      <c r="BF12" s="14">
        <f>SUM(AO28:AR31)</f>
        <v>3403</v>
      </c>
      <c r="BG12" s="9">
        <f t="shared" ref="BG12:BG19" si="0">SUM(AZ12:BF12)</f>
        <v>32404.75</v>
      </c>
    </row>
    <row r="13" spans="1:59" x14ac:dyDescent="0.2">
      <c r="A13" s="1" t="s">
        <v>10</v>
      </c>
      <c r="B13" s="12" t="n">
        <v>53.25</v>
      </c>
      <c r="C13" s="12" t="n">
        <v>59.5</v>
      </c>
      <c r="D13" s="12" t="n">
        <v>30.5</v>
      </c>
      <c r="E13" s="12" t="n">
        <v>37.75</v>
      </c>
      <c r="F13" s="12" t="n">
        <v>129.25</v>
      </c>
      <c r="G13" s="12" t="n">
        <v>82.0</v>
      </c>
      <c r="H13" s="12" t="n">
        <v>95.75</v>
      </c>
      <c r="I13" s="12" t="n">
        <v>68.75</v>
      </c>
      <c r="J13" s="12" t="n">
        <v>75.5</v>
      </c>
      <c r="K13" s="12" t="n">
        <v>99.5</v>
      </c>
      <c r="L13" s="12" t="n">
        <v>13.0</v>
      </c>
      <c r="M13" s="12" t="n">
        <v>385.25</v>
      </c>
      <c r="N13" s="12" t="n">
        <v>102.75</v>
      </c>
      <c r="O13" s="12" t="n">
        <v>166.5</v>
      </c>
      <c r="P13" s="12" t="n">
        <v>95.75</v>
      </c>
      <c r="Q13" s="12" t="n">
        <v>50.25</v>
      </c>
      <c r="R13" s="12" t="n">
        <v>35.5</v>
      </c>
      <c r="S13" s="12" t="n">
        <v>75.0</v>
      </c>
      <c r="T13" s="12" t="n">
        <v>29.25</v>
      </c>
      <c r="U13" s="12" t="n">
        <v>12.75</v>
      </c>
      <c r="V13" s="12" t="n">
        <v>17.25</v>
      </c>
      <c r="W13" s="12" t="n">
        <v>6.75</v>
      </c>
      <c r="X13" s="12" t="n">
        <v>10.75</v>
      </c>
      <c r="Y13" s="12" t="n">
        <v>33.5</v>
      </c>
      <c r="Z13" s="12" t="n">
        <v>69.5</v>
      </c>
      <c r="AA13" s="12" t="n">
        <v>241.5</v>
      </c>
      <c r="AB13" s="12" t="n">
        <v>175.0</v>
      </c>
      <c r="AC13" s="12" t="n">
        <v>726.5</v>
      </c>
      <c r="AD13" s="12" t="n">
        <v>306.0</v>
      </c>
      <c r="AE13" s="12" t="n">
        <v>136.25</v>
      </c>
      <c r="AF13" s="12" t="n">
        <v>108.5</v>
      </c>
      <c r="AG13" s="12" t="n">
        <v>25.75</v>
      </c>
      <c r="AH13" s="12" t="n">
        <v>41.0</v>
      </c>
      <c r="AI13" s="12" t="n">
        <v>35.75</v>
      </c>
      <c r="AJ13" s="12" t="n">
        <v>9.25</v>
      </c>
      <c r="AK13" s="12" t="n">
        <v>32.75</v>
      </c>
      <c r="AL13" s="12" t="n">
        <v>49.0</v>
      </c>
      <c r="AM13" s="12" t="n">
        <v>6.25</v>
      </c>
      <c r="AN13" s="12" t="n">
        <v>41.0</v>
      </c>
      <c r="AO13" s="12" t="n">
        <v>9.0</v>
      </c>
      <c r="AP13" s="12" t="n">
        <v>13.25</v>
      </c>
      <c r="AQ13" s="12" t="n">
        <v>46.75</v>
      </c>
      <c r="AR13" s="12" t="n">
        <v>11.5</v>
      </c>
      <c r="AS13" s="12" t="n">
        <v>33.0</v>
      </c>
      <c r="AT13" s="12" t="n">
        <v>16.0</v>
      </c>
      <c r="AU13" s="12" t="n">
        <v>0.0</v>
      </c>
      <c r="AV13" s="13" t="n">
        <v>3899.5</v>
      </c>
      <c r="AW13" s="14"/>
      <c r="AY13" s="17" t="s">
        <v>44</v>
      </c>
      <c r="AZ13" s="15">
        <f>SUM(AA27:AD27,AA9:AD12)</f>
        <v>4560.25</v>
      </c>
      <c r="BA13" s="15">
        <f>SUM(Z27,Z9:Z12,H9:K12,H27:K27)</f>
        <v>675.25</v>
      </c>
      <c r="BB13" s="15">
        <f>SUM(AE9:AJ12,AE27:AJ27)</f>
        <v>1471.5</v>
      </c>
      <c r="BC13" s="15">
        <f>SUM(B9:G12,B27:G27)</f>
        <v>1678</v>
      </c>
      <c r="BD13" s="15">
        <f>SUM(T9:Y12,AM9:AN12,T27:Y27,AM27:AN27)</f>
        <v>766.5</v>
      </c>
      <c r="BE13" s="15">
        <f>SUM(L9:S12,AK9:AL12,L27:S27,AK27:AL27)</f>
        <v>1934.5</v>
      </c>
      <c r="BF13" s="14">
        <f>SUM(AO9:AR12,AO27:AR27)</f>
        <v>352</v>
      </c>
      <c r="BG13" s="9">
        <f t="shared" si="0"/>
        <v>11438</v>
      </c>
    </row>
    <row r="14" spans="1:59" x14ac:dyDescent="0.2">
      <c r="A14" s="1" t="s">
        <v>11</v>
      </c>
      <c r="B14" s="12" t="n">
        <v>100.75</v>
      </c>
      <c r="C14" s="12" t="n">
        <v>348.5</v>
      </c>
      <c r="D14" s="12" t="n">
        <v>125.25</v>
      </c>
      <c r="E14" s="12" t="n">
        <v>86.25</v>
      </c>
      <c r="F14" s="12" t="n">
        <v>97.0</v>
      </c>
      <c r="G14" s="12" t="n">
        <v>99.25</v>
      </c>
      <c r="H14" s="12" t="n">
        <v>189.5</v>
      </c>
      <c r="I14" s="12" t="n">
        <v>112.5</v>
      </c>
      <c r="J14" s="12" t="n">
        <v>195.5</v>
      </c>
      <c r="K14" s="12" t="n">
        <v>201.0</v>
      </c>
      <c r="L14" s="12" t="n">
        <v>368.5</v>
      </c>
      <c r="M14" s="12" t="n">
        <v>27.5</v>
      </c>
      <c r="N14" s="12" t="n">
        <v>524.5</v>
      </c>
      <c r="O14" s="12" t="n">
        <v>502.0</v>
      </c>
      <c r="P14" s="12" t="n">
        <v>297.25</v>
      </c>
      <c r="Q14" s="12" t="n">
        <v>165.75</v>
      </c>
      <c r="R14" s="12" t="n">
        <v>231.75</v>
      </c>
      <c r="S14" s="12" t="n">
        <v>634.5</v>
      </c>
      <c r="T14" s="12" t="n">
        <v>118.0</v>
      </c>
      <c r="U14" s="12" t="n">
        <v>115.25</v>
      </c>
      <c r="V14" s="12" t="n">
        <v>136.0</v>
      </c>
      <c r="W14" s="12" t="n">
        <v>93.75</v>
      </c>
      <c r="X14" s="12" t="n">
        <v>79.5</v>
      </c>
      <c r="Y14" s="12" t="n">
        <v>74.75</v>
      </c>
      <c r="Z14" s="12" t="n">
        <v>112.0</v>
      </c>
      <c r="AA14" s="12" t="n">
        <v>236.75</v>
      </c>
      <c r="AB14" s="12" t="n">
        <v>178.75</v>
      </c>
      <c r="AC14" s="12" t="n">
        <v>518.0</v>
      </c>
      <c r="AD14" s="12" t="n">
        <v>244.0</v>
      </c>
      <c r="AE14" s="12" t="n">
        <v>87.75</v>
      </c>
      <c r="AF14" s="12" t="n">
        <v>83.5</v>
      </c>
      <c r="AG14" s="12" t="n">
        <v>62.25</v>
      </c>
      <c r="AH14" s="12" t="n">
        <v>61.5</v>
      </c>
      <c r="AI14" s="12" t="n">
        <v>120.75</v>
      </c>
      <c r="AJ14" s="12" t="n">
        <v>18.5</v>
      </c>
      <c r="AK14" s="12" t="n">
        <v>229.5</v>
      </c>
      <c r="AL14" s="12" t="n">
        <v>990.25</v>
      </c>
      <c r="AM14" s="12" t="n">
        <v>79.75</v>
      </c>
      <c r="AN14" s="12" t="n">
        <v>204.75</v>
      </c>
      <c r="AO14" s="12" t="n">
        <v>24.0</v>
      </c>
      <c r="AP14" s="12" t="n">
        <v>43.25</v>
      </c>
      <c r="AQ14" s="12" t="n">
        <v>47.25</v>
      </c>
      <c r="AR14" s="12" t="n">
        <v>48.25</v>
      </c>
      <c r="AS14" s="12" t="n">
        <v>305.0</v>
      </c>
      <c r="AT14" s="12" t="n">
        <v>156.0</v>
      </c>
      <c r="AU14" s="12" t="n">
        <v>0.0</v>
      </c>
      <c r="AV14" s="13" t="n">
        <v>8776.25</v>
      </c>
      <c r="AW14" s="14"/>
      <c r="AY14" s="17" t="s">
        <v>45</v>
      </c>
      <c r="AZ14" s="15">
        <f>SUM(AA32:AD37)</f>
        <v>10460</v>
      </c>
      <c r="BA14" s="15">
        <f>SUM(H32:K37,Z32:Z37)</f>
        <v>1520.25</v>
      </c>
      <c r="BB14" s="15">
        <f>SUM(AE32:AJ37)</f>
        <v>3944</v>
      </c>
      <c r="BC14" s="15">
        <f>SUM(B32:G37)</f>
        <v>1411.75</v>
      </c>
      <c r="BD14" s="15">
        <f>SUM(T32:Y37,AM32:AN37)</f>
        <v>941.75</v>
      </c>
      <c r="BE14" s="15">
        <f>SUM(L32:S37,AK32:AL37)</f>
        <v>1471.25</v>
      </c>
      <c r="BF14" s="14">
        <f>SUM(AO32:AR37)</f>
        <v>1728.75</v>
      </c>
      <c r="BG14" s="9">
        <f t="shared" si="0"/>
        <v>21477.75</v>
      </c>
    </row>
    <row r="15" spans="1:59" x14ac:dyDescent="0.2">
      <c r="A15" s="1" t="s">
        <v>12</v>
      </c>
      <c r="B15" s="12" t="n">
        <v>18.5</v>
      </c>
      <c r="C15" s="12" t="n">
        <v>23.5</v>
      </c>
      <c r="D15" s="12" t="n">
        <v>13.5</v>
      </c>
      <c r="E15" s="12" t="n">
        <v>15.25</v>
      </c>
      <c r="F15" s="12" t="n">
        <v>50.5</v>
      </c>
      <c r="G15" s="12" t="n">
        <v>19.5</v>
      </c>
      <c r="H15" s="12" t="n">
        <v>36.25</v>
      </c>
      <c r="I15" s="12" t="n">
        <v>39.0</v>
      </c>
      <c r="J15" s="12" t="n">
        <v>66.5</v>
      </c>
      <c r="K15" s="12" t="n">
        <v>88.0</v>
      </c>
      <c r="L15" s="12" t="n">
        <v>114.0</v>
      </c>
      <c r="M15" s="12" t="n">
        <v>524.75</v>
      </c>
      <c r="N15" s="12" t="n">
        <v>6.5</v>
      </c>
      <c r="O15" s="12" t="n">
        <v>84.0</v>
      </c>
      <c r="P15" s="12" t="n">
        <v>72.75</v>
      </c>
      <c r="Q15" s="12" t="n">
        <v>26.5</v>
      </c>
      <c r="R15" s="12" t="n">
        <v>23.75</v>
      </c>
      <c r="S15" s="12" t="n">
        <v>45.5</v>
      </c>
      <c r="T15" s="12" t="n">
        <v>11.75</v>
      </c>
      <c r="U15" s="12" t="n">
        <v>8.25</v>
      </c>
      <c r="V15" s="12" t="n">
        <v>8.0</v>
      </c>
      <c r="W15" s="12" t="n">
        <v>4.5</v>
      </c>
      <c r="X15" s="12" t="n">
        <v>4.0</v>
      </c>
      <c r="Y15" s="12" t="n">
        <v>17.5</v>
      </c>
      <c r="Z15" s="12" t="n">
        <v>24.0</v>
      </c>
      <c r="AA15" s="12" t="n">
        <v>117.75</v>
      </c>
      <c r="AB15" s="12" t="n">
        <v>89.75</v>
      </c>
      <c r="AC15" s="12" t="n">
        <v>408.0</v>
      </c>
      <c r="AD15" s="12" t="n">
        <v>107.0</v>
      </c>
      <c r="AE15" s="12" t="n">
        <v>50.25</v>
      </c>
      <c r="AF15" s="12" t="n">
        <v>36.5</v>
      </c>
      <c r="AG15" s="12" t="n">
        <v>17.25</v>
      </c>
      <c r="AH15" s="12" t="n">
        <v>17.5</v>
      </c>
      <c r="AI15" s="12" t="n">
        <v>26.75</v>
      </c>
      <c r="AJ15" s="12" t="n">
        <v>5.25</v>
      </c>
      <c r="AK15" s="12" t="n">
        <v>24.75</v>
      </c>
      <c r="AL15" s="12" t="n">
        <v>31.25</v>
      </c>
      <c r="AM15" s="12" t="n">
        <v>1.75</v>
      </c>
      <c r="AN15" s="12" t="n">
        <v>20.25</v>
      </c>
      <c r="AO15" s="12" t="n">
        <v>6.25</v>
      </c>
      <c r="AP15" s="12" t="n">
        <v>7.75</v>
      </c>
      <c r="AQ15" s="12" t="n">
        <v>28.5</v>
      </c>
      <c r="AR15" s="12" t="n">
        <v>6.75</v>
      </c>
      <c r="AS15" s="12" t="n">
        <v>45.5</v>
      </c>
      <c r="AT15" s="12" t="n">
        <v>10.25</v>
      </c>
      <c r="AU15" s="12" t="n">
        <v>0.0</v>
      </c>
      <c r="AV15" s="13" t="n">
        <v>2405.25</v>
      </c>
      <c r="AW15" s="14"/>
      <c r="AY15" s="17" t="s">
        <v>46</v>
      </c>
      <c r="AZ15" s="15">
        <f>SUM(AA3:AD8)</f>
        <v>4472.75</v>
      </c>
      <c r="BA15" s="15">
        <f>SUM(H3:K8,Z3:Z8)</f>
        <v>1770.5</v>
      </c>
      <c r="BB15" s="15">
        <f>SUM(AE3:AJ8)</f>
        <v>1451.75</v>
      </c>
      <c r="BC15" s="15">
        <f>SUM(B3:G8)</f>
        <v>2601.25</v>
      </c>
      <c r="BD15" s="15">
        <f>SUM(T3:Y8,AM3:AN8)</f>
        <v>641.75</v>
      </c>
      <c r="BE15" s="15">
        <f>SUM(L3:S8,AK3:AL8)</f>
        <v>2002</v>
      </c>
      <c r="BF15" s="14">
        <f>SUM(AO3:AR8)</f>
        <v>609</v>
      </c>
      <c r="BG15" s="9">
        <f t="shared" si="0"/>
        <v>13549</v>
      </c>
    </row>
    <row r="16" spans="1:59" x14ac:dyDescent="0.2">
      <c r="A16" s="1" t="s">
        <v>13</v>
      </c>
      <c r="B16" s="12" t="n">
        <v>20.25</v>
      </c>
      <c r="C16" s="12" t="n">
        <v>23.75</v>
      </c>
      <c r="D16" s="12" t="n">
        <v>15.25</v>
      </c>
      <c r="E16" s="12" t="n">
        <v>11.25</v>
      </c>
      <c r="F16" s="12" t="n">
        <v>46.75</v>
      </c>
      <c r="G16" s="12" t="n">
        <v>29.25</v>
      </c>
      <c r="H16" s="12" t="n">
        <v>45.5</v>
      </c>
      <c r="I16" s="12" t="n">
        <v>42.5</v>
      </c>
      <c r="J16" s="12" t="n">
        <v>83.75</v>
      </c>
      <c r="K16" s="12" t="n">
        <v>107.0</v>
      </c>
      <c r="L16" s="12" t="n">
        <v>164.75</v>
      </c>
      <c r="M16" s="12" t="n">
        <v>471.75</v>
      </c>
      <c r="N16" s="12" t="n">
        <v>83.0</v>
      </c>
      <c r="O16" s="12" t="n">
        <v>7.25</v>
      </c>
      <c r="P16" s="12" t="n">
        <v>97.5</v>
      </c>
      <c r="Q16" s="12" t="n">
        <v>53.0</v>
      </c>
      <c r="R16" s="12" t="n">
        <v>59.25</v>
      </c>
      <c r="S16" s="12" t="n">
        <v>124.25</v>
      </c>
      <c r="T16" s="12" t="n">
        <v>11.0</v>
      </c>
      <c r="U16" s="12" t="n">
        <v>6.25</v>
      </c>
      <c r="V16" s="12" t="n">
        <v>10.5</v>
      </c>
      <c r="W16" s="12" t="n">
        <v>5.0</v>
      </c>
      <c r="X16" s="12" t="n">
        <v>3.5</v>
      </c>
      <c r="Y16" s="12" t="n">
        <v>9.0</v>
      </c>
      <c r="Z16" s="12" t="n">
        <v>27.5</v>
      </c>
      <c r="AA16" s="12" t="n">
        <v>130.5</v>
      </c>
      <c r="AB16" s="12" t="n">
        <v>114.5</v>
      </c>
      <c r="AC16" s="12" t="n">
        <v>424.75</v>
      </c>
      <c r="AD16" s="12" t="n">
        <v>91.0</v>
      </c>
      <c r="AE16" s="12" t="n">
        <v>36.5</v>
      </c>
      <c r="AF16" s="12" t="n">
        <v>26.75</v>
      </c>
      <c r="AG16" s="12" t="n">
        <v>16.25</v>
      </c>
      <c r="AH16" s="12" t="n">
        <v>22.75</v>
      </c>
      <c r="AI16" s="12" t="n">
        <v>23.25</v>
      </c>
      <c r="AJ16" s="12" t="n">
        <v>7.0</v>
      </c>
      <c r="AK16" s="12" t="n">
        <v>43.5</v>
      </c>
      <c r="AL16" s="12" t="n">
        <v>73.5</v>
      </c>
      <c r="AM16" s="12" t="n">
        <v>2.25</v>
      </c>
      <c r="AN16" s="12" t="n">
        <v>16.0</v>
      </c>
      <c r="AO16" s="12" t="n">
        <v>3.5</v>
      </c>
      <c r="AP16" s="12" t="n">
        <v>7.25</v>
      </c>
      <c r="AQ16" s="12" t="n">
        <v>15.25</v>
      </c>
      <c r="AR16" s="12" t="n">
        <v>4.25</v>
      </c>
      <c r="AS16" s="12" t="n">
        <v>99.0</v>
      </c>
      <c r="AT16" s="12" t="n">
        <v>6.75</v>
      </c>
      <c r="AU16" s="12" t="n">
        <v>0.0</v>
      </c>
      <c r="AV16" s="13" t="n">
        <v>2723.25</v>
      </c>
      <c r="AW16" s="14"/>
      <c r="AY16" s="17" t="s">
        <v>47</v>
      </c>
      <c r="AZ16" s="15">
        <f>SUM(AA21:AD26,AA40:AD41)</f>
        <v>4033.25</v>
      </c>
      <c r="BA16" s="15">
        <f>SUM(H21:K26,H40:K41,Z21:Z26,Z40:Z41)</f>
        <v>857.75</v>
      </c>
      <c r="BB16" s="15">
        <f>SUM(AE21:AJ26,AE40:AJ41)</f>
        <v>955</v>
      </c>
      <c r="BC16" s="15">
        <f>SUM(B21:G26,B40:G41)</f>
        <v>685.5</v>
      </c>
      <c r="BD16" s="15">
        <f>SUM(T21:Y26,T40:Y41,AM21:AN26,AM40:AN41)</f>
        <v>2093.25</v>
      </c>
      <c r="BE16" s="15">
        <f>SUM(L21:S26,L40:S41,AK21:AL26,AK40:AL41)</f>
        <v>955.75</v>
      </c>
      <c r="BF16" s="14">
        <f>SUM(AO21:AR26,AO40:AR41)</f>
        <v>660.25</v>
      </c>
      <c r="BG16" s="9">
        <f t="shared" si="0"/>
        <v>10240.75</v>
      </c>
    </row>
    <row r="17" spans="1:59" x14ac:dyDescent="0.2">
      <c r="A17" s="1" t="s">
        <v>14</v>
      </c>
      <c r="B17" s="12" t="n">
        <v>18.5</v>
      </c>
      <c r="C17" s="12" t="n">
        <v>22.25</v>
      </c>
      <c r="D17" s="12" t="n">
        <v>9.25</v>
      </c>
      <c r="E17" s="12" t="n">
        <v>8.25</v>
      </c>
      <c r="F17" s="12" t="n">
        <v>37.0</v>
      </c>
      <c r="G17" s="12" t="n">
        <v>17.25</v>
      </c>
      <c r="H17" s="12" t="n">
        <v>32.0</v>
      </c>
      <c r="I17" s="12" t="n">
        <v>40.0</v>
      </c>
      <c r="J17" s="12" t="n">
        <v>50.5</v>
      </c>
      <c r="K17" s="12" t="n">
        <v>43.5</v>
      </c>
      <c r="L17" s="12" t="n">
        <v>106.25</v>
      </c>
      <c r="M17" s="12" t="n">
        <v>278.0</v>
      </c>
      <c r="N17" s="12" t="n">
        <v>66.5</v>
      </c>
      <c r="O17" s="12" t="n">
        <v>106.5</v>
      </c>
      <c r="P17" s="12" t="n">
        <v>8.75</v>
      </c>
      <c r="Q17" s="12" t="n">
        <v>37.0</v>
      </c>
      <c r="R17" s="12" t="n">
        <v>66.0</v>
      </c>
      <c r="S17" s="12" t="n">
        <v>109.5</v>
      </c>
      <c r="T17" s="12" t="n">
        <v>5.0</v>
      </c>
      <c r="U17" s="12" t="n">
        <v>3.25</v>
      </c>
      <c r="V17" s="12" t="n">
        <v>14.0</v>
      </c>
      <c r="W17" s="12" t="n">
        <v>2.75</v>
      </c>
      <c r="X17" s="12" t="n">
        <v>1.25</v>
      </c>
      <c r="Y17" s="12" t="n">
        <v>6.5</v>
      </c>
      <c r="Z17" s="12" t="n">
        <v>19.75</v>
      </c>
      <c r="AA17" s="12" t="n">
        <v>59.0</v>
      </c>
      <c r="AB17" s="12" t="n">
        <v>43.5</v>
      </c>
      <c r="AC17" s="12" t="n">
        <v>195.75</v>
      </c>
      <c r="AD17" s="12" t="n">
        <v>57.25</v>
      </c>
      <c r="AE17" s="12" t="n">
        <v>23.5</v>
      </c>
      <c r="AF17" s="12" t="n">
        <v>20.0</v>
      </c>
      <c r="AG17" s="12" t="n">
        <v>9.25</v>
      </c>
      <c r="AH17" s="12" t="n">
        <v>11.25</v>
      </c>
      <c r="AI17" s="12" t="n">
        <v>10.25</v>
      </c>
      <c r="AJ17" s="12" t="n">
        <v>5.25</v>
      </c>
      <c r="AK17" s="12" t="n">
        <v>15.25</v>
      </c>
      <c r="AL17" s="12" t="n">
        <v>32.25</v>
      </c>
      <c r="AM17" s="12" t="n">
        <v>2.75</v>
      </c>
      <c r="AN17" s="12" t="n">
        <v>19.0</v>
      </c>
      <c r="AO17" s="12" t="n">
        <v>4.0</v>
      </c>
      <c r="AP17" s="12" t="n">
        <v>7.5</v>
      </c>
      <c r="AQ17" s="12" t="n">
        <v>15.25</v>
      </c>
      <c r="AR17" s="12" t="n">
        <v>6.5</v>
      </c>
      <c r="AS17" s="12" t="n">
        <v>37.0</v>
      </c>
      <c r="AT17" s="12" t="n">
        <v>12.0</v>
      </c>
      <c r="AU17" s="12" t="n">
        <v>0.0</v>
      </c>
      <c r="AV17" s="13" t="n">
        <v>1696.0</v>
      </c>
      <c r="AW17" s="14"/>
      <c r="AY17" s="1" t="s">
        <v>48</v>
      </c>
      <c r="AZ17" s="14">
        <f>SUM(AA13:AD20,AA38:AD39,AA48:AD48)</f>
        <v>5615.25</v>
      </c>
      <c r="BA17" s="14">
        <f>SUM(H13:K20,H38:K39,H48:K48,Z13:Z20,Z38:Z39,Z48)</f>
        <v>2000.25</v>
      </c>
      <c r="BB17" s="14">
        <f>SUM(AE13:AJ20,AE38:AJ39,AE48:AJ48)</f>
        <v>1482.25</v>
      </c>
      <c r="BC17" s="14">
        <f>SUM(B13:G20,B38:G39,B48:G48)</f>
        <v>1869.75</v>
      </c>
      <c r="BD17" s="14">
        <f>SUM(T13:Y20,T38:Y39,T48:Y48,AM13:AN20,AM38:AN39,AM48:AN48)</f>
        <v>905</v>
      </c>
      <c r="BE17" s="14">
        <f>SUM(L13:S20,L38:S39,L48:S48,AK13:AL20,AK38:AL39,AK48:AL48)</f>
        <v>5955.25</v>
      </c>
      <c r="BF17" s="14">
        <f>SUM(AO13:AR20,AO38:AR39,AO48:AR48)</f>
        <v>436.25</v>
      </c>
      <c r="BG17" s="15">
        <f>SUM(AZ17:BF17)</f>
        <v>18264</v>
      </c>
    </row>
    <row r="18" spans="1:59" x14ac:dyDescent="0.2">
      <c r="A18" s="1" t="s">
        <v>15</v>
      </c>
      <c r="B18" s="12" t="n">
        <v>7.25</v>
      </c>
      <c r="C18" s="12" t="n">
        <v>17.25</v>
      </c>
      <c r="D18" s="12" t="n">
        <v>2.5</v>
      </c>
      <c r="E18" s="12" t="n">
        <v>6.75</v>
      </c>
      <c r="F18" s="12" t="n">
        <v>19.25</v>
      </c>
      <c r="G18" s="12" t="n">
        <v>10.0</v>
      </c>
      <c r="H18" s="12" t="n">
        <v>21.25</v>
      </c>
      <c r="I18" s="12" t="n">
        <v>36.0</v>
      </c>
      <c r="J18" s="12" t="n">
        <v>22.0</v>
      </c>
      <c r="K18" s="12" t="n">
        <v>27.5</v>
      </c>
      <c r="L18" s="12" t="n">
        <v>55.0</v>
      </c>
      <c r="M18" s="12" t="n">
        <v>148.0</v>
      </c>
      <c r="N18" s="12" t="n">
        <v>29.5</v>
      </c>
      <c r="O18" s="12" t="n">
        <v>61.0</v>
      </c>
      <c r="P18" s="12" t="n">
        <v>43.75</v>
      </c>
      <c r="Q18" s="12" t="n">
        <v>8.5</v>
      </c>
      <c r="R18" s="12" t="n">
        <v>30.0</v>
      </c>
      <c r="S18" s="12" t="n">
        <v>61.25</v>
      </c>
      <c r="T18" s="12" t="n">
        <v>5.75</v>
      </c>
      <c r="U18" s="12" t="n">
        <v>2.75</v>
      </c>
      <c r="V18" s="12" t="n">
        <v>5.5</v>
      </c>
      <c r="W18" s="12" t="n">
        <v>2.25</v>
      </c>
      <c r="X18" s="12" t="n">
        <v>1.25</v>
      </c>
      <c r="Y18" s="12" t="n">
        <v>3.5</v>
      </c>
      <c r="Z18" s="12" t="n">
        <v>6.5</v>
      </c>
      <c r="AA18" s="12" t="n">
        <v>48.5</v>
      </c>
      <c r="AB18" s="12" t="n">
        <v>36.25</v>
      </c>
      <c r="AC18" s="12" t="n">
        <v>171.75</v>
      </c>
      <c r="AD18" s="12" t="n">
        <v>33.75</v>
      </c>
      <c r="AE18" s="12" t="n">
        <v>25.25</v>
      </c>
      <c r="AF18" s="12" t="n">
        <v>14.25</v>
      </c>
      <c r="AG18" s="12" t="n">
        <v>9.75</v>
      </c>
      <c r="AH18" s="12" t="n">
        <v>10.75</v>
      </c>
      <c r="AI18" s="12" t="n">
        <v>11.0</v>
      </c>
      <c r="AJ18" s="12" t="n">
        <v>3.75</v>
      </c>
      <c r="AK18" s="12" t="n">
        <v>6.25</v>
      </c>
      <c r="AL18" s="12" t="n">
        <v>17.75</v>
      </c>
      <c r="AM18" s="12" t="n">
        <v>0.25</v>
      </c>
      <c r="AN18" s="12" t="n">
        <v>12.5</v>
      </c>
      <c r="AO18" s="12" t="n">
        <v>1.25</v>
      </c>
      <c r="AP18" s="12" t="n">
        <v>3.0</v>
      </c>
      <c r="AQ18" s="12" t="n">
        <v>13.0</v>
      </c>
      <c r="AR18" s="12" t="n">
        <v>5.75</v>
      </c>
      <c r="AS18" s="12" t="n">
        <v>14.25</v>
      </c>
      <c r="AT18" s="12" t="n">
        <v>7.25</v>
      </c>
      <c r="AU18" s="12" t="n">
        <v>0.0</v>
      </c>
      <c r="AV18" s="13" t="n">
        <v>1080.5</v>
      </c>
      <c r="AW18" s="14"/>
      <c r="AY18" s="9" t="s">
        <v>58</v>
      </c>
      <c r="AZ18" s="15">
        <f>SUM(AA42:AD45)</f>
        <v>3346</v>
      </c>
      <c r="BA18" s="9">
        <f>SUM(Z42:Z45,H42:K45)</f>
        <v>263</v>
      </c>
      <c r="BB18" s="9">
        <f>SUM(AE42:AJ45)</f>
        <v>1460</v>
      </c>
      <c r="BC18" s="9">
        <f>SUM(B42:G45)</f>
        <v>456</v>
      </c>
      <c r="BD18" s="9">
        <f>SUM(T42:Y45, AM42:AN45)</f>
        <v>515</v>
      </c>
      <c r="BE18" s="9">
        <f>SUM(AK42:AL45,L42:S45)</f>
        <v>335</v>
      </c>
      <c r="BF18" s="9">
        <f>SUM(AO42:AR45)</f>
        <v>737.75</v>
      </c>
      <c r="BG18" s="9">
        <f t="shared" si="0"/>
        <v>7112.75</v>
      </c>
    </row>
    <row r="19" spans="1:59" x14ac:dyDescent="0.2">
      <c r="A19" s="1" t="s">
        <v>16</v>
      </c>
      <c r="B19" s="12" t="n">
        <v>7.75</v>
      </c>
      <c r="C19" s="12" t="n">
        <v>13.5</v>
      </c>
      <c r="D19" s="12" t="n">
        <v>5.0</v>
      </c>
      <c r="E19" s="12" t="n">
        <v>9.5</v>
      </c>
      <c r="F19" s="12" t="n">
        <v>41.75</v>
      </c>
      <c r="G19" s="12" t="n">
        <v>15.75</v>
      </c>
      <c r="H19" s="12" t="n">
        <v>13.0</v>
      </c>
      <c r="I19" s="12" t="n">
        <v>21.5</v>
      </c>
      <c r="J19" s="12" t="n">
        <v>25.75</v>
      </c>
      <c r="K19" s="12" t="n">
        <v>29.5</v>
      </c>
      <c r="L19" s="12" t="n">
        <v>33.25</v>
      </c>
      <c r="M19" s="12" t="n">
        <v>210.75</v>
      </c>
      <c r="N19" s="12" t="n">
        <v>22.5</v>
      </c>
      <c r="O19" s="12" t="n">
        <v>60.25</v>
      </c>
      <c r="P19" s="12" t="n">
        <v>65.75</v>
      </c>
      <c r="Q19" s="12" t="n">
        <v>31.75</v>
      </c>
      <c r="R19" s="12" t="n">
        <v>8.75</v>
      </c>
      <c r="S19" s="12" t="n">
        <v>71.75</v>
      </c>
      <c r="T19" s="12" t="n">
        <v>5.75</v>
      </c>
      <c r="U19" s="12" t="n">
        <v>2.25</v>
      </c>
      <c r="V19" s="12" t="n">
        <v>5.0</v>
      </c>
      <c r="W19" s="12" t="n">
        <v>1.0</v>
      </c>
      <c r="X19" s="12" t="n">
        <v>1.75</v>
      </c>
      <c r="Y19" s="12" t="n">
        <v>7.5</v>
      </c>
      <c r="Z19" s="12" t="n">
        <v>4.75</v>
      </c>
      <c r="AA19" s="12" t="n">
        <v>94.0</v>
      </c>
      <c r="AB19" s="12" t="n">
        <v>70.75</v>
      </c>
      <c r="AC19" s="12" t="n">
        <v>266.25</v>
      </c>
      <c r="AD19" s="12" t="n">
        <v>67.25</v>
      </c>
      <c r="AE19" s="12" t="n">
        <v>18.75</v>
      </c>
      <c r="AF19" s="12" t="n">
        <v>14.75</v>
      </c>
      <c r="AG19" s="12" t="n">
        <v>9.25</v>
      </c>
      <c r="AH19" s="12" t="n">
        <v>12.5</v>
      </c>
      <c r="AI19" s="12" t="n">
        <v>16.0</v>
      </c>
      <c r="AJ19" s="12" t="n">
        <v>3.5</v>
      </c>
      <c r="AK19" s="12" t="n">
        <v>10.0</v>
      </c>
      <c r="AL19" s="12" t="n">
        <v>26.5</v>
      </c>
      <c r="AM19" s="12" t="n">
        <v>2.0</v>
      </c>
      <c r="AN19" s="12" t="n">
        <v>12.75</v>
      </c>
      <c r="AO19" s="12" t="n">
        <v>3.25</v>
      </c>
      <c r="AP19" s="12" t="n">
        <v>1.75</v>
      </c>
      <c r="AQ19" s="12" t="n">
        <v>26.25</v>
      </c>
      <c r="AR19" s="12" t="n">
        <v>5.5</v>
      </c>
      <c r="AS19" s="12" t="n">
        <v>10.5</v>
      </c>
      <c r="AT19" s="12" t="n">
        <v>16.75</v>
      </c>
      <c r="AU19" s="12" t="n">
        <v>0.0</v>
      </c>
      <c r="AV19" s="13" t="n">
        <v>1404.0</v>
      </c>
      <c r="AW19" s="14"/>
      <c r="AY19" s="9" t="s">
        <v>49</v>
      </c>
      <c r="AZ19" s="15">
        <f>SUM(AZ12:AZ18)</f>
        <v>33752</v>
      </c>
      <c r="BA19" s="9">
        <f t="shared" ref="BA19:BF19" si="1">SUM(BA12:BA18)</f>
        <v>11654</v>
      </c>
      <c r="BB19" s="9">
        <f t="shared" si="1"/>
        <v>20760</v>
      </c>
      <c r="BC19" s="9">
        <f t="shared" si="1"/>
        <v>12913</v>
      </c>
      <c r="BD19" s="9">
        <f t="shared" si="1"/>
        <v>9604.25</v>
      </c>
      <c r="BE19" s="9">
        <f t="shared" si="1"/>
        <v>17876.75</v>
      </c>
      <c r="BF19" s="9">
        <f t="shared" si="1"/>
        <v>7927</v>
      </c>
      <c r="BG19" s="9">
        <f t="shared" si="0"/>
        <v>114487</v>
      </c>
    </row>
    <row r="20" spans="1:59" x14ac:dyDescent="0.2">
      <c r="A20" s="1" t="s">
        <v>17</v>
      </c>
      <c r="B20" s="12" t="n">
        <v>20.5</v>
      </c>
      <c r="C20" s="12" t="n">
        <v>32.0</v>
      </c>
      <c r="D20" s="12" t="n">
        <v>23.25</v>
      </c>
      <c r="E20" s="12" t="n">
        <v>27.0</v>
      </c>
      <c r="F20" s="12" t="n">
        <v>123.0</v>
      </c>
      <c r="G20" s="12" t="n">
        <v>32.25</v>
      </c>
      <c r="H20" s="12" t="n">
        <v>40.75</v>
      </c>
      <c r="I20" s="12" t="n">
        <v>42.5</v>
      </c>
      <c r="J20" s="12" t="n">
        <v>50.5</v>
      </c>
      <c r="K20" s="12" t="n">
        <v>57.75</v>
      </c>
      <c r="L20" s="12" t="n">
        <v>73.5</v>
      </c>
      <c r="M20" s="12" t="n">
        <v>577.5</v>
      </c>
      <c r="N20" s="12" t="n">
        <v>49.75</v>
      </c>
      <c r="O20" s="12" t="n">
        <v>105.25</v>
      </c>
      <c r="P20" s="12" t="n">
        <v>104.25</v>
      </c>
      <c r="Q20" s="12" t="n">
        <v>56.0</v>
      </c>
      <c r="R20" s="12" t="n">
        <v>68.75</v>
      </c>
      <c r="S20" s="12" t="n">
        <v>24.25</v>
      </c>
      <c r="T20" s="12" t="n">
        <v>20.5</v>
      </c>
      <c r="U20" s="12" t="n">
        <v>13.25</v>
      </c>
      <c r="V20" s="12" t="n">
        <v>16.5</v>
      </c>
      <c r="W20" s="12" t="n">
        <v>4.25</v>
      </c>
      <c r="X20" s="12" t="n">
        <v>4.0</v>
      </c>
      <c r="Y20" s="12" t="n">
        <v>14.75</v>
      </c>
      <c r="Z20" s="12" t="n">
        <v>10.5</v>
      </c>
      <c r="AA20" s="12" t="n">
        <v>187.5</v>
      </c>
      <c r="AB20" s="12" t="n">
        <v>125.75</v>
      </c>
      <c r="AC20" s="12" t="n">
        <v>535.75</v>
      </c>
      <c r="AD20" s="12" t="n">
        <v>152.25</v>
      </c>
      <c r="AE20" s="12" t="n">
        <v>46.0</v>
      </c>
      <c r="AF20" s="12" t="n">
        <v>30.0</v>
      </c>
      <c r="AG20" s="12" t="n">
        <v>20.75</v>
      </c>
      <c r="AH20" s="12" t="n">
        <v>17.0</v>
      </c>
      <c r="AI20" s="12" t="n">
        <v>31.75</v>
      </c>
      <c r="AJ20" s="12" t="n">
        <v>5.0</v>
      </c>
      <c r="AK20" s="12" t="n">
        <v>21.75</v>
      </c>
      <c r="AL20" s="12" t="n">
        <v>54.75</v>
      </c>
      <c r="AM20" s="12" t="n">
        <v>6.0</v>
      </c>
      <c r="AN20" s="12" t="n">
        <v>22.25</v>
      </c>
      <c r="AO20" s="12" t="n">
        <v>2.75</v>
      </c>
      <c r="AP20" s="12" t="n">
        <v>6.25</v>
      </c>
      <c r="AQ20" s="12" t="n">
        <v>46.5</v>
      </c>
      <c r="AR20" s="12" t="n">
        <v>4.0</v>
      </c>
      <c r="AS20" s="12" t="n">
        <v>23.25</v>
      </c>
      <c r="AT20" s="12" t="n">
        <v>33.0</v>
      </c>
      <c r="AU20" s="12" t="n">
        <v>0.0</v>
      </c>
      <c r="AV20" s="13" t="n">
        <v>2964.75</v>
      </c>
      <c r="AW20" s="14"/>
      <c r="AY20" s="18"/>
      <c r="AZ20" s="15"/>
    </row>
    <row r="21" spans="1:59" x14ac:dyDescent="0.2">
      <c r="A21" s="1" t="s">
        <v>18</v>
      </c>
      <c r="B21" s="12" t="n">
        <v>11.5</v>
      </c>
      <c r="C21" s="12" t="n">
        <v>15.75</v>
      </c>
      <c r="D21" s="12" t="n">
        <v>9.25</v>
      </c>
      <c r="E21" s="12" t="n">
        <v>7.25</v>
      </c>
      <c r="F21" s="12" t="n">
        <v>34.0</v>
      </c>
      <c r="G21" s="12" t="n">
        <v>9.5</v>
      </c>
      <c r="H21" s="12" t="n">
        <v>26.25</v>
      </c>
      <c r="I21" s="12" t="n">
        <v>24.25</v>
      </c>
      <c r="J21" s="12" t="n">
        <v>47.0</v>
      </c>
      <c r="K21" s="12" t="n">
        <v>11.25</v>
      </c>
      <c r="L21" s="12" t="n">
        <v>25.75</v>
      </c>
      <c r="M21" s="12" t="n">
        <v>108.25</v>
      </c>
      <c r="N21" s="12" t="n">
        <v>12.25</v>
      </c>
      <c r="O21" s="12" t="n">
        <v>13.5</v>
      </c>
      <c r="P21" s="12" t="n">
        <v>5.5</v>
      </c>
      <c r="Q21" s="12" t="n">
        <v>3.75</v>
      </c>
      <c r="R21" s="12" t="n">
        <v>10.0</v>
      </c>
      <c r="S21" s="12" t="n">
        <v>17.0</v>
      </c>
      <c r="T21" s="12" t="n">
        <v>10.75</v>
      </c>
      <c r="U21" s="12" t="n">
        <v>50.75</v>
      </c>
      <c r="V21" s="12" t="n">
        <v>145.25</v>
      </c>
      <c r="W21" s="12" t="n">
        <v>43.0</v>
      </c>
      <c r="X21" s="12" t="n">
        <v>17.0</v>
      </c>
      <c r="Y21" s="12" t="n">
        <v>33.25</v>
      </c>
      <c r="Z21" s="12" t="n">
        <v>6.25</v>
      </c>
      <c r="AA21" s="12" t="n">
        <v>162.25</v>
      </c>
      <c r="AB21" s="12" t="n">
        <v>77.25</v>
      </c>
      <c r="AC21" s="12" t="n">
        <v>299.0</v>
      </c>
      <c r="AD21" s="12" t="n">
        <v>99.75</v>
      </c>
      <c r="AE21" s="12" t="n">
        <v>35.75</v>
      </c>
      <c r="AF21" s="12" t="n">
        <v>25.5</v>
      </c>
      <c r="AG21" s="12" t="n">
        <v>16.5</v>
      </c>
      <c r="AH21" s="12" t="n">
        <v>22.75</v>
      </c>
      <c r="AI21" s="12" t="n">
        <v>19.25</v>
      </c>
      <c r="AJ21" s="12" t="n">
        <v>7.75</v>
      </c>
      <c r="AK21" s="12" t="n">
        <v>2.5</v>
      </c>
      <c r="AL21" s="12" t="n">
        <v>3.5</v>
      </c>
      <c r="AM21" s="12" t="n">
        <v>17.5</v>
      </c>
      <c r="AN21" s="12" t="n">
        <v>165.75</v>
      </c>
      <c r="AO21" s="12" t="n">
        <v>5.75</v>
      </c>
      <c r="AP21" s="12" t="n">
        <v>11.75</v>
      </c>
      <c r="AQ21" s="12" t="n">
        <v>68.25</v>
      </c>
      <c r="AR21" s="12" t="n">
        <v>11.25</v>
      </c>
      <c r="AS21" s="12" t="n">
        <v>5.25</v>
      </c>
      <c r="AT21" s="12" t="n">
        <v>24.0</v>
      </c>
      <c r="AU21" s="12" t="n">
        <v>0.0</v>
      </c>
      <c r="AV21" s="13" t="n">
        <v>1779.5</v>
      </c>
      <c r="AW21" s="14"/>
      <c r="AY21" s="17"/>
      <c r="AZ21" s="15" t="s">
        <v>43</v>
      </c>
      <c r="BA21" s="15" t="s">
        <v>44</v>
      </c>
      <c r="BB21" s="9" t="s">
        <v>45</v>
      </c>
      <c r="BC21" s="9" t="s">
        <v>46</v>
      </c>
      <c r="BD21" s="9" t="s">
        <v>47</v>
      </c>
      <c r="BE21" s="9" t="s">
        <v>48</v>
      </c>
      <c r="BF21" s="9" t="s">
        <v>58</v>
      </c>
    </row>
    <row r="22" spans="1:59" x14ac:dyDescent="0.2">
      <c r="A22" s="1" t="s">
        <v>19</v>
      </c>
      <c r="B22" s="12" t="n">
        <v>4.5</v>
      </c>
      <c r="C22" s="12" t="n">
        <v>7.0</v>
      </c>
      <c r="D22" s="12" t="n">
        <v>7.75</v>
      </c>
      <c r="E22" s="12" t="n">
        <v>10.5</v>
      </c>
      <c r="F22" s="12" t="n">
        <v>37.25</v>
      </c>
      <c r="G22" s="12" t="n">
        <v>9.25</v>
      </c>
      <c r="H22" s="12" t="n">
        <v>25.75</v>
      </c>
      <c r="I22" s="12" t="n">
        <v>23.5</v>
      </c>
      <c r="J22" s="12" t="n">
        <v>24.5</v>
      </c>
      <c r="K22" s="12" t="n">
        <v>6.0</v>
      </c>
      <c r="L22" s="12" t="n">
        <v>12.5</v>
      </c>
      <c r="M22" s="12" t="n">
        <v>102.0</v>
      </c>
      <c r="N22" s="12" t="n">
        <v>5.0</v>
      </c>
      <c r="O22" s="12" t="n">
        <v>4.5</v>
      </c>
      <c r="P22" s="12" t="n">
        <v>4.25</v>
      </c>
      <c r="Q22" s="12" t="n">
        <v>3.5</v>
      </c>
      <c r="R22" s="12" t="n">
        <v>1.5</v>
      </c>
      <c r="S22" s="12" t="n">
        <v>14.0</v>
      </c>
      <c r="T22" s="12" t="n">
        <v>48.0</v>
      </c>
      <c r="U22" s="12" t="n">
        <v>16.5</v>
      </c>
      <c r="V22" s="12" t="n">
        <v>74.0</v>
      </c>
      <c r="W22" s="12" t="n">
        <v>24.5</v>
      </c>
      <c r="X22" s="12" t="n">
        <v>10.25</v>
      </c>
      <c r="Y22" s="12" t="n">
        <v>42.0</v>
      </c>
      <c r="Z22" s="12" t="n">
        <v>4.75</v>
      </c>
      <c r="AA22" s="12" t="n">
        <v>194.75</v>
      </c>
      <c r="AB22" s="12" t="n">
        <v>117.75</v>
      </c>
      <c r="AC22" s="12" t="n">
        <v>362.75</v>
      </c>
      <c r="AD22" s="12" t="n">
        <v>122.75</v>
      </c>
      <c r="AE22" s="12" t="n">
        <v>40.5</v>
      </c>
      <c r="AF22" s="12" t="n">
        <v>23.5</v>
      </c>
      <c r="AG22" s="12" t="n">
        <v>17.75</v>
      </c>
      <c r="AH22" s="12" t="n">
        <v>9.75</v>
      </c>
      <c r="AI22" s="12" t="n">
        <v>18.5</v>
      </c>
      <c r="AJ22" s="12" t="n">
        <v>5.5</v>
      </c>
      <c r="AK22" s="12" t="n">
        <v>1.75</v>
      </c>
      <c r="AL22" s="12" t="n">
        <v>2.0</v>
      </c>
      <c r="AM22" s="12" t="n">
        <v>7.5</v>
      </c>
      <c r="AN22" s="12" t="n">
        <v>50.75</v>
      </c>
      <c r="AO22" s="12" t="n">
        <v>3.75</v>
      </c>
      <c r="AP22" s="12" t="n">
        <v>6.5</v>
      </c>
      <c r="AQ22" s="12" t="n">
        <v>121.0</v>
      </c>
      <c r="AR22" s="12" t="n">
        <v>11.25</v>
      </c>
      <c r="AS22" s="12" t="n">
        <v>3.75</v>
      </c>
      <c r="AT22" s="12" t="n">
        <v>56.25</v>
      </c>
      <c r="AU22" s="12" t="n">
        <v>0.0</v>
      </c>
      <c r="AV22" s="13" t="n">
        <v>1701.25</v>
      </c>
      <c r="AW22" s="14"/>
      <c r="AY22" s="17" t="s">
        <v>43</v>
      </c>
      <c r="AZ22" s="15">
        <f>AZ12</f>
        <v>1264.5</v>
      </c>
      <c r="BA22" s="15"/>
      <c r="BB22" s="15"/>
    </row>
    <row r="23" spans="1:59" x14ac:dyDescent="0.2">
      <c r="A23" s="1" t="s">
        <v>20</v>
      </c>
      <c r="B23" s="12" t="n">
        <v>11.0</v>
      </c>
      <c r="C23" s="12" t="n">
        <v>20.25</v>
      </c>
      <c r="D23" s="12" t="n">
        <v>13.25</v>
      </c>
      <c r="E23" s="12" t="n">
        <v>13.25</v>
      </c>
      <c r="F23" s="12" t="n">
        <v>56.75</v>
      </c>
      <c r="G23" s="12" t="n">
        <v>18.5</v>
      </c>
      <c r="H23" s="12" t="n">
        <v>37.75</v>
      </c>
      <c r="I23" s="12" t="n">
        <v>44.0</v>
      </c>
      <c r="J23" s="12" t="n">
        <v>43.5</v>
      </c>
      <c r="K23" s="12" t="n">
        <v>10.0</v>
      </c>
      <c r="L23" s="12" t="n">
        <v>18.0</v>
      </c>
      <c r="M23" s="12" t="n">
        <v>126.0</v>
      </c>
      <c r="N23" s="12" t="n">
        <v>8.0</v>
      </c>
      <c r="O23" s="12" t="n">
        <v>7.0</v>
      </c>
      <c r="P23" s="12" t="n">
        <v>10.75</v>
      </c>
      <c r="Q23" s="12" t="n">
        <v>3.75</v>
      </c>
      <c r="R23" s="12" t="n">
        <v>2.25</v>
      </c>
      <c r="S23" s="12" t="n">
        <v>12.5</v>
      </c>
      <c r="T23" s="12" t="n">
        <v>174.0</v>
      </c>
      <c r="U23" s="12" t="n">
        <v>77.25</v>
      </c>
      <c r="V23" s="12" t="n">
        <v>16.0</v>
      </c>
      <c r="W23" s="12" t="n">
        <v>38.75</v>
      </c>
      <c r="X23" s="12" t="n">
        <v>20.0</v>
      </c>
      <c r="Y23" s="12" t="n">
        <v>60.25</v>
      </c>
      <c r="Z23" s="12" t="n">
        <v>10.75</v>
      </c>
      <c r="AA23" s="12" t="n">
        <v>250.5</v>
      </c>
      <c r="AB23" s="12" t="n">
        <v>161.5</v>
      </c>
      <c r="AC23" s="12" t="n">
        <v>551.0</v>
      </c>
      <c r="AD23" s="12" t="n">
        <v>188.75</v>
      </c>
      <c r="AE23" s="12" t="n">
        <v>47.0</v>
      </c>
      <c r="AF23" s="12" t="n">
        <v>35.25</v>
      </c>
      <c r="AG23" s="12" t="n">
        <v>27.5</v>
      </c>
      <c r="AH23" s="12" t="n">
        <v>18.5</v>
      </c>
      <c r="AI23" s="12" t="n">
        <v>24.75</v>
      </c>
      <c r="AJ23" s="12" t="n">
        <v>8.0</v>
      </c>
      <c r="AK23" s="12" t="n">
        <v>2.75</v>
      </c>
      <c r="AL23" s="12" t="n">
        <v>2.25</v>
      </c>
      <c r="AM23" s="12" t="n">
        <v>13.75</v>
      </c>
      <c r="AN23" s="12" t="n">
        <v>119.75</v>
      </c>
      <c r="AO23" s="12" t="n">
        <v>5.75</v>
      </c>
      <c r="AP23" s="12" t="n">
        <v>6.25</v>
      </c>
      <c r="AQ23" s="12" t="n">
        <v>135.25</v>
      </c>
      <c r="AR23" s="12" t="n">
        <v>16.25</v>
      </c>
      <c r="AS23" s="12" t="n">
        <v>3.75</v>
      </c>
      <c r="AT23" s="12" t="n">
        <v>42.0</v>
      </c>
      <c r="AU23" s="12" t="n">
        <v>0.0</v>
      </c>
      <c r="AV23" s="13" t="n">
        <v>2514.0</v>
      </c>
      <c r="AW23" s="14"/>
      <c r="AY23" s="17" t="s">
        <v>44</v>
      </c>
      <c r="AZ23" s="15">
        <f>AZ13+BA12</f>
        <v>9127.25</v>
      </c>
      <c r="BA23" s="15">
        <f>BA13</f>
        <v>675.25</v>
      </c>
      <c r="BB23" s="15"/>
      <c r="BC23" s="15"/>
    </row>
    <row r="24" spans="1:59" x14ac:dyDescent="0.2">
      <c r="A24" s="1" t="s">
        <v>21</v>
      </c>
      <c r="B24" s="12" t="n">
        <v>3.75</v>
      </c>
      <c r="C24" s="12" t="n">
        <v>5.5</v>
      </c>
      <c r="D24" s="12" t="n">
        <v>4.75</v>
      </c>
      <c r="E24" s="12" t="n">
        <v>9.25</v>
      </c>
      <c r="F24" s="12" t="n">
        <v>30.0</v>
      </c>
      <c r="G24" s="12" t="n">
        <v>7.75</v>
      </c>
      <c r="H24" s="12" t="n">
        <v>21.25</v>
      </c>
      <c r="I24" s="12" t="n">
        <v>21.5</v>
      </c>
      <c r="J24" s="12" t="n">
        <v>19.0</v>
      </c>
      <c r="K24" s="12" t="n">
        <v>6.5</v>
      </c>
      <c r="L24" s="12" t="n">
        <v>10.0</v>
      </c>
      <c r="M24" s="12" t="n">
        <v>84.0</v>
      </c>
      <c r="N24" s="12" t="n">
        <v>4.25</v>
      </c>
      <c r="O24" s="12" t="n">
        <v>4.25</v>
      </c>
      <c r="P24" s="12" t="n">
        <v>2.25</v>
      </c>
      <c r="Q24" s="12" t="n">
        <v>1.0</v>
      </c>
      <c r="R24" s="12" t="n">
        <v>1.75</v>
      </c>
      <c r="S24" s="12" t="n">
        <v>6.75</v>
      </c>
      <c r="T24" s="12" t="n">
        <v>52.5</v>
      </c>
      <c r="U24" s="12" t="n">
        <v>19.5</v>
      </c>
      <c r="V24" s="12" t="n">
        <v>42.0</v>
      </c>
      <c r="W24" s="12" t="n">
        <v>12.5</v>
      </c>
      <c r="X24" s="12" t="n">
        <v>8.5</v>
      </c>
      <c r="Y24" s="12" t="n">
        <v>46.75</v>
      </c>
      <c r="Z24" s="12" t="n">
        <v>4.5</v>
      </c>
      <c r="AA24" s="12" t="n">
        <v>193.75</v>
      </c>
      <c r="AB24" s="12" t="n">
        <v>98.0</v>
      </c>
      <c r="AC24" s="12" t="n">
        <v>364.5</v>
      </c>
      <c r="AD24" s="12" t="n">
        <v>130.75</v>
      </c>
      <c r="AE24" s="12" t="n">
        <v>24.25</v>
      </c>
      <c r="AF24" s="12" t="n">
        <v>21.25</v>
      </c>
      <c r="AG24" s="12" t="n">
        <v>16.75</v>
      </c>
      <c r="AH24" s="12" t="n">
        <v>5.5</v>
      </c>
      <c r="AI24" s="12" t="n">
        <v>11.5</v>
      </c>
      <c r="AJ24" s="12" t="n">
        <v>4.75</v>
      </c>
      <c r="AK24" s="12" t="n">
        <v>0.0</v>
      </c>
      <c r="AL24" s="12" t="n">
        <v>2.25</v>
      </c>
      <c r="AM24" s="12" t="n">
        <v>2.25</v>
      </c>
      <c r="AN24" s="12" t="n">
        <v>19.0</v>
      </c>
      <c r="AO24" s="12" t="n">
        <v>3.0</v>
      </c>
      <c r="AP24" s="12" t="n">
        <v>3.5</v>
      </c>
      <c r="AQ24" s="12" t="n">
        <v>70.75</v>
      </c>
      <c r="AR24" s="12" t="n">
        <v>6.5</v>
      </c>
      <c r="AS24" s="12" t="n">
        <v>1.0</v>
      </c>
      <c r="AT24" s="12" t="n">
        <v>17.75</v>
      </c>
      <c r="AU24" s="12" t="n">
        <v>0.0</v>
      </c>
      <c r="AV24" s="13" t="n">
        <v>1426.75</v>
      </c>
      <c r="AW24" s="14"/>
      <c r="AY24" s="17" t="s">
        <v>45</v>
      </c>
      <c r="AZ24" s="15">
        <f>AZ14+BB12</f>
        <v>20455.5</v>
      </c>
      <c r="BA24" s="15">
        <f>BA14+BB13</f>
        <v>2991.75</v>
      </c>
      <c r="BB24" s="15">
        <f>BB14</f>
        <v>3944</v>
      </c>
      <c r="BC24" s="15"/>
      <c r="BD24" s="15"/>
    </row>
    <row r="25" spans="1:59" x14ac:dyDescent="0.2">
      <c r="A25" s="1" t="s">
        <v>22</v>
      </c>
      <c r="B25" s="12" t="n">
        <v>4.25</v>
      </c>
      <c r="C25" s="12" t="n">
        <v>3.75</v>
      </c>
      <c r="D25" s="12" t="n">
        <v>6.25</v>
      </c>
      <c r="E25" s="12" t="n">
        <v>4.0</v>
      </c>
      <c r="F25" s="12" t="n">
        <v>24.0</v>
      </c>
      <c r="G25" s="12" t="n">
        <v>5.25</v>
      </c>
      <c r="H25" s="12" t="n">
        <v>16.0</v>
      </c>
      <c r="I25" s="12" t="n">
        <v>17.75</v>
      </c>
      <c r="J25" s="12" t="n">
        <v>18.0</v>
      </c>
      <c r="K25" s="12" t="n">
        <v>3.0</v>
      </c>
      <c r="L25" s="12" t="n">
        <v>8.5</v>
      </c>
      <c r="M25" s="12" t="n">
        <v>76.75</v>
      </c>
      <c r="N25" s="12" t="n">
        <v>3.75</v>
      </c>
      <c r="O25" s="12" t="n">
        <v>3.75</v>
      </c>
      <c r="P25" s="12" t="n">
        <v>1.75</v>
      </c>
      <c r="Q25" s="12" t="n">
        <v>0.75</v>
      </c>
      <c r="R25" s="12" t="n">
        <v>0.75</v>
      </c>
      <c r="S25" s="12" t="n">
        <v>8.5</v>
      </c>
      <c r="T25" s="12" t="n">
        <v>17.75</v>
      </c>
      <c r="U25" s="12" t="n">
        <v>9.75</v>
      </c>
      <c r="V25" s="12" t="n">
        <v>18.0</v>
      </c>
      <c r="W25" s="12" t="n">
        <v>8.5</v>
      </c>
      <c r="X25" s="12" t="n">
        <v>6.0</v>
      </c>
      <c r="Y25" s="12" t="n">
        <v>39.5</v>
      </c>
      <c r="Z25" s="12" t="n">
        <v>3.25</v>
      </c>
      <c r="AA25" s="12" t="n">
        <v>138.5</v>
      </c>
      <c r="AB25" s="12" t="n">
        <v>92.5</v>
      </c>
      <c r="AC25" s="12" t="n">
        <v>270.5</v>
      </c>
      <c r="AD25" s="12" t="n">
        <v>105.5</v>
      </c>
      <c r="AE25" s="12" t="n">
        <v>30.5</v>
      </c>
      <c r="AF25" s="12" t="n">
        <v>12.75</v>
      </c>
      <c r="AG25" s="12" t="n">
        <v>7.75</v>
      </c>
      <c r="AH25" s="12" t="n">
        <v>4.0</v>
      </c>
      <c r="AI25" s="12" t="n">
        <v>8.75</v>
      </c>
      <c r="AJ25" s="12" t="n">
        <v>1.25</v>
      </c>
      <c r="AK25" s="12" t="n">
        <v>0.5</v>
      </c>
      <c r="AL25" s="12" t="n">
        <v>1.5</v>
      </c>
      <c r="AM25" s="12" t="n">
        <v>2.75</v>
      </c>
      <c r="AN25" s="12" t="n">
        <v>11.25</v>
      </c>
      <c r="AO25" s="12" t="n">
        <v>1.75</v>
      </c>
      <c r="AP25" s="12" t="n">
        <v>2.25</v>
      </c>
      <c r="AQ25" s="12" t="n">
        <v>57.75</v>
      </c>
      <c r="AR25" s="12" t="n">
        <v>5.25</v>
      </c>
      <c r="AS25" s="12" t="n">
        <v>0.25</v>
      </c>
      <c r="AT25" s="12" t="n">
        <v>14.25</v>
      </c>
      <c r="AU25" s="12" t="n">
        <v>0.0</v>
      </c>
      <c r="AV25" s="13" t="n">
        <v>1079.0</v>
      </c>
      <c r="AW25" s="14"/>
      <c r="AY25" s="17" t="s">
        <v>46</v>
      </c>
      <c r="AZ25" s="15">
        <f>AZ15+BC12</f>
        <v>8683.5</v>
      </c>
      <c r="BA25" s="15">
        <f>BA15+BC13</f>
        <v>3448.5</v>
      </c>
      <c r="BB25" s="15">
        <f>BB15+BC14</f>
        <v>2863.5</v>
      </c>
      <c r="BC25" s="15">
        <f>BC15</f>
        <v>2601.25</v>
      </c>
      <c r="BD25" s="15"/>
      <c r="BE25" s="15"/>
      <c r="BF25" s="14"/>
    </row>
    <row r="26" spans="1:59" x14ac:dyDescent="0.2">
      <c r="A26" s="1" t="s">
        <v>23</v>
      </c>
      <c r="B26" s="12" t="n">
        <v>15.25</v>
      </c>
      <c r="C26" s="12" t="n">
        <v>13.0</v>
      </c>
      <c r="D26" s="12" t="n">
        <v>23.5</v>
      </c>
      <c r="E26" s="12" t="n">
        <v>15.0</v>
      </c>
      <c r="F26" s="12" t="n">
        <v>35.25</v>
      </c>
      <c r="G26" s="12" t="n">
        <v>10.5</v>
      </c>
      <c r="H26" s="12" t="n">
        <v>41.5</v>
      </c>
      <c r="I26" s="12" t="n">
        <v>72.75</v>
      </c>
      <c r="J26" s="12" t="n">
        <v>52.0</v>
      </c>
      <c r="K26" s="12" t="n">
        <v>17.75</v>
      </c>
      <c r="L26" s="12" t="n">
        <v>31.0</v>
      </c>
      <c r="M26" s="12" t="n">
        <v>74.75</v>
      </c>
      <c r="N26" s="12" t="n">
        <v>11.25</v>
      </c>
      <c r="O26" s="12" t="n">
        <v>9.0</v>
      </c>
      <c r="P26" s="12" t="n">
        <v>7.5</v>
      </c>
      <c r="Q26" s="12" t="n">
        <v>4.5</v>
      </c>
      <c r="R26" s="12" t="n">
        <v>4.75</v>
      </c>
      <c r="S26" s="12" t="n">
        <v>19.25</v>
      </c>
      <c r="T26" s="12" t="n">
        <v>28.0</v>
      </c>
      <c r="U26" s="12" t="n">
        <v>38.75</v>
      </c>
      <c r="V26" s="12" t="n">
        <v>57.25</v>
      </c>
      <c r="W26" s="12" t="n">
        <v>39.75</v>
      </c>
      <c r="X26" s="12" t="n">
        <v>44.0</v>
      </c>
      <c r="Y26" s="12" t="n">
        <v>11.75</v>
      </c>
      <c r="Z26" s="12" t="n">
        <v>15.75</v>
      </c>
      <c r="AA26" s="12" t="n">
        <v>278.25</v>
      </c>
      <c r="AB26" s="12" t="n">
        <v>186.25</v>
      </c>
      <c r="AC26" s="12" t="n">
        <v>575.5</v>
      </c>
      <c r="AD26" s="12" t="n">
        <v>282.0</v>
      </c>
      <c r="AE26" s="12" t="n">
        <v>126.5</v>
      </c>
      <c r="AF26" s="12" t="n">
        <v>88.5</v>
      </c>
      <c r="AG26" s="12" t="n">
        <v>37.25</v>
      </c>
      <c r="AH26" s="12" t="n">
        <v>18.25</v>
      </c>
      <c r="AI26" s="12" t="n">
        <v>17.5</v>
      </c>
      <c r="AJ26" s="12" t="n">
        <v>3.5</v>
      </c>
      <c r="AK26" s="12" t="n">
        <v>3.25</v>
      </c>
      <c r="AL26" s="12" t="n">
        <v>5.75</v>
      </c>
      <c r="AM26" s="12" t="n">
        <v>10.0</v>
      </c>
      <c r="AN26" s="12" t="n">
        <v>20.75</v>
      </c>
      <c r="AO26" s="12" t="n">
        <v>3.25</v>
      </c>
      <c r="AP26" s="12" t="n">
        <v>5.75</v>
      </c>
      <c r="AQ26" s="12" t="n">
        <v>123.25</v>
      </c>
      <c r="AR26" s="12" t="n">
        <v>21.0</v>
      </c>
      <c r="AS26" s="12" t="n">
        <v>1.75</v>
      </c>
      <c r="AT26" s="12" t="n">
        <v>31.75</v>
      </c>
      <c r="AU26" s="12" t="n">
        <v>0.0</v>
      </c>
      <c r="AV26" s="13" t="n">
        <v>2533.75</v>
      </c>
      <c r="AW26" s="14"/>
      <c r="AY26" s="9" t="s">
        <v>47</v>
      </c>
      <c r="AZ26" s="15">
        <f>AZ16+BD12</f>
        <v>7774.25</v>
      </c>
      <c r="BA26" s="9">
        <f>BA16+BD13</f>
        <v>1624.25</v>
      </c>
      <c r="BB26" s="9">
        <f>BB16+BD14</f>
        <v>1896.75</v>
      </c>
      <c r="BC26" s="9">
        <f>BC16+BD15</f>
        <v>1327.25</v>
      </c>
      <c r="BD26" s="9">
        <f>BD16</f>
        <v>2093.25</v>
      </c>
    </row>
    <row r="27" spans="1:59" x14ac:dyDescent="0.2">
      <c r="A27" s="1" t="s">
        <v>24</v>
      </c>
      <c r="B27" s="12" t="n">
        <v>16.0</v>
      </c>
      <c r="C27" s="12" t="n">
        <v>20.75</v>
      </c>
      <c r="D27" s="12" t="n">
        <v>12.25</v>
      </c>
      <c r="E27" s="12" t="n">
        <v>11.0</v>
      </c>
      <c r="F27" s="12" t="n">
        <v>46.25</v>
      </c>
      <c r="G27" s="12" t="n">
        <v>26.0</v>
      </c>
      <c r="H27" s="12" t="n">
        <v>42.5</v>
      </c>
      <c r="I27" s="12" t="n">
        <v>42.0</v>
      </c>
      <c r="J27" s="12" t="n">
        <v>51.75</v>
      </c>
      <c r="K27" s="12" t="n">
        <v>25.0</v>
      </c>
      <c r="L27" s="12" t="n">
        <v>79.25</v>
      </c>
      <c r="M27" s="12" t="n">
        <v>101.25</v>
      </c>
      <c r="N27" s="12" t="n">
        <v>16.0</v>
      </c>
      <c r="O27" s="12" t="n">
        <v>28.25</v>
      </c>
      <c r="P27" s="12" t="n">
        <v>16.0</v>
      </c>
      <c r="Q27" s="12" t="n">
        <v>5.75</v>
      </c>
      <c r="R27" s="12" t="n">
        <v>6.25</v>
      </c>
      <c r="S27" s="12" t="n">
        <v>8.75</v>
      </c>
      <c r="T27" s="12" t="n">
        <v>5.25</v>
      </c>
      <c r="U27" s="12" t="n">
        <v>5.75</v>
      </c>
      <c r="V27" s="12" t="n">
        <v>12.0</v>
      </c>
      <c r="W27" s="12" t="n">
        <v>4.0</v>
      </c>
      <c r="X27" s="12" t="n">
        <v>1.0</v>
      </c>
      <c r="Y27" s="12" t="n">
        <v>17.25</v>
      </c>
      <c r="Z27" s="12" t="n">
        <v>15.0</v>
      </c>
      <c r="AA27" s="12" t="n">
        <v>344.0</v>
      </c>
      <c r="AB27" s="12" t="n">
        <v>265.75</v>
      </c>
      <c r="AC27" s="12" t="n">
        <v>878.75</v>
      </c>
      <c r="AD27" s="12" t="n">
        <v>315.75</v>
      </c>
      <c r="AE27" s="12" t="n">
        <v>186.0</v>
      </c>
      <c r="AF27" s="12" t="n">
        <v>113.25</v>
      </c>
      <c r="AG27" s="12" t="n">
        <v>34.5</v>
      </c>
      <c r="AH27" s="12" t="n">
        <v>27.0</v>
      </c>
      <c r="AI27" s="12" t="n">
        <v>26.0</v>
      </c>
      <c r="AJ27" s="12" t="n">
        <v>7.75</v>
      </c>
      <c r="AK27" s="12" t="n">
        <v>3.75</v>
      </c>
      <c r="AL27" s="12" t="n">
        <v>15.75</v>
      </c>
      <c r="AM27" s="12" t="n">
        <v>1.5</v>
      </c>
      <c r="AN27" s="12" t="n">
        <v>22.75</v>
      </c>
      <c r="AO27" s="12" t="n">
        <v>3.75</v>
      </c>
      <c r="AP27" s="12" t="n">
        <v>13.5</v>
      </c>
      <c r="AQ27" s="12" t="n">
        <v>65.25</v>
      </c>
      <c r="AR27" s="12" t="n">
        <v>13.5</v>
      </c>
      <c r="AS27" s="12" t="n">
        <v>5.75</v>
      </c>
      <c r="AT27" s="12" t="n">
        <v>7.75</v>
      </c>
      <c r="AU27" s="12" t="n">
        <v>0.0</v>
      </c>
      <c r="AV27" s="13" t="n">
        <v>2967.25</v>
      </c>
      <c r="AW27" s="14"/>
      <c r="AY27" s="9" t="s">
        <v>48</v>
      </c>
      <c r="AZ27" s="15">
        <f>AZ17+BE12</f>
        <v>10838.25</v>
      </c>
      <c r="BA27" s="9">
        <f>BA17+BE13</f>
        <v>3934.75</v>
      </c>
      <c r="BB27" s="9">
        <f>BB17+BE14</f>
        <v>2953.5</v>
      </c>
      <c r="BC27" s="9">
        <f>BC17+BE15</f>
        <v>3871.75</v>
      </c>
      <c r="BD27" s="9">
        <f>BD17+BE16</f>
        <v>1860.75</v>
      </c>
      <c r="BE27" s="9">
        <f>BE17</f>
        <v>5955.25</v>
      </c>
    </row>
    <row r="28" spans="1:59" x14ac:dyDescent="0.2">
      <c r="A28" s="1" t="s">
        <v>25</v>
      </c>
      <c r="B28" s="12" t="n">
        <v>102.5</v>
      </c>
      <c r="C28" s="12" t="n">
        <v>219.0</v>
      </c>
      <c r="D28" s="12" t="n">
        <v>148.75</v>
      </c>
      <c r="E28" s="12" t="n">
        <v>227.75</v>
      </c>
      <c r="F28" s="12" t="n">
        <v>403.75</v>
      </c>
      <c r="G28" s="12" t="n">
        <v>192.75</v>
      </c>
      <c r="H28" s="12" t="n">
        <v>307.75</v>
      </c>
      <c r="I28" s="12" t="n">
        <v>270.25</v>
      </c>
      <c r="J28" s="12" t="n">
        <v>297.5</v>
      </c>
      <c r="K28" s="12" t="n">
        <v>245.0</v>
      </c>
      <c r="L28" s="12" t="n">
        <v>280.0</v>
      </c>
      <c r="M28" s="12" t="n">
        <v>269.0</v>
      </c>
      <c r="N28" s="12" t="n">
        <v>136.5</v>
      </c>
      <c r="O28" s="12" t="n">
        <v>132.5</v>
      </c>
      <c r="P28" s="12" t="n">
        <v>69.75</v>
      </c>
      <c r="Q28" s="12" t="n">
        <v>54.75</v>
      </c>
      <c r="R28" s="12" t="n">
        <v>100.0</v>
      </c>
      <c r="S28" s="12" t="n">
        <v>196.25</v>
      </c>
      <c r="T28" s="12" t="n">
        <v>157.75</v>
      </c>
      <c r="U28" s="12" t="n">
        <v>206.75</v>
      </c>
      <c r="V28" s="12" t="n">
        <v>267.75</v>
      </c>
      <c r="W28" s="12" t="n">
        <v>190.25</v>
      </c>
      <c r="X28" s="12" t="n">
        <v>148.25</v>
      </c>
      <c r="Y28" s="12" t="n">
        <v>313.25</v>
      </c>
      <c r="Z28" s="12" t="n">
        <v>418.0</v>
      </c>
      <c r="AA28" s="12" t="n">
        <v>59.75</v>
      </c>
      <c r="AB28" s="12" t="n">
        <v>35.0</v>
      </c>
      <c r="AC28" s="12" t="n">
        <v>331.25</v>
      </c>
      <c r="AD28" s="12" t="n">
        <v>123.0</v>
      </c>
      <c r="AE28" s="12" t="n">
        <v>314.5</v>
      </c>
      <c r="AF28" s="12" t="n">
        <v>385.25</v>
      </c>
      <c r="AG28" s="12" t="n">
        <v>243.5</v>
      </c>
      <c r="AH28" s="12" t="n">
        <v>342.0</v>
      </c>
      <c r="AI28" s="12" t="n">
        <v>217.75</v>
      </c>
      <c r="AJ28" s="12" t="n">
        <v>78.25</v>
      </c>
      <c r="AK28" s="12" t="n">
        <v>136.0</v>
      </c>
      <c r="AL28" s="12" t="n">
        <v>357.75</v>
      </c>
      <c r="AM28" s="12" t="n">
        <v>55.75</v>
      </c>
      <c r="AN28" s="12" t="n">
        <v>133.5</v>
      </c>
      <c r="AO28" s="12" t="n">
        <v>61.0</v>
      </c>
      <c r="AP28" s="12" t="n">
        <v>76.0</v>
      </c>
      <c r="AQ28" s="12" t="n">
        <v>387.5</v>
      </c>
      <c r="AR28" s="12" t="n">
        <v>190.5</v>
      </c>
      <c r="AS28" s="12" t="n">
        <v>133.75</v>
      </c>
      <c r="AT28" s="12" t="n">
        <v>121.0</v>
      </c>
      <c r="AU28" s="12" t="n">
        <v>0.0</v>
      </c>
      <c r="AV28" s="13" t="n">
        <v>9138.75</v>
      </c>
      <c r="AW28" s="14"/>
      <c r="AY28" s="9" t="s">
        <v>58</v>
      </c>
      <c r="AZ28" s="15">
        <f>AZ18+BF12</f>
        <v>6749</v>
      </c>
      <c r="BA28" s="9">
        <f>BA18+BF13</f>
        <v>615</v>
      </c>
      <c r="BB28" s="9">
        <f>BB18+BF14</f>
        <v>3188.75</v>
      </c>
      <c r="BC28" s="9">
        <f>BC18+BF15</f>
        <v>1065</v>
      </c>
      <c r="BD28" s="9">
        <f>BD18+BF16</f>
        <v>1175.25</v>
      </c>
      <c r="BE28" s="9">
        <f>SUM(BE18,BF17)</f>
        <v>771.25</v>
      </c>
      <c r="BF28" s="9">
        <f>BF18</f>
        <v>737.75</v>
      </c>
      <c r="BG28" s="9">
        <f>SUM(AZ22:BF28)</f>
        <v>114487</v>
      </c>
    </row>
    <row r="29" spans="1:59" x14ac:dyDescent="0.2">
      <c r="A29" s="1" t="s">
        <v>26</v>
      </c>
      <c r="B29" s="12" t="n">
        <v>83.25</v>
      </c>
      <c r="C29" s="12" t="n">
        <v>151.25</v>
      </c>
      <c r="D29" s="12" t="n">
        <v>106.25</v>
      </c>
      <c r="E29" s="12" t="n">
        <v>145.5</v>
      </c>
      <c r="F29" s="12" t="n">
        <v>243.0</v>
      </c>
      <c r="G29" s="12" t="n">
        <v>114.5</v>
      </c>
      <c r="H29" s="12" t="n">
        <v>200.75</v>
      </c>
      <c r="I29" s="12" t="n">
        <v>199.25</v>
      </c>
      <c r="J29" s="12" t="n">
        <v>238.25</v>
      </c>
      <c r="K29" s="12" t="n">
        <v>203.0</v>
      </c>
      <c r="L29" s="12" t="n">
        <v>229.0</v>
      </c>
      <c r="M29" s="12" t="n">
        <v>205.0</v>
      </c>
      <c r="N29" s="12" t="n">
        <v>101.5</v>
      </c>
      <c r="O29" s="12" t="n">
        <v>130.75</v>
      </c>
      <c r="P29" s="12" t="n">
        <v>44.0</v>
      </c>
      <c r="Q29" s="12" t="n">
        <v>45.0</v>
      </c>
      <c r="R29" s="12" t="n">
        <v>78.0</v>
      </c>
      <c r="S29" s="12" t="n">
        <v>156.25</v>
      </c>
      <c r="T29" s="12" t="n">
        <v>102.5</v>
      </c>
      <c r="U29" s="12" t="n">
        <v>114.0</v>
      </c>
      <c r="V29" s="12" t="n">
        <v>161.75</v>
      </c>
      <c r="W29" s="12" t="n">
        <v>96.5</v>
      </c>
      <c r="X29" s="12" t="n">
        <v>78.25</v>
      </c>
      <c r="Y29" s="12" t="n">
        <v>190.5</v>
      </c>
      <c r="Z29" s="12" t="n">
        <v>327.0</v>
      </c>
      <c r="AA29" s="12" t="n">
        <v>32.25</v>
      </c>
      <c r="AB29" s="12" t="n">
        <v>33.75</v>
      </c>
      <c r="AC29" s="12" t="n">
        <v>58.75</v>
      </c>
      <c r="AD29" s="12" t="n">
        <v>69.0</v>
      </c>
      <c r="AE29" s="12" t="n">
        <v>295.75</v>
      </c>
      <c r="AF29" s="12" t="n">
        <v>349.25</v>
      </c>
      <c r="AG29" s="12" t="n">
        <v>250.5</v>
      </c>
      <c r="AH29" s="12" t="n">
        <v>675.0</v>
      </c>
      <c r="AI29" s="12" t="n">
        <v>229.0</v>
      </c>
      <c r="AJ29" s="12" t="n">
        <v>76.75</v>
      </c>
      <c r="AK29" s="12" t="n">
        <v>73.75</v>
      </c>
      <c r="AL29" s="12" t="n">
        <v>164.5</v>
      </c>
      <c r="AM29" s="12" t="n">
        <v>43.25</v>
      </c>
      <c r="AN29" s="12" t="n">
        <v>105.0</v>
      </c>
      <c r="AO29" s="12" t="n">
        <v>64.75</v>
      </c>
      <c r="AP29" s="12" t="n">
        <v>56.5</v>
      </c>
      <c r="AQ29" s="12" t="n">
        <v>414.0</v>
      </c>
      <c r="AR29" s="12" t="n">
        <v>122.0</v>
      </c>
      <c r="AS29" s="12" t="n">
        <v>66.5</v>
      </c>
      <c r="AT29" s="12" t="n">
        <v>84.5</v>
      </c>
      <c r="AU29" s="12" t="n">
        <v>0.0</v>
      </c>
      <c r="AV29" s="13" t="n">
        <v>7009.75</v>
      </c>
      <c r="AW29" s="14"/>
      <c r="AZ29" s="15"/>
    </row>
    <row r="30" spans="1:59" x14ac:dyDescent="0.2">
      <c r="A30" s="1" t="s">
        <v>27</v>
      </c>
      <c r="B30" s="12" t="n">
        <v>260.75</v>
      </c>
      <c r="C30" s="12" t="n">
        <v>541.0</v>
      </c>
      <c r="D30" s="12" t="n">
        <v>295.0</v>
      </c>
      <c r="E30" s="12" t="n">
        <v>301.75</v>
      </c>
      <c r="F30" s="12" t="n">
        <v>715.25</v>
      </c>
      <c r="G30" s="12" t="n">
        <v>288.0</v>
      </c>
      <c r="H30" s="12" t="n">
        <v>490.25</v>
      </c>
      <c r="I30" s="12" t="n">
        <v>413.25</v>
      </c>
      <c r="J30" s="12" t="n">
        <v>485.25</v>
      </c>
      <c r="K30" s="12" t="n">
        <v>512.0</v>
      </c>
      <c r="L30" s="12" t="n">
        <v>633.0</v>
      </c>
      <c r="M30" s="12" t="n">
        <v>466.5</v>
      </c>
      <c r="N30" s="12" t="n">
        <v>372.25</v>
      </c>
      <c r="O30" s="12" t="n">
        <v>394.25</v>
      </c>
      <c r="P30" s="12" t="n">
        <v>176.75</v>
      </c>
      <c r="Q30" s="12" t="n">
        <v>153.5</v>
      </c>
      <c r="R30" s="12" t="n">
        <v>239.5</v>
      </c>
      <c r="S30" s="12" t="n">
        <v>452.25</v>
      </c>
      <c r="T30" s="12" t="n">
        <v>266.5</v>
      </c>
      <c r="U30" s="12" t="n">
        <v>350.25</v>
      </c>
      <c r="V30" s="12" t="n">
        <v>499.25</v>
      </c>
      <c r="W30" s="12" t="n">
        <v>363.25</v>
      </c>
      <c r="X30" s="12" t="n">
        <v>258.0</v>
      </c>
      <c r="Y30" s="12" t="n">
        <v>477.0</v>
      </c>
      <c r="Z30" s="12" t="n">
        <v>871.25</v>
      </c>
      <c r="AA30" s="12" t="n">
        <v>318.25</v>
      </c>
      <c r="AB30" s="12" t="n">
        <v>59.75</v>
      </c>
      <c r="AC30" s="12" t="n">
        <v>136.5</v>
      </c>
      <c r="AD30" s="12" t="n">
        <v>235.5</v>
      </c>
      <c r="AE30" s="12" t="n">
        <v>1392.25</v>
      </c>
      <c r="AF30" s="12" t="n">
        <v>1536.75</v>
      </c>
      <c r="AG30" s="12" t="n">
        <v>1015.75</v>
      </c>
      <c r="AH30" s="12" t="n">
        <v>1560.25</v>
      </c>
      <c r="AI30" s="12" t="n">
        <v>1175.5</v>
      </c>
      <c r="AJ30" s="12" t="n">
        <v>357.0</v>
      </c>
      <c r="AK30" s="12" t="n">
        <v>268.0</v>
      </c>
      <c r="AL30" s="12" t="n">
        <v>786.0</v>
      </c>
      <c r="AM30" s="12" t="n">
        <v>152.25</v>
      </c>
      <c r="AN30" s="12" t="n">
        <v>333.75</v>
      </c>
      <c r="AO30" s="12" t="n">
        <v>272.25</v>
      </c>
      <c r="AP30" s="12" t="n">
        <v>311.0</v>
      </c>
      <c r="AQ30" s="12" t="n">
        <v>1945.5</v>
      </c>
      <c r="AR30" s="12" t="n">
        <v>695.75</v>
      </c>
      <c r="AS30" s="12" t="n">
        <v>327.25</v>
      </c>
      <c r="AT30" s="12" t="n">
        <v>142.0</v>
      </c>
      <c r="AU30" s="12" t="n">
        <v>0.0</v>
      </c>
      <c r="AV30" s="13" t="n">
        <v>23297.25</v>
      </c>
      <c r="AW30" s="14"/>
      <c r="AZ30" s="15"/>
    </row>
    <row r="31" spans="1:59" x14ac:dyDescent="0.2">
      <c r="A31" s="1" t="s">
        <v>28</v>
      </c>
      <c r="B31" s="12" t="n">
        <v>82.25</v>
      </c>
      <c r="C31" s="12" t="n">
        <v>134.25</v>
      </c>
      <c r="D31" s="12" t="n">
        <v>117.25</v>
      </c>
      <c r="E31" s="12" t="n">
        <v>156.0</v>
      </c>
      <c r="F31" s="12" t="n">
        <v>225.5</v>
      </c>
      <c r="G31" s="12" t="n">
        <v>162.5</v>
      </c>
      <c r="H31" s="12" t="n">
        <v>274.75</v>
      </c>
      <c r="I31" s="12" t="n">
        <v>229.0</v>
      </c>
      <c r="J31" s="12" t="n">
        <v>187.5</v>
      </c>
      <c r="K31" s="12" t="n">
        <v>166.75</v>
      </c>
      <c r="L31" s="12" t="n">
        <v>278.0</v>
      </c>
      <c r="M31" s="12" t="n">
        <v>192.5</v>
      </c>
      <c r="N31" s="12" t="n">
        <v>98.5</v>
      </c>
      <c r="O31" s="12" t="n">
        <v>82.75</v>
      </c>
      <c r="P31" s="12" t="n">
        <v>52.25</v>
      </c>
      <c r="Q31" s="12" t="n">
        <v>34.5</v>
      </c>
      <c r="R31" s="12" t="n">
        <v>58.5</v>
      </c>
      <c r="S31" s="12" t="n">
        <v>143.25</v>
      </c>
      <c r="T31" s="12" t="n">
        <v>92.5</v>
      </c>
      <c r="U31" s="12" t="n">
        <v>102.5</v>
      </c>
      <c r="V31" s="12" t="n">
        <v>180.0</v>
      </c>
      <c r="W31" s="12" t="n">
        <v>128.75</v>
      </c>
      <c r="X31" s="12" t="n">
        <v>94.5</v>
      </c>
      <c r="Y31" s="12" t="n">
        <v>237.75</v>
      </c>
      <c r="Z31" s="12" t="n">
        <v>314.25</v>
      </c>
      <c r="AA31" s="12" t="n">
        <v>96.0</v>
      </c>
      <c r="AB31" s="12" t="n">
        <v>56.0</v>
      </c>
      <c r="AC31" s="12" t="n">
        <v>224.75</v>
      </c>
      <c r="AD31" s="12" t="n">
        <v>57.25</v>
      </c>
      <c r="AE31" s="12" t="n">
        <v>397.25</v>
      </c>
      <c r="AF31" s="12" t="n">
        <v>476.75</v>
      </c>
      <c r="AG31" s="12" t="n">
        <v>288.5</v>
      </c>
      <c r="AH31" s="12" t="n">
        <v>436.0</v>
      </c>
      <c r="AI31" s="12" t="n">
        <v>275.0</v>
      </c>
      <c r="AJ31" s="12" t="n">
        <v>111.5</v>
      </c>
      <c r="AK31" s="12" t="n">
        <v>78.5</v>
      </c>
      <c r="AL31" s="12" t="n">
        <v>199.5</v>
      </c>
      <c r="AM31" s="12" t="n">
        <v>34.25</v>
      </c>
      <c r="AN31" s="12" t="n">
        <v>80.75</v>
      </c>
      <c r="AO31" s="12" t="n">
        <v>72.75</v>
      </c>
      <c r="AP31" s="12" t="n">
        <v>123.5</v>
      </c>
      <c r="AQ31" s="12" t="n">
        <v>690.5</v>
      </c>
      <c r="AR31" s="12" t="n">
        <v>242.25</v>
      </c>
      <c r="AS31" s="12" t="n">
        <v>69.25</v>
      </c>
      <c r="AT31" s="12" t="n">
        <v>73.25</v>
      </c>
      <c r="AU31" s="12" t="n">
        <v>0.0</v>
      </c>
      <c r="AV31" s="13" t="n">
        <v>7909.75</v>
      </c>
      <c r="AW31" s="14"/>
      <c r="AZ31" s="15"/>
    </row>
    <row r="32" spans="1:59" x14ac:dyDescent="0.2">
      <c r="A32" s="1">
        <v>16</v>
      </c>
      <c r="B32" s="12" t="n">
        <v>61.0</v>
      </c>
      <c r="C32" s="12" t="n">
        <v>68.0</v>
      </c>
      <c r="D32" s="12" t="n">
        <v>40.25</v>
      </c>
      <c r="E32" s="12" t="n">
        <v>84.75</v>
      </c>
      <c r="F32" s="12" t="n">
        <v>154.75</v>
      </c>
      <c r="G32" s="12" t="n">
        <v>113.5</v>
      </c>
      <c r="H32" s="12" t="n">
        <v>196.25</v>
      </c>
      <c r="I32" s="12" t="n">
        <v>174.75</v>
      </c>
      <c r="J32" s="12" t="n">
        <v>113.25</v>
      </c>
      <c r="K32" s="12" t="n">
        <v>118.0</v>
      </c>
      <c r="L32" s="12" t="n">
        <v>136.0</v>
      </c>
      <c r="M32" s="12" t="n">
        <v>83.0</v>
      </c>
      <c r="N32" s="12" t="n">
        <v>43.75</v>
      </c>
      <c r="O32" s="12" t="n">
        <v>34.75</v>
      </c>
      <c r="P32" s="12" t="n">
        <v>20.5</v>
      </c>
      <c r="Q32" s="12" t="n">
        <v>20.5</v>
      </c>
      <c r="R32" s="12" t="n">
        <v>16.5</v>
      </c>
      <c r="S32" s="12" t="n">
        <v>45.25</v>
      </c>
      <c r="T32" s="12" t="n">
        <v>25.75</v>
      </c>
      <c r="U32" s="12" t="n">
        <v>34.25</v>
      </c>
      <c r="V32" s="12" t="n">
        <v>35.0</v>
      </c>
      <c r="W32" s="12" t="n">
        <v>23.75</v>
      </c>
      <c r="X32" s="12" t="n">
        <v>26.5</v>
      </c>
      <c r="Y32" s="12" t="n">
        <v>122.0</v>
      </c>
      <c r="Z32" s="12" t="n">
        <v>168.25</v>
      </c>
      <c r="AA32" s="12" t="n">
        <v>301.5</v>
      </c>
      <c r="AB32" s="12" t="n">
        <v>258.0</v>
      </c>
      <c r="AC32" s="12" t="n">
        <v>1411.5</v>
      </c>
      <c r="AD32" s="12" t="n">
        <v>441.25</v>
      </c>
      <c r="AE32" s="12" t="n">
        <v>34.75</v>
      </c>
      <c r="AF32" s="12" t="n">
        <v>173.25</v>
      </c>
      <c r="AG32" s="12" t="n">
        <v>205.25</v>
      </c>
      <c r="AH32" s="12" t="n">
        <v>355.5</v>
      </c>
      <c r="AI32" s="12" t="n">
        <v>179.25</v>
      </c>
      <c r="AJ32" s="12" t="n">
        <v>60.5</v>
      </c>
      <c r="AK32" s="12" t="n">
        <v>20.5</v>
      </c>
      <c r="AL32" s="12" t="n">
        <v>48.0</v>
      </c>
      <c r="AM32" s="12" t="n">
        <v>10.25</v>
      </c>
      <c r="AN32" s="12" t="n">
        <v>36.25</v>
      </c>
      <c r="AO32" s="12" t="n">
        <v>46.5</v>
      </c>
      <c r="AP32" s="12" t="n">
        <v>74.75</v>
      </c>
      <c r="AQ32" s="12" t="n">
        <v>265.25</v>
      </c>
      <c r="AR32" s="12" t="n">
        <v>133.25</v>
      </c>
      <c r="AS32" s="12" t="n">
        <v>17.25</v>
      </c>
      <c r="AT32" s="12" t="n">
        <v>26.5</v>
      </c>
      <c r="AU32" s="12" t="n">
        <v>0.0</v>
      </c>
      <c r="AV32" s="13" t="n">
        <v>6059.5</v>
      </c>
      <c r="AW32" s="14"/>
      <c r="AZ32" s="15"/>
    </row>
    <row r="33" spans="1:52" x14ac:dyDescent="0.2">
      <c r="A33" s="1">
        <v>24</v>
      </c>
      <c r="B33" s="12" t="n">
        <v>71.0</v>
      </c>
      <c r="C33" s="12" t="n">
        <v>69.5</v>
      </c>
      <c r="D33" s="12" t="n">
        <v>32.25</v>
      </c>
      <c r="E33" s="12" t="n">
        <v>70.75</v>
      </c>
      <c r="F33" s="12" t="n">
        <v>121.25</v>
      </c>
      <c r="G33" s="12" t="n">
        <v>103.5</v>
      </c>
      <c r="H33" s="12" t="n">
        <v>137.75</v>
      </c>
      <c r="I33" s="12" t="n">
        <v>116.75</v>
      </c>
      <c r="J33" s="12" t="n">
        <v>94.25</v>
      </c>
      <c r="K33" s="12" t="n">
        <v>88.75</v>
      </c>
      <c r="L33" s="12" t="n">
        <v>110.25</v>
      </c>
      <c r="M33" s="12" t="n">
        <v>81.75</v>
      </c>
      <c r="N33" s="12" t="n">
        <v>33.25</v>
      </c>
      <c r="O33" s="12" t="n">
        <v>30.5</v>
      </c>
      <c r="P33" s="12" t="n">
        <v>25.5</v>
      </c>
      <c r="Q33" s="12" t="n">
        <v>16.25</v>
      </c>
      <c r="R33" s="12" t="n">
        <v>15.25</v>
      </c>
      <c r="S33" s="12" t="n">
        <v>28.75</v>
      </c>
      <c r="T33" s="12" t="n">
        <v>22.5</v>
      </c>
      <c r="U33" s="12" t="n">
        <v>24.75</v>
      </c>
      <c r="V33" s="12" t="n">
        <v>43.5</v>
      </c>
      <c r="W33" s="12" t="n">
        <v>17.25</v>
      </c>
      <c r="X33" s="12" t="n">
        <v>16.5</v>
      </c>
      <c r="Y33" s="12" t="n">
        <v>85.75</v>
      </c>
      <c r="Z33" s="12" t="n">
        <v>120.75</v>
      </c>
      <c r="AA33" s="12" t="n">
        <v>396.75</v>
      </c>
      <c r="AB33" s="12" t="n">
        <v>282.75</v>
      </c>
      <c r="AC33" s="12" t="n">
        <v>1642.25</v>
      </c>
      <c r="AD33" s="12" t="n">
        <v>537.0</v>
      </c>
      <c r="AE33" s="12" t="n">
        <v>154.0</v>
      </c>
      <c r="AF33" s="12" t="n">
        <v>42.75</v>
      </c>
      <c r="AG33" s="12" t="n">
        <v>176.5</v>
      </c>
      <c r="AH33" s="12" t="n">
        <v>322.5</v>
      </c>
      <c r="AI33" s="12" t="n">
        <v>174.25</v>
      </c>
      <c r="AJ33" s="12" t="n">
        <v>75.75</v>
      </c>
      <c r="AK33" s="12" t="n">
        <v>14.75</v>
      </c>
      <c r="AL33" s="12" t="n">
        <v>31.75</v>
      </c>
      <c r="AM33" s="12" t="n">
        <v>10.5</v>
      </c>
      <c r="AN33" s="12" t="n">
        <v>37.75</v>
      </c>
      <c r="AO33" s="12" t="n">
        <v>51.25</v>
      </c>
      <c r="AP33" s="12" t="n">
        <v>119.5</v>
      </c>
      <c r="AQ33" s="12" t="n">
        <v>248.75</v>
      </c>
      <c r="AR33" s="12" t="n">
        <v>106.75</v>
      </c>
      <c r="AS33" s="12" t="n">
        <v>12.5</v>
      </c>
      <c r="AT33" s="12" t="n">
        <v>33.25</v>
      </c>
      <c r="AU33" s="12" t="n">
        <v>0.0</v>
      </c>
      <c r="AV33" s="13" t="n">
        <v>6049.5</v>
      </c>
      <c r="AW33" s="14"/>
      <c r="AZ33" s="15"/>
    </row>
    <row r="34" spans="1:52" x14ac:dyDescent="0.2">
      <c r="A34" s="1" t="s">
        <v>29</v>
      </c>
      <c r="B34" s="12" t="n">
        <v>19.75</v>
      </c>
      <c r="C34" s="12" t="n">
        <v>36.25</v>
      </c>
      <c r="D34" s="12" t="n">
        <v>17.0</v>
      </c>
      <c r="E34" s="12" t="n">
        <v>30.0</v>
      </c>
      <c r="F34" s="12" t="n">
        <v>60.5</v>
      </c>
      <c r="G34" s="12" t="n">
        <v>29.75</v>
      </c>
      <c r="H34" s="12" t="n">
        <v>43.5</v>
      </c>
      <c r="I34" s="12" t="n">
        <v>31.75</v>
      </c>
      <c r="J34" s="12" t="n">
        <v>38.5</v>
      </c>
      <c r="K34" s="12" t="n">
        <v>30.5</v>
      </c>
      <c r="L34" s="12" t="n">
        <v>28.0</v>
      </c>
      <c r="M34" s="12" t="n">
        <v>51.5</v>
      </c>
      <c r="N34" s="12" t="n">
        <v>23.0</v>
      </c>
      <c r="O34" s="12" t="n">
        <v>17.0</v>
      </c>
      <c r="P34" s="12" t="n">
        <v>9.75</v>
      </c>
      <c r="Q34" s="12" t="n">
        <v>9.5</v>
      </c>
      <c r="R34" s="12" t="n">
        <v>8.5</v>
      </c>
      <c r="S34" s="12" t="n">
        <v>18.25</v>
      </c>
      <c r="T34" s="12" t="n">
        <v>27.75</v>
      </c>
      <c r="U34" s="12" t="n">
        <v>17.5</v>
      </c>
      <c r="V34" s="12" t="n">
        <v>29.75</v>
      </c>
      <c r="W34" s="12" t="n">
        <v>20.25</v>
      </c>
      <c r="X34" s="12" t="n">
        <v>6.75</v>
      </c>
      <c r="Y34" s="12" t="n">
        <v>34.0</v>
      </c>
      <c r="Z34" s="12" t="n">
        <v>32.75</v>
      </c>
      <c r="AA34" s="12" t="n">
        <v>231.5</v>
      </c>
      <c r="AB34" s="12" t="n">
        <v>176.5</v>
      </c>
      <c r="AC34" s="12" t="n">
        <v>1136.75</v>
      </c>
      <c r="AD34" s="12" t="n">
        <v>270.0</v>
      </c>
      <c r="AE34" s="12" t="n">
        <v>191.5</v>
      </c>
      <c r="AF34" s="12" t="n">
        <v>164.75</v>
      </c>
      <c r="AG34" s="12" t="n">
        <v>30.0</v>
      </c>
      <c r="AH34" s="12" t="n">
        <v>47.25</v>
      </c>
      <c r="AI34" s="12" t="n">
        <v>41.75</v>
      </c>
      <c r="AJ34" s="12" t="n">
        <v>28.0</v>
      </c>
      <c r="AK34" s="12" t="n">
        <v>9.75</v>
      </c>
      <c r="AL34" s="12" t="n">
        <v>25.5</v>
      </c>
      <c r="AM34" s="12" t="n">
        <v>10.0</v>
      </c>
      <c r="AN34" s="12" t="n">
        <v>28.0</v>
      </c>
      <c r="AO34" s="12" t="n">
        <v>17.5</v>
      </c>
      <c r="AP34" s="12" t="n">
        <v>63.75</v>
      </c>
      <c r="AQ34" s="12" t="n">
        <v>118.5</v>
      </c>
      <c r="AR34" s="12" t="n">
        <v>64.75</v>
      </c>
      <c r="AS34" s="12" t="n">
        <v>6.5</v>
      </c>
      <c r="AT34" s="12" t="n">
        <v>15.0</v>
      </c>
      <c r="AU34" s="12" t="n">
        <v>0.0</v>
      </c>
      <c r="AV34" s="13" t="n">
        <v>3349.0</v>
      </c>
      <c r="AW34" s="14"/>
      <c r="AZ34" s="15"/>
    </row>
    <row r="35" spans="1:52" x14ac:dyDescent="0.2">
      <c r="A35" s="1" t="s">
        <v>30</v>
      </c>
      <c r="B35" s="12" t="n">
        <v>24.25</v>
      </c>
      <c r="C35" s="12" t="n">
        <v>26.75</v>
      </c>
      <c r="D35" s="12" t="n">
        <v>11.5</v>
      </c>
      <c r="E35" s="12" t="n">
        <v>13.0</v>
      </c>
      <c r="F35" s="12" t="n">
        <v>36.0</v>
      </c>
      <c r="G35" s="12" t="n">
        <v>18.25</v>
      </c>
      <c r="H35" s="12" t="n">
        <v>31.75</v>
      </c>
      <c r="I35" s="12" t="n">
        <v>23.25</v>
      </c>
      <c r="J35" s="12" t="n">
        <v>38.25</v>
      </c>
      <c r="K35" s="12" t="n">
        <v>38.25</v>
      </c>
      <c r="L35" s="12" t="n">
        <v>32.5</v>
      </c>
      <c r="M35" s="12" t="n">
        <v>48.0</v>
      </c>
      <c r="N35" s="12" t="n">
        <v>21.75</v>
      </c>
      <c r="O35" s="12" t="n">
        <v>25.0</v>
      </c>
      <c r="P35" s="12" t="n">
        <v>11.25</v>
      </c>
      <c r="Q35" s="12" t="n">
        <v>12.75</v>
      </c>
      <c r="R35" s="12" t="n">
        <v>10.75</v>
      </c>
      <c r="S35" s="12" t="n">
        <v>18.75</v>
      </c>
      <c r="T35" s="12" t="n">
        <v>23.5</v>
      </c>
      <c r="U35" s="12" t="n">
        <v>10.5</v>
      </c>
      <c r="V35" s="12" t="n">
        <v>16.0</v>
      </c>
      <c r="W35" s="12" t="n">
        <v>2.75</v>
      </c>
      <c r="X35" s="12" t="n">
        <v>3.5</v>
      </c>
      <c r="Y35" s="12" t="n">
        <v>16.5</v>
      </c>
      <c r="Z35" s="12" t="n">
        <v>29.75</v>
      </c>
      <c r="AA35" s="12" t="n">
        <v>327.5</v>
      </c>
      <c r="AB35" s="12" t="n">
        <v>315.0</v>
      </c>
      <c r="AC35" s="12" t="n">
        <v>1973.0</v>
      </c>
      <c r="AD35" s="12" t="n">
        <v>383.75</v>
      </c>
      <c r="AE35" s="12" t="n">
        <v>302.75</v>
      </c>
      <c r="AF35" s="12" t="n">
        <v>277.5</v>
      </c>
      <c r="AG35" s="12" t="n">
        <v>42.0</v>
      </c>
      <c r="AH35" s="12" t="n">
        <v>33.25</v>
      </c>
      <c r="AI35" s="12" t="n">
        <v>57.5</v>
      </c>
      <c r="AJ35" s="12" t="n">
        <v>58.25</v>
      </c>
      <c r="AK35" s="12" t="n">
        <v>7.75</v>
      </c>
      <c r="AL35" s="12" t="n">
        <v>24.0</v>
      </c>
      <c r="AM35" s="12" t="n">
        <v>4.5</v>
      </c>
      <c r="AN35" s="12" t="n">
        <v>31.0</v>
      </c>
      <c r="AO35" s="12" t="n">
        <v>36.0</v>
      </c>
      <c r="AP35" s="12" t="n">
        <v>114.25</v>
      </c>
      <c r="AQ35" s="12" t="n">
        <v>105.5</v>
      </c>
      <c r="AR35" s="12" t="n">
        <v>63.75</v>
      </c>
      <c r="AS35" s="12" t="n">
        <v>8.25</v>
      </c>
      <c r="AT35" s="12" t="n">
        <v>8.5</v>
      </c>
      <c r="AU35" s="12" t="n">
        <v>0.0</v>
      </c>
      <c r="AV35" s="13" t="n">
        <v>4718.5</v>
      </c>
      <c r="AW35" s="14"/>
      <c r="AZ35" s="15"/>
    </row>
    <row r="36" spans="1:52" x14ac:dyDescent="0.2">
      <c r="A36" s="1" t="s">
        <v>31</v>
      </c>
      <c r="B36" s="12" t="n">
        <v>15.5</v>
      </c>
      <c r="C36" s="12" t="n">
        <v>32.5</v>
      </c>
      <c r="D36" s="12" t="n">
        <v>10.75</v>
      </c>
      <c r="E36" s="12" t="n">
        <v>11.25</v>
      </c>
      <c r="F36" s="12" t="n">
        <v>49.5</v>
      </c>
      <c r="G36" s="12" t="n">
        <v>15.25</v>
      </c>
      <c r="H36" s="12" t="n">
        <v>21.25</v>
      </c>
      <c r="I36" s="12" t="n">
        <v>24.25</v>
      </c>
      <c r="J36" s="12" t="n">
        <v>34.0</v>
      </c>
      <c r="K36" s="12" t="n">
        <v>32.5</v>
      </c>
      <c r="L36" s="12" t="n">
        <v>34.0</v>
      </c>
      <c r="M36" s="12" t="n">
        <v>105.0</v>
      </c>
      <c r="N36" s="12" t="n">
        <v>23.0</v>
      </c>
      <c r="O36" s="12" t="n">
        <v>20.0</v>
      </c>
      <c r="P36" s="12" t="n">
        <v>8.0</v>
      </c>
      <c r="Q36" s="12" t="n">
        <v>9.5</v>
      </c>
      <c r="R36" s="12" t="n">
        <v>14.0</v>
      </c>
      <c r="S36" s="12" t="n">
        <v>28.0</v>
      </c>
      <c r="T36" s="12" t="n">
        <v>22.5</v>
      </c>
      <c r="U36" s="12" t="n">
        <v>18.25</v>
      </c>
      <c r="V36" s="12" t="n">
        <v>25.0</v>
      </c>
      <c r="W36" s="12" t="n">
        <v>6.5</v>
      </c>
      <c r="X36" s="12" t="n">
        <v>6.0</v>
      </c>
      <c r="Y36" s="12" t="n">
        <v>14.0</v>
      </c>
      <c r="Z36" s="12" t="n">
        <v>31.25</v>
      </c>
      <c r="AA36" s="12" t="n">
        <v>203.75</v>
      </c>
      <c r="AB36" s="12" t="n">
        <v>200.5</v>
      </c>
      <c r="AC36" s="12" t="n">
        <v>1327.25</v>
      </c>
      <c r="AD36" s="12" t="n">
        <v>291.75</v>
      </c>
      <c r="AE36" s="12" t="n">
        <v>184.0</v>
      </c>
      <c r="AF36" s="12" t="n">
        <v>185.0</v>
      </c>
      <c r="AG36" s="12" t="n">
        <v>53.5</v>
      </c>
      <c r="AH36" s="12" t="n">
        <v>60.5</v>
      </c>
      <c r="AI36" s="12" t="n">
        <v>20.25</v>
      </c>
      <c r="AJ36" s="12" t="n">
        <v>26.0</v>
      </c>
      <c r="AK36" s="12" t="n">
        <v>11.25</v>
      </c>
      <c r="AL36" s="12" t="n">
        <v>36.25</v>
      </c>
      <c r="AM36" s="12" t="n">
        <v>8.0</v>
      </c>
      <c r="AN36" s="12" t="n">
        <v>32.0</v>
      </c>
      <c r="AO36" s="12" t="n">
        <v>26.25</v>
      </c>
      <c r="AP36" s="12" t="n">
        <v>94.0</v>
      </c>
      <c r="AQ36" s="12" t="n">
        <v>197.0</v>
      </c>
      <c r="AR36" s="12" t="n">
        <v>88.75</v>
      </c>
      <c r="AS36" s="12" t="n">
        <v>17.0</v>
      </c>
      <c r="AT36" s="12" t="n">
        <v>13.75</v>
      </c>
      <c r="AU36" s="12" t="n">
        <v>0.0</v>
      </c>
      <c r="AV36" s="13" t="n">
        <v>3688.5</v>
      </c>
      <c r="AW36" s="14"/>
      <c r="AZ36" s="15"/>
    </row>
    <row r="37" spans="1:52" x14ac:dyDescent="0.2">
      <c r="A37" s="1" t="s">
        <v>32</v>
      </c>
      <c r="B37" s="12" t="n">
        <v>12.75</v>
      </c>
      <c r="C37" s="12" t="n">
        <v>17.25</v>
      </c>
      <c r="D37" s="12" t="n">
        <v>4.5</v>
      </c>
      <c r="E37" s="12" t="n">
        <v>4.5</v>
      </c>
      <c r="F37" s="12" t="n">
        <v>7.75</v>
      </c>
      <c r="G37" s="12" t="n">
        <v>6.0</v>
      </c>
      <c r="H37" s="12" t="n">
        <v>7.25</v>
      </c>
      <c r="I37" s="12" t="n">
        <v>8.0</v>
      </c>
      <c r="J37" s="12" t="n">
        <v>14.75</v>
      </c>
      <c r="K37" s="12" t="n">
        <v>5.0</v>
      </c>
      <c r="L37" s="12" t="n">
        <v>10.0</v>
      </c>
      <c r="M37" s="12" t="n">
        <v>13.5</v>
      </c>
      <c r="N37" s="12" t="n">
        <v>4.75</v>
      </c>
      <c r="O37" s="12" t="n">
        <v>7.25</v>
      </c>
      <c r="P37" s="12" t="n">
        <v>4.75</v>
      </c>
      <c r="Q37" s="12" t="n">
        <v>4.25</v>
      </c>
      <c r="R37" s="12" t="n">
        <v>4.0</v>
      </c>
      <c r="S37" s="12" t="n">
        <v>3.75</v>
      </c>
      <c r="T37" s="12" t="n">
        <v>7.0</v>
      </c>
      <c r="U37" s="12" t="n">
        <v>4.75</v>
      </c>
      <c r="V37" s="12" t="n">
        <v>9.0</v>
      </c>
      <c r="W37" s="12" t="n">
        <v>3.5</v>
      </c>
      <c r="X37" s="12" t="n">
        <v>1.75</v>
      </c>
      <c r="Y37" s="12" t="n">
        <v>3.5</v>
      </c>
      <c r="Z37" s="12" t="n">
        <v>9.0</v>
      </c>
      <c r="AA37" s="12" t="n">
        <v>80.25</v>
      </c>
      <c r="AB37" s="12" t="n">
        <v>66.0</v>
      </c>
      <c r="AC37" s="12" t="n">
        <v>417.0</v>
      </c>
      <c r="AD37" s="12" t="n">
        <v>112.0</v>
      </c>
      <c r="AE37" s="12" t="n">
        <v>65.0</v>
      </c>
      <c r="AF37" s="12" t="n">
        <v>78.5</v>
      </c>
      <c r="AG37" s="12" t="n">
        <v>29.25</v>
      </c>
      <c r="AH37" s="12" t="n">
        <v>57.0</v>
      </c>
      <c r="AI37" s="12" t="n">
        <v>24.75</v>
      </c>
      <c r="AJ37" s="12" t="n">
        <v>4.75</v>
      </c>
      <c r="AK37" s="12" t="n">
        <v>1.5</v>
      </c>
      <c r="AL37" s="12" t="n">
        <v>3.5</v>
      </c>
      <c r="AM37" s="12" t="n">
        <v>3.25</v>
      </c>
      <c r="AN37" s="12" t="n">
        <v>18.0</v>
      </c>
      <c r="AO37" s="12" t="n">
        <v>8.25</v>
      </c>
      <c r="AP37" s="12" t="n">
        <v>52.5</v>
      </c>
      <c r="AQ37" s="12" t="n">
        <v>86.0</v>
      </c>
      <c r="AR37" s="12" t="n">
        <v>31.25</v>
      </c>
      <c r="AS37" s="12" t="n">
        <v>1.0</v>
      </c>
      <c r="AT37" s="12" t="n">
        <v>2.0</v>
      </c>
      <c r="AU37" s="12" t="n">
        <v>0.0</v>
      </c>
      <c r="AV37" s="13" t="n">
        <v>1320.25</v>
      </c>
      <c r="AW37" s="14"/>
      <c r="AZ37" s="15"/>
    </row>
    <row r="38" spans="1:52" x14ac:dyDescent="0.2">
      <c r="A38" s="1" t="s">
        <v>33</v>
      </c>
      <c r="B38" s="12" t="n">
        <v>3.5</v>
      </c>
      <c r="C38" s="12" t="n">
        <v>5.0</v>
      </c>
      <c r="D38" s="12" t="n">
        <v>4.0</v>
      </c>
      <c r="E38" s="12" t="n">
        <v>3.25</v>
      </c>
      <c r="F38" s="12" t="n">
        <v>14.5</v>
      </c>
      <c r="G38" s="12" t="n">
        <v>5.0</v>
      </c>
      <c r="H38" s="12" t="n">
        <v>9.25</v>
      </c>
      <c r="I38" s="12" t="n">
        <v>6.75</v>
      </c>
      <c r="J38" s="12" t="n">
        <v>12.25</v>
      </c>
      <c r="K38" s="12" t="n">
        <v>34.0</v>
      </c>
      <c r="L38" s="12" t="n">
        <v>32.75</v>
      </c>
      <c r="M38" s="12" t="n">
        <v>205.0</v>
      </c>
      <c r="N38" s="12" t="n">
        <v>27.25</v>
      </c>
      <c r="O38" s="12" t="n">
        <v>51.0</v>
      </c>
      <c r="P38" s="12" t="n">
        <v>15.75</v>
      </c>
      <c r="Q38" s="12" t="n">
        <v>6.5</v>
      </c>
      <c r="R38" s="12" t="n">
        <v>11.75</v>
      </c>
      <c r="S38" s="12" t="n">
        <v>19.75</v>
      </c>
      <c r="T38" s="12" t="n">
        <v>2.25</v>
      </c>
      <c r="U38" s="12" t="n">
        <v>1.5</v>
      </c>
      <c r="V38" s="12" t="n">
        <v>1.75</v>
      </c>
      <c r="W38" s="12" t="n">
        <v>0.0</v>
      </c>
      <c r="X38" s="12" t="n">
        <v>0.0</v>
      </c>
      <c r="Y38" s="12" t="n">
        <v>3.25</v>
      </c>
      <c r="Z38" s="12" t="n">
        <v>5.5</v>
      </c>
      <c r="AA38" s="12" t="n">
        <v>131.5</v>
      </c>
      <c r="AB38" s="12" t="n">
        <v>83.75</v>
      </c>
      <c r="AC38" s="12" t="n">
        <v>293.5</v>
      </c>
      <c r="AD38" s="12" t="n">
        <v>78.75</v>
      </c>
      <c r="AE38" s="12" t="n">
        <v>19.25</v>
      </c>
      <c r="AF38" s="12" t="n">
        <v>15.5</v>
      </c>
      <c r="AG38" s="12" t="n">
        <v>9.5</v>
      </c>
      <c r="AH38" s="12" t="n">
        <v>8.5</v>
      </c>
      <c r="AI38" s="12" t="n">
        <v>11.5</v>
      </c>
      <c r="AJ38" s="12" t="n">
        <v>2.5</v>
      </c>
      <c r="AK38" s="12" t="n">
        <v>7.0</v>
      </c>
      <c r="AL38" s="12" t="n">
        <v>53.25</v>
      </c>
      <c r="AM38" s="12" t="n">
        <v>0.25</v>
      </c>
      <c r="AN38" s="12" t="n">
        <v>6.0</v>
      </c>
      <c r="AO38" s="12" t="n">
        <v>1.25</v>
      </c>
      <c r="AP38" s="12" t="n">
        <v>1.0</v>
      </c>
      <c r="AQ38" s="12" t="n">
        <v>14.75</v>
      </c>
      <c r="AR38" s="12" t="n">
        <v>3.25</v>
      </c>
      <c r="AS38" s="12" t="n">
        <v>82.0</v>
      </c>
      <c r="AT38" s="12" t="n">
        <v>12.0</v>
      </c>
      <c r="AU38" s="12" t="n">
        <v>0.0</v>
      </c>
      <c r="AV38" s="13" t="n">
        <v>1316.5</v>
      </c>
      <c r="AW38" s="14"/>
      <c r="AZ38" s="15"/>
    </row>
    <row r="39" spans="1:52" x14ac:dyDescent="0.2">
      <c r="A39" s="1" t="s">
        <v>34</v>
      </c>
      <c r="B39" s="12" t="n">
        <v>6.75</v>
      </c>
      <c r="C39" s="12" t="n">
        <v>7.0</v>
      </c>
      <c r="D39" s="12" t="n">
        <v>7.5</v>
      </c>
      <c r="E39" s="12" t="n">
        <v>9.0</v>
      </c>
      <c r="F39" s="12" t="n">
        <v>40.25</v>
      </c>
      <c r="G39" s="12" t="n">
        <v>6.75</v>
      </c>
      <c r="H39" s="12" t="n">
        <v>15.5</v>
      </c>
      <c r="I39" s="12" t="n">
        <v>17.75</v>
      </c>
      <c r="J39" s="12" t="n">
        <v>15.75</v>
      </c>
      <c r="K39" s="12" t="n">
        <v>53.25</v>
      </c>
      <c r="L39" s="12" t="n">
        <v>47.5</v>
      </c>
      <c r="M39" s="12" t="n">
        <v>882.5</v>
      </c>
      <c r="N39" s="12" t="n">
        <v>23.25</v>
      </c>
      <c r="O39" s="12" t="n">
        <v>81.0</v>
      </c>
      <c r="P39" s="12" t="n">
        <v>30.75</v>
      </c>
      <c r="Q39" s="12" t="n">
        <v>14.75</v>
      </c>
      <c r="R39" s="12" t="n">
        <v>26.75</v>
      </c>
      <c r="S39" s="12" t="n">
        <v>55.25</v>
      </c>
      <c r="T39" s="12" t="n">
        <v>6.5</v>
      </c>
      <c r="U39" s="12" t="n">
        <v>4.25</v>
      </c>
      <c r="V39" s="12" t="n">
        <v>3.25</v>
      </c>
      <c r="W39" s="12" t="n">
        <v>2.0</v>
      </c>
      <c r="X39" s="12" t="n">
        <v>1.5</v>
      </c>
      <c r="Y39" s="12" t="n">
        <v>4.5</v>
      </c>
      <c r="Z39" s="12" t="n">
        <v>10.75</v>
      </c>
      <c r="AA39" s="12" t="n">
        <v>341.0</v>
      </c>
      <c r="AB39" s="12" t="n">
        <v>167.25</v>
      </c>
      <c r="AC39" s="12" t="n">
        <v>890.0</v>
      </c>
      <c r="AD39" s="12" t="n">
        <v>213.75</v>
      </c>
      <c r="AE39" s="12" t="n">
        <v>46.5</v>
      </c>
      <c r="AF39" s="12" t="n">
        <v>29.75</v>
      </c>
      <c r="AG39" s="12" t="n">
        <v>29.0</v>
      </c>
      <c r="AH39" s="12" t="n">
        <v>27.75</v>
      </c>
      <c r="AI39" s="12" t="n">
        <v>33.25</v>
      </c>
      <c r="AJ39" s="12" t="n">
        <v>4.25</v>
      </c>
      <c r="AK39" s="12" t="n">
        <v>53.25</v>
      </c>
      <c r="AL39" s="12" t="n">
        <v>14.25</v>
      </c>
      <c r="AM39" s="12" t="n">
        <v>1.25</v>
      </c>
      <c r="AN39" s="12" t="n">
        <v>9.5</v>
      </c>
      <c r="AO39" s="12" t="n">
        <v>6.0</v>
      </c>
      <c r="AP39" s="12" t="n">
        <v>6.0</v>
      </c>
      <c r="AQ39" s="12" t="n">
        <v>107.25</v>
      </c>
      <c r="AR39" s="12" t="n">
        <v>8.25</v>
      </c>
      <c r="AS39" s="12" t="n">
        <v>28.75</v>
      </c>
      <c r="AT39" s="12" t="n">
        <v>54.0</v>
      </c>
      <c r="AU39" s="12" t="n">
        <v>0.0</v>
      </c>
      <c r="AV39" s="13" t="n">
        <v>3445.0</v>
      </c>
      <c r="AW39" s="14"/>
      <c r="AZ39" s="15"/>
    </row>
    <row r="40" spans="1:52" x14ac:dyDescent="0.2">
      <c r="A40" s="1" t="s">
        <v>35</v>
      </c>
      <c r="B40" s="12" t="n">
        <v>1.75</v>
      </c>
      <c r="C40" s="12" t="n">
        <v>2.75</v>
      </c>
      <c r="D40" s="12" t="n">
        <v>0.75</v>
      </c>
      <c r="E40" s="12" t="n">
        <v>0.75</v>
      </c>
      <c r="F40" s="12" t="n">
        <v>5.75</v>
      </c>
      <c r="G40" s="12" t="n">
        <v>3.0</v>
      </c>
      <c r="H40" s="12" t="n">
        <v>11.75</v>
      </c>
      <c r="I40" s="12" t="n">
        <v>9.5</v>
      </c>
      <c r="J40" s="12" t="n">
        <v>10.0</v>
      </c>
      <c r="K40" s="12" t="n">
        <v>2.5</v>
      </c>
      <c r="L40" s="12" t="n">
        <v>5.75</v>
      </c>
      <c r="M40" s="12" t="n">
        <v>66.75</v>
      </c>
      <c r="N40" s="12" t="n">
        <v>1.25</v>
      </c>
      <c r="O40" s="12" t="n">
        <v>2.5</v>
      </c>
      <c r="P40" s="12" t="n">
        <v>4.0</v>
      </c>
      <c r="Q40" s="12" t="n">
        <v>0.0</v>
      </c>
      <c r="R40" s="12" t="n">
        <v>2.25</v>
      </c>
      <c r="S40" s="12" t="n">
        <v>5.0</v>
      </c>
      <c r="T40" s="12" t="n">
        <v>13.75</v>
      </c>
      <c r="U40" s="12" t="n">
        <v>7.75</v>
      </c>
      <c r="V40" s="12" t="n">
        <v>15.5</v>
      </c>
      <c r="W40" s="12" t="n">
        <v>4.0</v>
      </c>
      <c r="X40" s="12" t="n">
        <v>2.0</v>
      </c>
      <c r="Y40" s="12" t="n">
        <v>14.75</v>
      </c>
      <c r="Z40" s="12" t="n">
        <v>2.75</v>
      </c>
      <c r="AA40" s="12" t="n">
        <v>51.5</v>
      </c>
      <c r="AB40" s="12" t="n">
        <v>35.0</v>
      </c>
      <c r="AC40" s="12" t="n">
        <v>165.0</v>
      </c>
      <c r="AD40" s="12" t="n">
        <v>39.5</v>
      </c>
      <c r="AE40" s="12" t="n">
        <v>10.75</v>
      </c>
      <c r="AF40" s="12" t="n">
        <v>8.5</v>
      </c>
      <c r="AG40" s="12" t="n">
        <v>8.25</v>
      </c>
      <c r="AH40" s="12" t="n">
        <v>4.25</v>
      </c>
      <c r="AI40" s="12" t="n">
        <v>6.0</v>
      </c>
      <c r="AJ40" s="12" t="n">
        <v>1.75</v>
      </c>
      <c r="AK40" s="12" t="n">
        <v>0.75</v>
      </c>
      <c r="AL40" s="12" t="n">
        <v>1.0</v>
      </c>
      <c r="AM40" s="12" t="n">
        <v>3.75</v>
      </c>
      <c r="AN40" s="12" t="n">
        <v>19.75</v>
      </c>
      <c r="AO40" s="12" t="n">
        <v>2.5</v>
      </c>
      <c r="AP40" s="12" t="n">
        <v>1.75</v>
      </c>
      <c r="AQ40" s="12" t="n">
        <v>37.5</v>
      </c>
      <c r="AR40" s="12" t="n">
        <v>4.75</v>
      </c>
      <c r="AS40" s="12" t="n">
        <v>0.0</v>
      </c>
      <c r="AT40" s="12" t="n">
        <v>9.0</v>
      </c>
      <c r="AU40" s="12" t="n">
        <v>0.0</v>
      </c>
      <c r="AV40" s="13" t="n">
        <v>607.75</v>
      </c>
      <c r="AW40" s="14"/>
      <c r="AZ40" s="15"/>
    </row>
    <row r="41" spans="1:52" x14ac:dyDescent="0.2">
      <c r="A41" s="1" t="s">
        <v>36</v>
      </c>
      <c r="B41" s="12" t="n">
        <v>20.0</v>
      </c>
      <c r="C41" s="12" t="n">
        <v>27.25</v>
      </c>
      <c r="D41" s="12" t="n">
        <v>9.5</v>
      </c>
      <c r="E41" s="12" t="n">
        <v>12.5</v>
      </c>
      <c r="F41" s="12" t="n">
        <v>28.5</v>
      </c>
      <c r="G41" s="12" t="n">
        <v>15.75</v>
      </c>
      <c r="H41" s="12" t="n">
        <v>75.75</v>
      </c>
      <c r="I41" s="12" t="n">
        <v>37.0</v>
      </c>
      <c r="J41" s="12" t="n">
        <v>55.25</v>
      </c>
      <c r="K41" s="12" t="n">
        <v>11.75</v>
      </c>
      <c r="L41" s="12" t="n">
        <v>42.5</v>
      </c>
      <c r="M41" s="12" t="n">
        <v>191.25</v>
      </c>
      <c r="N41" s="12" t="n">
        <v>20.25</v>
      </c>
      <c r="O41" s="12" t="n">
        <v>24.5</v>
      </c>
      <c r="P41" s="12" t="n">
        <v>21.75</v>
      </c>
      <c r="Q41" s="12" t="n">
        <v>9.75</v>
      </c>
      <c r="R41" s="12" t="n">
        <v>10.75</v>
      </c>
      <c r="S41" s="12" t="n">
        <v>28.0</v>
      </c>
      <c r="T41" s="12" t="n">
        <v>179.0</v>
      </c>
      <c r="U41" s="12" t="n">
        <v>46.75</v>
      </c>
      <c r="V41" s="12" t="n">
        <v>119.25</v>
      </c>
      <c r="W41" s="12" t="n">
        <v>22.25</v>
      </c>
      <c r="X41" s="12" t="n">
        <v>14.5</v>
      </c>
      <c r="Y41" s="12" t="n">
        <v>30.25</v>
      </c>
      <c r="Z41" s="12" t="n">
        <v>18.5</v>
      </c>
      <c r="AA41" s="12" t="n">
        <v>127.25</v>
      </c>
      <c r="AB41" s="12" t="n">
        <v>90.75</v>
      </c>
      <c r="AC41" s="12" t="n">
        <v>382.5</v>
      </c>
      <c r="AD41" s="12" t="n">
        <v>102.25</v>
      </c>
      <c r="AE41" s="12" t="n">
        <v>39.5</v>
      </c>
      <c r="AF41" s="12" t="n">
        <v>47.0</v>
      </c>
      <c r="AG41" s="12" t="n">
        <v>31.0</v>
      </c>
      <c r="AH41" s="12" t="n">
        <v>32.5</v>
      </c>
      <c r="AI41" s="12" t="n">
        <v>34.0</v>
      </c>
      <c r="AJ41" s="12" t="n">
        <v>22.75</v>
      </c>
      <c r="AK41" s="12" t="n">
        <v>4.25</v>
      </c>
      <c r="AL41" s="12" t="n">
        <v>11.5</v>
      </c>
      <c r="AM41" s="12" t="n">
        <v>24.75</v>
      </c>
      <c r="AN41" s="12" t="n">
        <v>13.75</v>
      </c>
      <c r="AO41" s="12" t="n">
        <v>15.25</v>
      </c>
      <c r="AP41" s="12" t="n">
        <v>14.75</v>
      </c>
      <c r="AQ41" s="12" t="n">
        <v>81.75</v>
      </c>
      <c r="AR41" s="12" t="n">
        <v>15.0</v>
      </c>
      <c r="AS41" s="12" t="n">
        <v>5.0</v>
      </c>
      <c r="AT41" s="12" t="n">
        <v>22.5</v>
      </c>
      <c r="AU41" s="12" t="n">
        <v>0.0</v>
      </c>
      <c r="AV41" s="13" t="n">
        <v>2190.5</v>
      </c>
      <c r="AW41" s="14"/>
      <c r="AZ41" s="15"/>
    </row>
    <row r="42" spans="1:52" x14ac:dyDescent="0.2">
      <c r="A42" s="1" t="s">
        <v>53</v>
      </c>
      <c r="B42" s="12" t="n">
        <v>7.25</v>
      </c>
      <c r="C42" s="12" t="n">
        <v>13.25</v>
      </c>
      <c r="D42" s="12" t="n">
        <v>1.0</v>
      </c>
      <c r="E42" s="12" t="n">
        <v>1.75</v>
      </c>
      <c r="F42" s="12" t="n">
        <v>8.25</v>
      </c>
      <c r="G42" s="12" t="n">
        <v>2.75</v>
      </c>
      <c r="H42" s="12" t="n">
        <v>4.75</v>
      </c>
      <c r="I42" s="12" t="n">
        <v>6.25</v>
      </c>
      <c r="J42" s="12" t="n">
        <v>8.0</v>
      </c>
      <c r="K42" s="12" t="n">
        <v>5.75</v>
      </c>
      <c r="L42" s="12" t="n">
        <v>8.5</v>
      </c>
      <c r="M42" s="12" t="n">
        <v>18.75</v>
      </c>
      <c r="N42" s="12" t="n">
        <v>5.0</v>
      </c>
      <c r="O42" s="12" t="n">
        <v>4.25</v>
      </c>
      <c r="P42" s="12" t="n">
        <v>2.25</v>
      </c>
      <c r="Q42" s="12" t="n">
        <v>1.5</v>
      </c>
      <c r="R42" s="12" t="n">
        <v>3.0</v>
      </c>
      <c r="S42" s="12" t="n">
        <v>3.25</v>
      </c>
      <c r="T42" s="12" t="n">
        <v>6.25</v>
      </c>
      <c r="U42" s="12" t="n">
        <v>5.5</v>
      </c>
      <c r="V42" s="12" t="n">
        <v>5.0</v>
      </c>
      <c r="W42" s="12" t="n">
        <v>6.0</v>
      </c>
      <c r="X42" s="12" t="n">
        <v>1.25</v>
      </c>
      <c r="Y42" s="12" t="n">
        <v>3.25</v>
      </c>
      <c r="Z42" s="12" t="n">
        <v>4.5</v>
      </c>
      <c r="AA42" s="12" t="n">
        <v>64.75</v>
      </c>
      <c r="AB42" s="12" t="n">
        <v>49.0</v>
      </c>
      <c r="AC42" s="12" t="n">
        <v>295.75</v>
      </c>
      <c r="AD42" s="12" t="n">
        <v>68.5</v>
      </c>
      <c r="AE42" s="12" t="n">
        <v>42.5</v>
      </c>
      <c r="AF42" s="12" t="n">
        <v>45.0</v>
      </c>
      <c r="AG42" s="12" t="n">
        <v>15.5</v>
      </c>
      <c r="AH42" s="12" t="n">
        <v>32.75</v>
      </c>
      <c r="AI42" s="12" t="n">
        <v>29.75</v>
      </c>
      <c r="AJ42" s="12" t="n">
        <v>8.75</v>
      </c>
      <c r="AK42" s="12" t="n">
        <v>1.75</v>
      </c>
      <c r="AL42" s="12" t="n">
        <v>6.5</v>
      </c>
      <c r="AM42" s="12" t="n">
        <v>2.25</v>
      </c>
      <c r="AN42" s="12" t="n">
        <v>9.25</v>
      </c>
      <c r="AO42" s="12" t="n">
        <v>7.75</v>
      </c>
      <c r="AP42" s="12" t="n">
        <v>43.5</v>
      </c>
      <c r="AQ42" s="12" t="n">
        <v>37.0</v>
      </c>
      <c r="AR42" s="12" t="n">
        <v>15.0</v>
      </c>
      <c r="AS42" s="12" t="n">
        <v>0.5</v>
      </c>
      <c r="AT42" s="12" t="n">
        <v>4.25</v>
      </c>
      <c r="AU42" s="12" t="n">
        <v>0.0</v>
      </c>
      <c r="AV42" s="13" t="n">
        <v>917.25</v>
      </c>
      <c r="AW42" s="14"/>
      <c r="AZ42" s="15"/>
    </row>
    <row r="43" spans="1:52" x14ac:dyDescent="0.2">
      <c r="A43" s="1" t="s">
        <v>54</v>
      </c>
      <c r="B43" s="12" t="n">
        <v>11.75</v>
      </c>
      <c r="C43" s="12" t="n">
        <v>12.5</v>
      </c>
      <c r="D43" s="12" t="n">
        <v>5.5</v>
      </c>
      <c r="E43" s="12" t="n">
        <v>4.5</v>
      </c>
      <c r="F43" s="12" t="n">
        <v>8.5</v>
      </c>
      <c r="G43" s="12" t="n">
        <v>4.75</v>
      </c>
      <c r="H43" s="12" t="n">
        <v>11.75</v>
      </c>
      <c r="I43" s="12" t="n">
        <v>10.5</v>
      </c>
      <c r="J43" s="12" t="n">
        <v>15.25</v>
      </c>
      <c r="K43" s="12" t="n">
        <v>5.5</v>
      </c>
      <c r="L43" s="12" t="n">
        <v>13.25</v>
      </c>
      <c r="M43" s="12" t="n">
        <v>41.5</v>
      </c>
      <c r="N43" s="12" t="n">
        <v>6.25</v>
      </c>
      <c r="O43" s="12" t="n">
        <v>8.0</v>
      </c>
      <c r="P43" s="12" t="n">
        <v>6.75</v>
      </c>
      <c r="Q43" s="12" t="n">
        <v>4.25</v>
      </c>
      <c r="R43" s="12" t="n">
        <v>4.75</v>
      </c>
      <c r="S43" s="12" t="n">
        <v>4.75</v>
      </c>
      <c r="T43" s="12" t="n">
        <v>13.0</v>
      </c>
      <c r="U43" s="12" t="n">
        <v>5.0</v>
      </c>
      <c r="V43" s="12" t="n">
        <v>9.5</v>
      </c>
      <c r="W43" s="12" t="n">
        <v>3.75</v>
      </c>
      <c r="X43" s="12" t="n">
        <v>1.5</v>
      </c>
      <c r="Y43" s="12" t="n">
        <v>4.0</v>
      </c>
      <c r="Z43" s="12" t="n">
        <v>15.75</v>
      </c>
      <c r="AA43" s="12" t="n">
        <v>75.25</v>
      </c>
      <c r="AB43" s="12" t="n">
        <v>46.5</v>
      </c>
      <c r="AC43" s="12" t="n">
        <v>337.0</v>
      </c>
      <c r="AD43" s="12" t="n">
        <v>126.5</v>
      </c>
      <c r="AE43" s="12" t="n">
        <v>80.25</v>
      </c>
      <c r="AF43" s="12" t="n">
        <v>131.25</v>
      </c>
      <c r="AG43" s="12" t="n">
        <v>61.5</v>
      </c>
      <c r="AH43" s="12" t="n">
        <v>112.25</v>
      </c>
      <c r="AI43" s="12" t="n">
        <v>89.0</v>
      </c>
      <c r="AJ43" s="12" t="n">
        <v>51.75</v>
      </c>
      <c r="AK43" s="12" t="n">
        <v>2.25</v>
      </c>
      <c r="AL43" s="12" t="n">
        <v>12.0</v>
      </c>
      <c r="AM43" s="12" t="n">
        <v>2.5</v>
      </c>
      <c r="AN43" s="12" t="n">
        <v>15.5</v>
      </c>
      <c r="AO43" s="12" t="n">
        <v>29.75</v>
      </c>
      <c r="AP43" s="12" t="n">
        <v>7.25</v>
      </c>
      <c r="AQ43" s="12" t="n">
        <v>50.25</v>
      </c>
      <c r="AR43" s="12" t="n">
        <v>23.0</v>
      </c>
      <c r="AS43" s="12" t="n">
        <v>3.25</v>
      </c>
      <c r="AT43" s="12" t="n">
        <v>3.75</v>
      </c>
      <c r="AU43" s="12" t="n">
        <v>0.0</v>
      </c>
      <c r="AV43" s="13" t="n">
        <v>1493.25</v>
      </c>
      <c r="AW43" s="14"/>
      <c r="AZ43" s="15"/>
    </row>
    <row r="44" spans="1:52" x14ac:dyDescent="0.2">
      <c r="A44" s="1" t="s">
        <v>55</v>
      </c>
      <c r="B44" s="12" t="n">
        <v>30.5</v>
      </c>
      <c r="C44" s="12" t="n">
        <v>53.0</v>
      </c>
      <c r="D44" s="12" t="n">
        <v>42.75</v>
      </c>
      <c r="E44" s="12" t="n">
        <v>80.25</v>
      </c>
      <c r="F44" s="12" t="n">
        <v>239.5</v>
      </c>
      <c r="G44" s="12" t="n">
        <v>56.0</v>
      </c>
      <c r="H44" s="12" t="n">
        <v>100.5</v>
      </c>
      <c r="I44" s="12" t="n">
        <v>60.75</v>
      </c>
      <c r="J44" s="12" t="n">
        <v>73.5</v>
      </c>
      <c r="K44" s="12" t="n">
        <v>32.75</v>
      </c>
      <c r="L44" s="12" t="n">
        <v>27.5</v>
      </c>
      <c r="M44" s="12" t="n">
        <v>34.75</v>
      </c>
      <c r="N44" s="12" t="n">
        <v>16.5</v>
      </c>
      <c r="O44" s="12" t="n">
        <v>9.75</v>
      </c>
      <c r="P44" s="12" t="n">
        <v>15.0</v>
      </c>
      <c r="Q44" s="12" t="n">
        <v>11.75</v>
      </c>
      <c r="R44" s="12" t="n">
        <v>15.75</v>
      </c>
      <c r="S44" s="12" t="n">
        <v>25.75</v>
      </c>
      <c r="T44" s="12" t="n">
        <v>55.0</v>
      </c>
      <c r="U44" s="12" t="n">
        <v>83.75</v>
      </c>
      <c r="V44" s="12" t="n">
        <v>120.0</v>
      </c>
      <c r="W44" s="12" t="n">
        <v>59.5</v>
      </c>
      <c r="X44" s="12" t="n">
        <v>52.75</v>
      </c>
      <c r="Y44" s="12" t="n">
        <v>114.0</v>
      </c>
      <c r="Z44" s="12" t="n">
        <v>63.5</v>
      </c>
      <c r="AA44" s="12" t="n">
        <v>278.75</v>
      </c>
      <c r="AB44" s="12" t="n">
        <v>258.0</v>
      </c>
      <c r="AC44" s="12" t="n">
        <v>1241.75</v>
      </c>
      <c r="AD44" s="12" t="n">
        <v>419.75</v>
      </c>
      <c r="AE44" s="12" t="n">
        <v>189.75</v>
      </c>
      <c r="AF44" s="12" t="n">
        <v>153.0</v>
      </c>
      <c r="AG44" s="12" t="n">
        <v>78.75</v>
      </c>
      <c r="AH44" s="12" t="n">
        <v>75.25</v>
      </c>
      <c r="AI44" s="12" t="n">
        <v>127.0</v>
      </c>
      <c r="AJ44" s="12" t="n">
        <v>60.5</v>
      </c>
      <c r="AK44" s="12" t="n">
        <v>7.5</v>
      </c>
      <c r="AL44" s="12" t="n">
        <v>74.75</v>
      </c>
      <c r="AM44" s="12" t="n">
        <v>26.75</v>
      </c>
      <c r="AN44" s="12" t="n">
        <v>74.25</v>
      </c>
      <c r="AO44" s="12" t="n">
        <v>25.75</v>
      </c>
      <c r="AP44" s="12" t="n">
        <v>30.0</v>
      </c>
      <c r="AQ44" s="12" t="n">
        <v>29.75</v>
      </c>
      <c r="AR44" s="12" t="n">
        <v>277.5</v>
      </c>
      <c r="AS44" s="12" t="n">
        <v>25.5</v>
      </c>
      <c r="AT44" s="12" t="n">
        <v>19.5</v>
      </c>
      <c r="AU44" s="12" t="n">
        <v>0.0</v>
      </c>
      <c r="AV44" s="13" t="n">
        <v>4948.5</v>
      </c>
      <c r="AW44" s="14"/>
      <c r="AZ44" s="15"/>
    </row>
    <row r="45" spans="1:52" x14ac:dyDescent="0.2">
      <c r="A45" s="1" t="s">
        <v>56</v>
      </c>
      <c r="B45" s="12" t="n">
        <v>15.25</v>
      </c>
      <c r="C45" s="12" t="n">
        <v>16.0</v>
      </c>
      <c r="D45" s="12" t="n">
        <v>15.5</v>
      </c>
      <c r="E45" s="12" t="n">
        <v>15.5</v>
      </c>
      <c r="F45" s="12" t="n">
        <v>64.75</v>
      </c>
      <c r="G45" s="12" t="n">
        <v>15.0</v>
      </c>
      <c r="H45" s="12" t="n">
        <v>24.0</v>
      </c>
      <c r="I45" s="12" t="n">
        <v>21.0</v>
      </c>
      <c r="J45" s="12" t="n">
        <v>30.75</v>
      </c>
      <c r="K45" s="12" t="n">
        <v>11.75</v>
      </c>
      <c r="L45" s="12" t="n">
        <v>14.75</v>
      </c>
      <c r="M45" s="12" t="n">
        <v>42.0</v>
      </c>
      <c r="N45" s="12" t="n">
        <v>9.25</v>
      </c>
      <c r="O45" s="12" t="n">
        <v>6.0</v>
      </c>
      <c r="P45" s="12" t="n">
        <v>7.5</v>
      </c>
      <c r="Q45" s="12" t="n">
        <v>3.75</v>
      </c>
      <c r="R45" s="12" t="n">
        <v>2.25</v>
      </c>
      <c r="S45" s="12" t="n">
        <v>4.25</v>
      </c>
      <c r="T45" s="12" t="n">
        <v>10.5</v>
      </c>
      <c r="U45" s="12" t="n">
        <v>11.75</v>
      </c>
      <c r="V45" s="12" t="n">
        <v>16.5</v>
      </c>
      <c r="W45" s="12" t="n">
        <v>6.75</v>
      </c>
      <c r="X45" s="12" t="n">
        <v>5.0</v>
      </c>
      <c r="Y45" s="12" t="n">
        <v>20.75</v>
      </c>
      <c r="Z45" s="12" t="n">
        <v>15.5</v>
      </c>
      <c r="AA45" s="12" t="n">
        <v>185.25</v>
      </c>
      <c r="AB45" s="12" t="n">
        <v>142.5</v>
      </c>
      <c r="AC45" s="12" t="n">
        <v>762.75</v>
      </c>
      <c r="AD45" s="12" t="n">
        <v>236.5</v>
      </c>
      <c r="AE45" s="12" t="n">
        <v>143.0</v>
      </c>
      <c r="AF45" s="12" t="n">
        <v>98.75</v>
      </c>
      <c r="AG45" s="12" t="n">
        <v>59.25</v>
      </c>
      <c r="AH45" s="12" t="n">
        <v>73.0</v>
      </c>
      <c r="AI45" s="12" t="n">
        <v>92.0</v>
      </c>
      <c r="AJ45" s="12" t="n">
        <v>33.0</v>
      </c>
      <c r="AK45" s="12" t="n">
        <v>2.5</v>
      </c>
      <c r="AL45" s="12" t="n">
        <v>8.25</v>
      </c>
      <c r="AM45" s="12" t="n">
        <v>5.25</v>
      </c>
      <c r="AN45" s="12" t="n">
        <v>19.75</v>
      </c>
      <c r="AO45" s="12" t="n">
        <v>19.0</v>
      </c>
      <c r="AP45" s="12" t="n">
        <v>25.25</v>
      </c>
      <c r="AQ45" s="12" t="n">
        <v>387.5</v>
      </c>
      <c r="AR45" s="12" t="n">
        <v>28.25</v>
      </c>
      <c r="AS45" s="12" t="n">
        <v>4.5</v>
      </c>
      <c r="AT45" s="12" t="n">
        <v>9.5</v>
      </c>
      <c r="AU45" s="12" t="n">
        <v>0.0</v>
      </c>
      <c r="AV45" s="13" t="n">
        <v>2741.75</v>
      </c>
      <c r="AW45" s="14"/>
      <c r="AZ45" s="15"/>
    </row>
    <row r="46" spans="1:52" x14ac:dyDescent="0.2">
      <c r="A46" s="1" t="s">
        <v>62</v>
      </c>
      <c r="B46" s="12" t="n">
        <v>4.25</v>
      </c>
      <c r="C46" s="12" t="n">
        <v>6.5</v>
      </c>
      <c r="D46" s="12" t="n">
        <v>4.75</v>
      </c>
      <c r="E46" s="12" t="n">
        <v>2.5</v>
      </c>
      <c r="F46" s="12" t="n">
        <v>14.5</v>
      </c>
      <c r="G46" s="12" t="n">
        <v>4.75</v>
      </c>
      <c r="H46" s="12" t="n">
        <v>9.5</v>
      </c>
      <c r="I46" s="12" t="n">
        <v>8.75</v>
      </c>
      <c r="J46" s="12" t="n">
        <v>7.25</v>
      </c>
      <c r="K46" s="12" t="n">
        <v>35.25</v>
      </c>
      <c r="L46" s="12" t="n">
        <v>38.5</v>
      </c>
      <c r="M46" s="12" t="n">
        <v>319.5</v>
      </c>
      <c r="N46" s="12" t="n">
        <v>46.75</v>
      </c>
      <c r="O46" s="12" t="n">
        <v>109.0</v>
      </c>
      <c r="P46" s="12" t="n">
        <v>33.0</v>
      </c>
      <c r="Q46" s="12" t="n">
        <v>14.5</v>
      </c>
      <c r="R46" s="12" t="n">
        <v>13.25</v>
      </c>
      <c r="S46" s="12" t="n">
        <v>25.25</v>
      </c>
      <c r="T46" s="12" t="n">
        <v>6.75</v>
      </c>
      <c r="U46" s="12" t="n">
        <v>3.25</v>
      </c>
      <c r="V46" s="12" t="n">
        <v>3.75</v>
      </c>
      <c r="W46" s="12" t="n">
        <v>0.5</v>
      </c>
      <c r="X46" s="12" t="n">
        <v>1.0</v>
      </c>
      <c r="Y46" s="12" t="n">
        <v>2.75</v>
      </c>
      <c r="Z46" s="12" t="n">
        <v>9.5</v>
      </c>
      <c r="AA46" s="12" t="n">
        <v>141.25</v>
      </c>
      <c r="AB46" s="12" t="n">
        <v>77.0</v>
      </c>
      <c r="AC46" s="12" t="n">
        <v>355.0</v>
      </c>
      <c r="AD46" s="12" t="n">
        <v>78.75</v>
      </c>
      <c r="AE46" s="12" t="n">
        <v>24.5</v>
      </c>
      <c r="AF46" s="12" t="n">
        <v>14.0</v>
      </c>
      <c r="AG46" s="12" t="n">
        <v>12.75</v>
      </c>
      <c r="AH46" s="12" t="n">
        <v>10.25</v>
      </c>
      <c r="AI46" s="12" t="n">
        <v>16.5</v>
      </c>
      <c r="AJ46" s="12" t="n">
        <v>1.25</v>
      </c>
      <c r="AK46" s="12" t="n">
        <v>81.5</v>
      </c>
      <c r="AL46" s="12" t="n">
        <v>29.5</v>
      </c>
      <c r="AM46" s="12" t="n">
        <v>0.5</v>
      </c>
      <c r="AN46" s="12" t="n">
        <v>6.25</v>
      </c>
      <c r="AO46" s="12" t="n">
        <v>0.75</v>
      </c>
      <c r="AP46" s="12" t="n">
        <v>1.75</v>
      </c>
      <c r="AQ46" s="12" t="n">
        <v>40.25</v>
      </c>
      <c r="AR46" s="12" t="n">
        <v>4.5</v>
      </c>
      <c r="AS46" s="12" t="n">
        <v>17.5</v>
      </c>
      <c r="AT46" s="12" t="n">
        <v>30.25</v>
      </c>
      <c r="AU46" s="12" t="n">
        <v>0.0</v>
      </c>
      <c r="AV46" s="13" t="n">
        <v>1669.25</v>
      </c>
      <c r="AW46" s="14"/>
      <c r="AZ46" s="15"/>
    </row>
    <row r="47" spans="1:52" x14ac:dyDescent="0.2">
      <c r="A47" s="1" t="s">
        <v>64</v>
      </c>
      <c r="B47" s="12" t="n">
        <v>4.5</v>
      </c>
      <c r="C47" s="12" t="n">
        <v>10.0</v>
      </c>
      <c r="D47" s="12" t="n">
        <v>16.25</v>
      </c>
      <c r="E47" s="12" t="n">
        <v>18.25</v>
      </c>
      <c r="F47" s="12" t="n">
        <v>65.25</v>
      </c>
      <c r="G47" s="12" t="n">
        <v>18.0</v>
      </c>
      <c r="H47" s="12" t="n">
        <v>21.75</v>
      </c>
      <c r="I47" s="12" t="n">
        <v>13.0</v>
      </c>
      <c r="J47" s="12" t="n">
        <v>18.75</v>
      </c>
      <c r="K47" s="12" t="n">
        <v>11.75</v>
      </c>
      <c r="L47" s="12" t="n">
        <v>5.0</v>
      </c>
      <c r="M47" s="12" t="n">
        <v>177.5</v>
      </c>
      <c r="N47" s="12" t="n">
        <v>6.25</v>
      </c>
      <c r="O47" s="12" t="n">
        <v>6.25</v>
      </c>
      <c r="P47" s="12" t="n">
        <v>5.0</v>
      </c>
      <c r="Q47" s="12" t="n">
        <v>3.75</v>
      </c>
      <c r="R47" s="12" t="n">
        <v>4.25</v>
      </c>
      <c r="S47" s="12" t="n">
        <v>12.5</v>
      </c>
      <c r="T47" s="12" t="n">
        <v>13.5</v>
      </c>
      <c r="U47" s="12" t="n">
        <v>14.0</v>
      </c>
      <c r="V47" s="12" t="n">
        <v>18.5</v>
      </c>
      <c r="W47" s="12" t="n">
        <v>9.75</v>
      </c>
      <c r="X47" s="12" t="n">
        <v>5.0</v>
      </c>
      <c r="Y47" s="12" t="n">
        <v>17.0</v>
      </c>
      <c r="Z47" s="12" t="n">
        <v>3.0</v>
      </c>
      <c r="AA47" s="12" t="n">
        <v>75.25</v>
      </c>
      <c r="AB47" s="12" t="n">
        <v>52.25</v>
      </c>
      <c r="AC47" s="12" t="n">
        <v>117.25</v>
      </c>
      <c r="AD47" s="12" t="n">
        <v>49.0</v>
      </c>
      <c r="AE47" s="12" t="n">
        <v>17.25</v>
      </c>
      <c r="AF47" s="12" t="n">
        <v>19.75</v>
      </c>
      <c r="AG47" s="12" t="n">
        <v>10.75</v>
      </c>
      <c r="AH47" s="12" t="n">
        <v>7.25</v>
      </c>
      <c r="AI47" s="12" t="n">
        <v>7.0</v>
      </c>
      <c r="AJ47" s="12" t="n">
        <v>1.25</v>
      </c>
      <c r="AK47" s="12" t="n">
        <v>1.75</v>
      </c>
      <c r="AL47" s="12" t="n">
        <v>30.75</v>
      </c>
      <c r="AM47" s="12" t="n">
        <v>3.0</v>
      </c>
      <c r="AN47" s="12" t="n">
        <v>11.5</v>
      </c>
      <c r="AO47" s="12" t="n">
        <v>2.0</v>
      </c>
      <c r="AP47" s="12" t="n">
        <v>1.0</v>
      </c>
      <c r="AQ47" s="12" t="n">
        <v>22.0</v>
      </c>
      <c r="AR47" s="12" t="n">
        <v>3.75</v>
      </c>
      <c r="AS47" s="12" t="n">
        <v>12.75</v>
      </c>
      <c r="AT47" s="12" t="n">
        <v>25.0</v>
      </c>
      <c r="AU47" s="12" t="n">
        <v>0.0</v>
      </c>
      <c r="AV47" s="13" t="n">
        <v>969.25</v>
      </c>
      <c r="AW47" s="14"/>
      <c r="AZ47" s="15"/>
    </row>
    <row r="48" spans="1:52" x14ac:dyDescent="0.2">
      <c r="A48" s="1" t="s">
        <v>65</v>
      </c>
      <c r="B48" s="12" t="n">
        <v>0.0</v>
      </c>
      <c r="C48" s="12" t="n">
        <v>0.0</v>
      </c>
      <c r="D48" s="12" t="n">
        <v>0.0</v>
      </c>
      <c r="E48" s="12" t="n">
        <v>0.0</v>
      </c>
      <c r="F48" s="12" t="n">
        <v>0.0</v>
      </c>
      <c r="G48" s="12" t="n">
        <v>0.0</v>
      </c>
      <c r="H48" s="12" t="n">
        <v>0.0</v>
      </c>
      <c r="I48" s="12" t="n">
        <v>0.0</v>
      </c>
      <c r="J48" s="12" t="n">
        <v>0.0</v>
      </c>
      <c r="K48" s="12" t="n">
        <v>0.0</v>
      </c>
      <c r="L48" s="12" t="n">
        <v>0.0</v>
      </c>
      <c r="M48" s="12" t="n">
        <v>0.0</v>
      </c>
      <c r="N48" s="12" t="n">
        <v>0.0</v>
      </c>
      <c r="O48" s="12" t="n">
        <v>0.0</v>
      </c>
      <c r="P48" s="12" t="n">
        <v>0.0</v>
      </c>
      <c r="Q48" s="12" t="n">
        <v>0.0</v>
      </c>
      <c r="R48" s="12" t="n">
        <v>0.0</v>
      </c>
      <c r="S48" s="12" t="n">
        <v>0.0</v>
      </c>
      <c r="T48" s="12" t="n">
        <v>0.0</v>
      </c>
      <c r="U48" s="12" t="n">
        <v>0.0</v>
      </c>
      <c r="V48" s="12" t="n">
        <v>0.0</v>
      </c>
      <c r="W48" s="12" t="n">
        <v>0.0</v>
      </c>
      <c r="X48" s="12" t="n">
        <v>0.0</v>
      </c>
      <c r="Y48" s="12" t="n">
        <v>0.0</v>
      </c>
      <c r="Z48" s="12" t="n">
        <v>0.0</v>
      </c>
      <c r="AA48" s="12" t="n">
        <v>0.0</v>
      </c>
      <c r="AB48" s="12" t="n">
        <v>0.0</v>
      </c>
      <c r="AC48" s="12" t="n">
        <v>0.0</v>
      </c>
      <c r="AD48" s="12" t="n">
        <v>0.0</v>
      </c>
      <c r="AE48" s="12" t="n">
        <v>0.0</v>
      </c>
      <c r="AF48" s="12" t="n">
        <v>0.0</v>
      </c>
      <c r="AG48" s="12" t="n">
        <v>0.0</v>
      </c>
      <c r="AH48" s="12" t="n">
        <v>0.0</v>
      </c>
      <c r="AI48" s="12" t="n">
        <v>0.0</v>
      </c>
      <c r="AJ48" s="12" t="n">
        <v>0.0</v>
      </c>
      <c r="AK48" s="12" t="n">
        <v>0.0</v>
      </c>
      <c r="AL48" s="12" t="n">
        <v>0.0</v>
      </c>
      <c r="AM48" s="12" t="n">
        <v>0.0</v>
      </c>
      <c r="AN48" s="12" t="n">
        <v>0.0</v>
      </c>
      <c r="AO48" s="12" t="n">
        <v>0.0</v>
      </c>
      <c r="AP48" s="12" t="n">
        <v>0.0</v>
      </c>
      <c r="AQ48" s="12" t="n">
        <v>0.0</v>
      </c>
      <c r="AR48" s="12" t="n">
        <v>0.0</v>
      </c>
      <c r="AS48" s="12" t="n">
        <v>0.0</v>
      </c>
      <c r="AT48" s="12" t="n">
        <v>0.0</v>
      </c>
      <c r="AU48" s="12" t="n">
        <v>0.0</v>
      </c>
      <c r="AV48" s="13" t="n">
        <v>0.0</v>
      </c>
      <c r="AW48" s="14"/>
      <c r="AZ48" s="15"/>
    </row>
    <row r="49" spans="1:52" x14ac:dyDescent="0.2">
      <c r="A49" s="11" t="s">
        <v>49</v>
      </c>
      <c r="B49" s="14" t="n">
        <v>1726.25</v>
      </c>
      <c r="C49" s="14" t="n">
        <v>2820.5</v>
      </c>
      <c r="D49" s="14" t="n">
        <v>1856.0</v>
      </c>
      <c r="E49" s="14" t="n">
        <v>1908.5</v>
      </c>
      <c r="F49" s="14" t="n">
        <v>4727.0</v>
      </c>
      <c r="G49" s="14" t="n">
        <v>2215.75</v>
      </c>
      <c r="H49" s="14" t="n">
        <v>3320.25</v>
      </c>
      <c r="I49" s="14" t="n">
        <v>2915.75</v>
      </c>
      <c r="J49" s="14" t="n">
        <v>3234.0</v>
      </c>
      <c r="K49" s="14" t="n">
        <v>2685.25</v>
      </c>
      <c r="L49" s="14" t="n">
        <v>3855.5</v>
      </c>
      <c r="M49" s="14" t="n">
        <v>8289.5</v>
      </c>
      <c r="N49" s="14" t="n">
        <v>2305.5</v>
      </c>
      <c r="O49" s="14" t="n">
        <v>2753.5</v>
      </c>
      <c r="P49" s="14" t="n">
        <v>1674.75</v>
      </c>
      <c r="Q49" s="14" t="n">
        <v>1033.25</v>
      </c>
      <c r="R49" s="14" t="n">
        <v>1372.75</v>
      </c>
      <c r="S49" s="14" t="n">
        <v>2933.5</v>
      </c>
      <c r="T49" s="14" t="n">
        <v>1787.75</v>
      </c>
      <c r="U49" s="14" t="n">
        <v>1602.5</v>
      </c>
      <c r="V49" s="14" t="n">
        <v>2405.0</v>
      </c>
      <c r="W49" s="14" t="n">
        <v>1383.5</v>
      </c>
      <c r="X49" s="14" t="n">
        <v>1038.75</v>
      </c>
      <c r="Y49" s="14" t="n">
        <v>2381.25</v>
      </c>
      <c r="Z49" s="14" t="n">
        <v>3105.75</v>
      </c>
      <c r="AA49" s="14" t="n">
        <v>8157.75</v>
      </c>
      <c r="AB49" s="14" t="n">
        <v>5729.75</v>
      </c>
      <c r="AC49" s="14" t="n">
        <v>24779.0</v>
      </c>
      <c r="AD49" s="14" t="n">
        <v>8264.75</v>
      </c>
      <c r="AE49" s="14" t="n">
        <v>5995.75</v>
      </c>
      <c r="AF49" s="14" t="n">
        <v>5741.0</v>
      </c>
      <c r="AG49" s="14" t="n">
        <v>3311.0</v>
      </c>
      <c r="AH49" s="14" t="n">
        <v>4861.0</v>
      </c>
      <c r="AI49" s="14" t="n">
        <v>3497.75</v>
      </c>
      <c r="AJ49" s="14" t="n">
        <v>1241.5</v>
      </c>
      <c r="AK49" s="14" t="n">
        <v>1278.25</v>
      </c>
      <c r="AL49" s="14" t="n">
        <v>3398.75</v>
      </c>
      <c r="AM49" s="14" t="n">
        <v>605.0</v>
      </c>
      <c r="AN49" s="14" t="n">
        <v>2027.25</v>
      </c>
      <c r="AO49" s="14" t="n">
        <v>900.75</v>
      </c>
      <c r="AP49" s="14" t="n">
        <v>1447.0</v>
      </c>
      <c r="AQ49" s="14" t="n">
        <v>6946.75</v>
      </c>
      <c r="AR49" s="14" t="n">
        <v>2514.0</v>
      </c>
      <c r="AS49" s="14" t="n">
        <v>1505.75</v>
      </c>
      <c r="AT49" s="14" t="n">
        <v>1530.25</v>
      </c>
      <c r="AU49" s="14" t="n">
        <v>0.0</v>
      </c>
      <c r="AV49" s="14" t="n">
        <v>159065.0</v>
      </c>
      <c r="AW49" s="14"/>
      <c r="AZ49" s="15"/>
    </row>
    <row r="50" spans="1:52" x14ac:dyDescent="0.2">
      <c r="AV50" s="14"/>
      <c r="AZ50" s="15"/>
    </row>
    <row r="51" spans="1:52" x14ac:dyDescent="0.2">
      <c r="AZ51" s="15"/>
    </row>
    <row r="52" spans="1:52" x14ac:dyDescent="0.2">
      <c r="AZ52" s="15"/>
    </row>
    <row r="53" spans="1:52" x14ac:dyDescent="0.2">
      <c r="AZ53" s="15"/>
    </row>
    <row r="54" spans="1:52" x14ac:dyDescent="0.2">
      <c r="AZ54" s="15"/>
    </row>
    <row r="55" spans="1:52" x14ac:dyDescent="0.2">
      <c r="AZ55" s="15"/>
    </row>
    <row r="56" spans="1:52" x14ac:dyDescent="0.2">
      <c r="AZ56" s="15"/>
    </row>
    <row r="57" spans="1:52" x14ac:dyDescent="0.2">
      <c r="AZ57" s="15"/>
    </row>
    <row r="58" spans="1:52" x14ac:dyDescent="0.2">
      <c r="AZ58" s="15"/>
    </row>
    <row r="59" spans="1:52" x14ac:dyDescent="0.2">
      <c r="AZ59" s="15"/>
    </row>
    <row r="60" spans="1:52" x14ac:dyDescent="0.2">
      <c r="AZ60" s="15"/>
    </row>
    <row r="61" spans="1:52" x14ac:dyDescent="0.2">
      <c r="AZ61" s="15"/>
    </row>
    <row r="62" spans="1:52" x14ac:dyDescent="0.2">
      <c r="AZ62" s="15"/>
    </row>
    <row r="63" spans="1:52" x14ac:dyDescent="0.2">
      <c r="AZ63" s="15"/>
    </row>
    <row r="64" spans="1:52" x14ac:dyDescent="0.2">
      <c r="AZ64" s="15"/>
    </row>
    <row r="65" spans="52:52" x14ac:dyDescent="0.2">
      <c r="AZ65" s="15"/>
    </row>
    <row r="66" spans="52:52" x14ac:dyDescent="0.2">
      <c r="AZ66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workbookViewId="0"/>
  </sheetViews>
  <sheetFormatPr defaultRowHeight="12.75" x14ac:dyDescent="0.2"/>
  <cols>
    <col min="1" max="10" customWidth="true" width="8.140625" collapsed="true"/>
  </cols>
  <sheetData>
    <row r="1" spans="1:10" x14ac:dyDescent="0.2">
      <c r="A1" s="2" t="s">
        <v>63</v>
      </c>
      <c r="D1" s="10"/>
      <c r="G1" s="20">
        <f>'Weekday OD'!G1</f>
        <v>40575</v>
      </c>
    </row>
    <row r="3" spans="1:10" x14ac:dyDescent="0.2">
      <c r="A3" t="s">
        <v>50</v>
      </c>
    </row>
    <row r="4" spans="1:10" x14ac:dyDescent="0.2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 x14ac:dyDescent="0.2">
      <c r="A5" s="1" t="s">
        <v>25</v>
      </c>
      <c r="B5" s="4" t="n">
        <v>41.31578947368421</v>
      </c>
      <c r="C5" s="4" t="n">
        <v>21.0</v>
      </c>
      <c r="D5" s="4" t="n">
        <v>80.84210526315789</v>
      </c>
      <c r="E5" s="4" t="n">
        <v>88.78947368421052</v>
      </c>
      <c r="F5" s="4" t="n">
        <v>333.8421052631579</v>
      </c>
      <c r="G5" s="4" t="n">
        <v>629.1578947368421</v>
      </c>
      <c r="H5" s="4" t="n">
        <v>546.1578947368421</v>
      </c>
      <c r="I5" s="4" t="n">
        <v>854.2105263157895</v>
      </c>
      <c r="J5" s="5" t="n">
        <v>2595.315789473684</v>
      </c>
    </row>
    <row r="6" spans="1:10" x14ac:dyDescent="0.2">
      <c r="A6" s="1" t="s">
        <v>26</v>
      </c>
      <c r="B6" s="4" t="n">
        <v>30.263157894736842</v>
      </c>
      <c r="C6" s="4" t="n">
        <v>43.526315789473685</v>
      </c>
      <c r="D6" s="4" t="n">
        <v>55.473684210526315</v>
      </c>
      <c r="E6" s="4" t="n">
        <v>77.63157894736842</v>
      </c>
      <c r="F6" s="4" t="n">
        <v>387.94736842105266</v>
      </c>
      <c r="G6" s="4" t="n">
        <v>814.3157894736842</v>
      </c>
      <c r="H6" s="4" t="n">
        <v>752.578947368421</v>
      </c>
      <c r="I6" s="4" t="n">
        <v>1508.8947368421052</v>
      </c>
      <c r="J6" s="5" t="n">
        <v>3670.6315789473683</v>
      </c>
    </row>
    <row r="7" spans="1:10" x14ac:dyDescent="0.2">
      <c r="A7" s="1" t="s">
        <v>27</v>
      </c>
      <c r="B7" s="4" t="n">
        <v>146.42105263157896</v>
      </c>
      <c r="C7" s="4" t="n">
        <v>86.15789473684211</v>
      </c>
      <c r="D7" s="4" t="n">
        <v>51.05263157894737</v>
      </c>
      <c r="E7" s="4" t="n">
        <v>63.1578947368421</v>
      </c>
      <c r="F7" s="4" t="n">
        <v>354.57894736842104</v>
      </c>
      <c r="G7" s="4" t="n">
        <v>574.0526315789474</v>
      </c>
      <c r="H7" s="4" t="n">
        <v>460.6842105263158</v>
      </c>
      <c r="I7" s="4" t="n">
        <v>1169.3684210526317</v>
      </c>
      <c r="J7" s="5" t="n">
        <v>2905.4736842105267</v>
      </c>
    </row>
    <row r="8" spans="1:10" x14ac:dyDescent="0.2">
      <c r="A8" s="1" t="s">
        <v>28</v>
      </c>
      <c r="B8" s="4" t="n">
        <v>73.94736842105263</v>
      </c>
      <c r="C8" s="4" t="n">
        <v>76.21052631578948</v>
      </c>
      <c r="D8" s="4" t="n">
        <v>63.421052631578945</v>
      </c>
      <c r="E8" s="4" t="n">
        <v>24.42105263157895</v>
      </c>
      <c r="F8" s="4" t="n">
        <v>159.52631578947367</v>
      </c>
      <c r="G8" s="4" t="n">
        <v>348.8421052631579</v>
      </c>
      <c r="H8" s="4" t="n">
        <v>322.8421052631579</v>
      </c>
      <c r="I8" s="4" t="n">
        <v>662.9473684210526</v>
      </c>
      <c r="J8" s="5" t="n">
        <v>1732.157894736842</v>
      </c>
    </row>
    <row r="9" spans="1:10" x14ac:dyDescent="0.2">
      <c r="A9" s="1">
        <v>16</v>
      </c>
      <c r="B9" s="4" t="n">
        <v>292.7894736842105</v>
      </c>
      <c r="C9" s="4" t="n">
        <v>312.1578947368421</v>
      </c>
      <c r="D9" s="4" t="n">
        <v>423.05263157894734</v>
      </c>
      <c r="E9" s="4" t="n">
        <v>169.89473684210526</v>
      </c>
      <c r="F9" s="4" t="n">
        <v>15.894736842105264</v>
      </c>
      <c r="G9" s="4" t="n">
        <v>82.10526315789474</v>
      </c>
      <c r="H9" s="4" t="n">
        <v>122.73684210526316</v>
      </c>
      <c r="I9" s="4" t="n">
        <v>295.10526315789474</v>
      </c>
      <c r="J9" s="5" t="n">
        <v>1713.7368421052631</v>
      </c>
    </row>
    <row r="10" spans="1:10" x14ac:dyDescent="0.2">
      <c r="A10" s="1">
        <v>24</v>
      </c>
      <c r="B10" s="4" t="n">
        <v>485.6842105263158</v>
      </c>
      <c r="C10" s="4" t="n">
        <v>589.6842105263158</v>
      </c>
      <c r="D10" s="4" t="n">
        <v>713.0</v>
      </c>
      <c r="E10" s="4" t="n">
        <v>345.36842105263156</v>
      </c>
      <c r="F10" s="4" t="n">
        <v>93.26315789473684</v>
      </c>
      <c r="G10" s="4" t="n">
        <v>29.63157894736842</v>
      </c>
      <c r="H10" s="4" t="n">
        <v>76.89473684210526</v>
      </c>
      <c r="I10" s="4" t="n">
        <v>273.7368421052632</v>
      </c>
      <c r="J10" s="5" t="n">
        <v>2607.263157894737</v>
      </c>
    </row>
    <row r="11" spans="1:10" x14ac:dyDescent="0.2">
      <c r="A11" s="1" t="s">
        <v>29</v>
      </c>
      <c r="B11" s="4" t="n">
        <v>460.3157894736842</v>
      </c>
      <c r="C11" s="4" t="n">
        <v>560.7368421052631</v>
      </c>
      <c r="D11" s="4" t="n">
        <v>581.5263157894736</v>
      </c>
      <c r="E11" s="4" t="n">
        <v>292.42105263157896</v>
      </c>
      <c r="F11" s="4" t="n">
        <v>124.78947368421052</v>
      </c>
      <c r="G11" s="4" t="n">
        <v>95.84210526315789</v>
      </c>
      <c r="H11" s="4" t="n">
        <v>18.31578947368421</v>
      </c>
      <c r="I11" s="4" t="n">
        <v>60.8421052631579</v>
      </c>
      <c r="J11" s="5" t="n">
        <v>2194.7894736842104</v>
      </c>
    </row>
    <row r="12" spans="1:10" x14ac:dyDescent="0.2">
      <c r="A12" s="1" t="s">
        <v>30</v>
      </c>
      <c r="B12" s="4" t="n">
        <v>720.0</v>
      </c>
      <c r="C12" s="4" t="n">
        <v>945.8947368421053</v>
      </c>
      <c r="D12" s="4" t="n">
        <v>1569.421052631579</v>
      </c>
      <c r="E12" s="4" t="n">
        <v>593.6842105263158</v>
      </c>
      <c r="F12" s="4" t="n">
        <v>273.10526315789474</v>
      </c>
      <c r="G12" s="4" t="n">
        <v>277.10526315789474</v>
      </c>
      <c r="H12" s="4" t="n">
        <v>65.0</v>
      </c>
      <c r="I12" s="4" t="n">
        <v>51.10526315789474</v>
      </c>
      <c r="J12" s="5" t="n">
        <v>4495.315789473685</v>
      </c>
    </row>
    <row r="13" spans="1:10" s="3" customFormat="1" x14ac:dyDescent="0.2">
      <c r="A13" s="3" t="s">
        <v>49</v>
      </c>
      <c r="B13" s="5" t="n">
        <v>2250.7368421052633</v>
      </c>
      <c r="C13" s="5" t="n">
        <v>2635.3684210526317</v>
      </c>
      <c r="D13" s="5" t="n">
        <v>3537.789473684211</v>
      </c>
      <c r="E13" s="5" t="n">
        <v>1655.3684210526317</v>
      </c>
      <c r="F13" s="5" t="n">
        <v>1742.9473684210527</v>
      </c>
      <c r="G13" s="5" t="n">
        <v>2851.052631578947</v>
      </c>
      <c r="H13" s="5" t="n">
        <v>2365.2105263157896</v>
      </c>
      <c r="I13" s="5" t="n">
        <v>4876.21052631579</v>
      </c>
      <c r="J13" s="5" t="n">
        <v>21915.0</v>
      </c>
    </row>
    <row r="14" spans="1:10" x14ac:dyDescent="0.2">
      <c r="B14" s="4"/>
      <c r="C14" s="4"/>
      <c r="D14" s="4"/>
      <c r="E14" s="4"/>
      <c r="F14" s="4"/>
      <c r="G14" s="4"/>
      <c r="H14" s="4"/>
      <c r="I14" s="4"/>
      <c r="J14" s="4"/>
    </row>
    <row r="15" spans="1:10" x14ac:dyDescent="0.2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 x14ac:dyDescent="0.2">
      <c r="A17" s="1" t="s">
        <v>25</v>
      </c>
      <c r="B17" s="4" t="n">
        <v>17.25</v>
      </c>
      <c r="C17" s="4" t="n">
        <v>6.25</v>
      </c>
      <c r="D17" s="4" t="n">
        <v>33.75</v>
      </c>
      <c r="E17" s="4" t="n">
        <v>21.5</v>
      </c>
      <c r="F17" s="4" t="n">
        <v>126.25</v>
      </c>
      <c r="G17" s="4" t="n">
        <v>163.25</v>
      </c>
      <c r="H17" s="4" t="n">
        <v>110.75</v>
      </c>
      <c r="I17" s="4" t="n">
        <v>264.5</v>
      </c>
      <c r="J17" s="5" t="n">
        <v>743.5</v>
      </c>
    </row>
    <row r="18" spans="1:10" x14ac:dyDescent="0.2">
      <c r="A18" s="1" t="s">
        <v>26</v>
      </c>
      <c r="B18" s="4" t="n">
        <v>7.5</v>
      </c>
      <c r="C18" s="4" t="n">
        <v>9.5</v>
      </c>
      <c r="D18" s="4" t="n">
        <v>18.75</v>
      </c>
      <c r="E18" s="4" t="n">
        <v>12.0</v>
      </c>
      <c r="F18" s="4" t="n">
        <v>116.25</v>
      </c>
      <c r="G18" s="4" t="n">
        <v>179.5</v>
      </c>
      <c r="H18" s="4" t="n">
        <v>170.0</v>
      </c>
      <c r="I18" s="4" t="n">
        <v>662.75</v>
      </c>
      <c r="J18" s="5" t="n">
        <v>1176.25</v>
      </c>
    </row>
    <row r="19" spans="1:10" x14ac:dyDescent="0.2">
      <c r="A19" s="1" t="s">
        <v>27</v>
      </c>
      <c r="B19" s="4" t="n">
        <v>46.0</v>
      </c>
      <c r="C19" s="4" t="n">
        <v>21.5</v>
      </c>
      <c r="D19" s="4" t="n">
        <v>41.5</v>
      </c>
      <c r="E19" s="4" t="n">
        <v>31.25</v>
      </c>
      <c r="F19" s="4" t="n">
        <v>333.5</v>
      </c>
      <c r="G19" s="4" t="n">
        <v>516.5</v>
      </c>
      <c r="H19" s="4" t="n">
        <v>407.25</v>
      </c>
      <c r="I19" s="4" t="n">
        <v>1053.0</v>
      </c>
      <c r="J19" s="5" t="n">
        <v>2450.5</v>
      </c>
    </row>
    <row r="20" spans="1:10" x14ac:dyDescent="0.2">
      <c r="A20" s="1" t="s">
        <v>28</v>
      </c>
      <c r="B20" s="4" t="n">
        <v>17.5</v>
      </c>
      <c r="C20" s="4" t="n">
        <v>10.25</v>
      </c>
      <c r="D20" s="4" t="n">
        <v>35.5</v>
      </c>
      <c r="E20" s="4" t="n">
        <v>17.25</v>
      </c>
      <c r="F20" s="4" t="n">
        <v>112.0</v>
      </c>
      <c r="G20" s="4" t="n">
        <v>163.0</v>
      </c>
      <c r="H20" s="4" t="n">
        <v>112.25</v>
      </c>
      <c r="I20" s="4" t="n">
        <v>234.5</v>
      </c>
      <c r="J20" s="5" t="n">
        <v>702.25</v>
      </c>
    </row>
    <row r="21" spans="1:10" x14ac:dyDescent="0.2">
      <c r="A21" s="1">
        <v>16</v>
      </c>
      <c r="B21" s="4" t="n">
        <v>112.5</v>
      </c>
      <c r="C21" s="4" t="n">
        <v>75.5</v>
      </c>
      <c r="D21" s="4" t="n">
        <v>361.5</v>
      </c>
      <c r="E21" s="4" t="n">
        <v>119.5</v>
      </c>
      <c r="F21" s="4" t="n">
        <v>16.0</v>
      </c>
      <c r="G21" s="4" t="n">
        <v>88.0</v>
      </c>
      <c r="H21" s="4" t="n">
        <v>82.75</v>
      </c>
      <c r="I21" s="4" t="n">
        <v>201.0</v>
      </c>
      <c r="J21" s="5" t="n">
        <v>1056.75</v>
      </c>
    </row>
    <row r="22" spans="1:10" x14ac:dyDescent="0.2">
      <c r="A22" s="1">
        <v>24</v>
      </c>
      <c r="B22" s="4" t="n">
        <v>129.25</v>
      </c>
      <c r="C22" s="4" t="n">
        <v>114.75</v>
      </c>
      <c r="D22" s="4" t="n">
        <v>574.0</v>
      </c>
      <c r="E22" s="4" t="n">
        <v>201.25</v>
      </c>
      <c r="F22" s="4" t="n">
        <v>67.25</v>
      </c>
      <c r="G22" s="4" t="n">
        <v>19.5</v>
      </c>
      <c r="H22" s="4" t="n">
        <v>71.75</v>
      </c>
      <c r="I22" s="4" t="n">
        <v>205.5</v>
      </c>
      <c r="J22" s="5" t="n">
        <v>1383.25</v>
      </c>
    </row>
    <row r="23" spans="1:10" x14ac:dyDescent="0.2">
      <c r="A23" s="1" t="s">
        <v>29</v>
      </c>
      <c r="B23" s="4" t="n">
        <v>82.25</v>
      </c>
      <c r="C23" s="4" t="n">
        <v>102.25</v>
      </c>
      <c r="D23" s="4" t="n">
        <v>477.25</v>
      </c>
      <c r="E23" s="4" t="n">
        <v>108.75</v>
      </c>
      <c r="F23" s="4" t="n">
        <v>71.75</v>
      </c>
      <c r="G23" s="4" t="n">
        <v>72.5</v>
      </c>
      <c r="H23" s="4" t="n">
        <v>12.25</v>
      </c>
      <c r="I23" s="4" t="n">
        <v>25.25</v>
      </c>
      <c r="J23" s="5" t="n">
        <v>952.25</v>
      </c>
    </row>
    <row r="24" spans="1:10" x14ac:dyDescent="0.2">
      <c r="A24" s="1" t="s">
        <v>30</v>
      </c>
      <c r="B24" s="4" t="n">
        <v>230.5</v>
      </c>
      <c r="C24" s="4" t="n">
        <v>284.0</v>
      </c>
      <c r="D24" s="4" t="n">
        <v>1293.75</v>
      </c>
      <c r="E24" s="4" t="n">
        <v>212.5</v>
      </c>
      <c r="F24" s="4" t="n">
        <v>163.75</v>
      </c>
      <c r="G24" s="4" t="n">
        <v>176.25</v>
      </c>
      <c r="H24" s="4" t="n">
        <v>34.75</v>
      </c>
      <c r="I24" s="4" t="n">
        <v>31.0</v>
      </c>
      <c r="J24" s="5" t="n">
        <v>2426.5</v>
      </c>
    </row>
    <row r="25" spans="1:10" s="3" customFormat="1" x14ac:dyDescent="0.2">
      <c r="A25" s="3" t="s">
        <v>49</v>
      </c>
      <c r="B25" s="5" t="n">
        <v>642.75</v>
      </c>
      <c r="C25" s="5" t="n">
        <v>624.0</v>
      </c>
      <c r="D25" s="5" t="n">
        <v>2836.0</v>
      </c>
      <c r="E25" s="5" t="n">
        <v>724.0</v>
      </c>
      <c r="F25" s="5" t="n">
        <v>1006.75</v>
      </c>
      <c r="G25" s="5" t="n">
        <v>1378.5</v>
      </c>
      <c r="H25" s="5" t="n">
        <v>1001.75</v>
      </c>
      <c r="I25" s="5" t="n">
        <v>2677.5</v>
      </c>
      <c r="J25" s="5" t="n">
        <v>10892.0</v>
      </c>
    </row>
    <row r="26" spans="1:10" x14ac:dyDescent="0.2">
      <c r="B26" s="4"/>
      <c r="C26" s="4"/>
      <c r="D26" s="4"/>
      <c r="E26" s="4"/>
      <c r="F26" s="4"/>
      <c r="G26" s="4"/>
      <c r="H26" s="4"/>
      <c r="I26" s="4"/>
      <c r="J26" s="4"/>
    </row>
    <row r="27" spans="1:10" x14ac:dyDescent="0.2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 x14ac:dyDescent="0.2">
      <c r="A29" s="1" t="s">
        <v>25</v>
      </c>
      <c r="B29" s="4" t="n">
        <v>15.75</v>
      </c>
      <c r="C29" s="4" t="n">
        <v>2.5</v>
      </c>
      <c r="D29" s="4" t="n">
        <v>21.5</v>
      </c>
      <c r="E29" s="4" t="n">
        <v>11.5</v>
      </c>
      <c r="F29" s="4" t="n">
        <v>69.5</v>
      </c>
      <c r="G29" s="4" t="n">
        <v>100.0</v>
      </c>
      <c r="H29" s="4" t="n">
        <v>68.25</v>
      </c>
      <c r="I29" s="4" t="n">
        <v>176.0</v>
      </c>
      <c r="J29" s="5" t="n">
        <v>465.0</v>
      </c>
    </row>
    <row r="30" spans="1:10" x14ac:dyDescent="0.2">
      <c r="A30" s="1" t="s">
        <v>26</v>
      </c>
      <c r="B30" s="4" t="n">
        <v>3.5</v>
      </c>
      <c r="C30" s="4" t="n">
        <v>10.5</v>
      </c>
      <c r="D30" s="4" t="n">
        <v>10.75</v>
      </c>
      <c r="E30" s="4" t="n">
        <v>8.25</v>
      </c>
      <c r="F30" s="4" t="n">
        <v>77.5</v>
      </c>
      <c r="G30" s="4" t="n">
        <v>114.0</v>
      </c>
      <c r="H30" s="4" t="n">
        <v>108.0</v>
      </c>
      <c r="I30" s="4" t="n">
        <v>418.5</v>
      </c>
      <c r="J30" s="5" t="n">
        <v>751.0</v>
      </c>
    </row>
    <row r="31" spans="1:10" x14ac:dyDescent="0.2">
      <c r="A31" s="1" t="s">
        <v>27</v>
      </c>
      <c r="B31" s="4" t="n">
        <v>24.5</v>
      </c>
      <c r="C31" s="4" t="n">
        <v>13.5</v>
      </c>
      <c r="D31" s="4" t="n">
        <v>47.75</v>
      </c>
      <c r="E31" s="4" t="n">
        <v>18.25</v>
      </c>
      <c r="F31" s="4" t="n">
        <v>250.5</v>
      </c>
      <c r="G31" s="4" t="n">
        <v>368.5</v>
      </c>
      <c r="H31" s="4" t="n">
        <v>281.5</v>
      </c>
      <c r="I31" s="4" t="n">
        <v>708.5</v>
      </c>
      <c r="J31" s="5" t="n">
        <v>1713.0</v>
      </c>
    </row>
    <row r="32" spans="1:10" x14ac:dyDescent="0.2">
      <c r="A32" s="1" t="s">
        <v>28</v>
      </c>
      <c r="B32" s="4" t="n">
        <v>9.75</v>
      </c>
      <c r="C32" s="4" t="n">
        <v>4.25</v>
      </c>
      <c r="D32" s="4" t="n">
        <v>21.75</v>
      </c>
      <c r="E32" s="4" t="n">
        <v>18.0</v>
      </c>
      <c r="F32" s="4" t="n">
        <v>95.0</v>
      </c>
      <c r="G32" s="4" t="n">
        <v>132.5</v>
      </c>
      <c r="H32" s="4" t="n">
        <v>82.25</v>
      </c>
      <c r="I32" s="4" t="n">
        <v>198.75</v>
      </c>
      <c r="J32" s="5" t="n">
        <v>562.25</v>
      </c>
    </row>
    <row r="33" spans="1:10" x14ac:dyDescent="0.2">
      <c r="A33" s="1">
        <v>16</v>
      </c>
      <c r="B33" s="4" t="n">
        <v>66.25</v>
      </c>
      <c r="C33" s="4" t="n">
        <v>45.75</v>
      </c>
      <c r="D33" s="4" t="n">
        <v>278.75</v>
      </c>
      <c r="E33" s="4" t="n">
        <v>97.25</v>
      </c>
      <c r="F33" s="4" t="n">
        <v>15.75</v>
      </c>
      <c r="G33" s="4" t="n">
        <v>51.0</v>
      </c>
      <c r="H33" s="4" t="n">
        <v>62.5</v>
      </c>
      <c r="I33" s="4" t="n">
        <v>146.75</v>
      </c>
      <c r="J33" s="5" t="n">
        <v>764.0</v>
      </c>
    </row>
    <row r="34" spans="1:10" x14ac:dyDescent="0.2">
      <c r="A34" s="1">
        <v>24</v>
      </c>
      <c r="B34" s="4" t="n">
        <v>105.25</v>
      </c>
      <c r="C34" s="4" t="n">
        <v>73.75</v>
      </c>
      <c r="D34" s="4" t="n">
        <v>410.75</v>
      </c>
      <c r="E34" s="4" t="n">
        <v>142.5</v>
      </c>
      <c r="F34" s="4" t="n">
        <v>46.5</v>
      </c>
      <c r="G34" s="4" t="n">
        <v>18.25</v>
      </c>
      <c r="H34" s="4" t="n">
        <v>49.5</v>
      </c>
      <c r="I34" s="4" t="n">
        <v>144.5</v>
      </c>
      <c r="J34" s="5" t="n">
        <v>991.0</v>
      </c>
    </row>
    <row r="35" spans="1:10" x14ac:dyDescent="0.2">
      <c r="A35" s="1" t="s">
        <v>29</v>
      </c>
      <c r="B35" s="4" t="n">
        <v>74.0</v>
      </c>
      <c r="C35" s="4" t="n">
        <v>66.75</v>
      </c>
      <c r="D35" s="4" t="n">
        <v>356.25</v>
      </c>
      <c r="E35" s="4" t="n">
        <v>76.5</v>
      </c>
      <c r="F35" s="4" t="n">
        <v>59.5</v>
      </c>
      <c r="G35" s="4" t="n">
        <v>53.25</v>
      </c>
      <c r="H35" s="4" t="n">
        <v>13.25</v>
      </c>
      <c r="I35" s="4" t="n">
        <v>21.0</v>
      </c>
      <c r="J35" s="5" t="n">
        <v>720.5</v>
      </c>
    </row>
    <row r="36" spans="1:10" x14ac:dyDescent="0.2">
      <c r="A36" s="1" t="s">
        <v>30</v>
      </c>
      <c r="B36" s="4" t="n">
        <v>161.75</v>
      </c>
      <c r="C36" s="4" t="n">
        <v>186.0</v>
      </c>
      <c r="D36" s="4" t="n">
        <v>1036.25</v>
      </c>
      <c r="E36" s="4" t="n">
        <v>176.0</v>
      </c>
      <c r="F36" s="4" t="n">
        <v>131.0</v>
      </c>
      <c r="G36" s="4" t="n">
        <v>117.75</v>
      </c>
      <c r="H36" s="4" t="n">
        <v>23.75</v>
      </c>
      <c r="I36" s="4" t="n">
        <v>23.75</v>
      </c>
      <c r="J36" s="5" t="n">
        <v>1856.25</v>
      </c>
    </row>
    <row r="37" spans="1:10" s="3" customFormat="1" x14ac:dyDescent="0.2">
      <c r="A37" s="3" t="s">
        <v>49</v>
      </c>
      <c r="B37" s="5" t="n">
        <v>460.75</v>
      </c>
      <c r="C37" s="5" t="n">
        <v>403.0</v>
      </c>
      <c r="D37" s="5" t="n">
        <v>2183.75</v>
      </c>
      <c r="E37" s="5" t="n">
        <v>548.25</v>
      </c>
      <c r="F37" s="5" t="n">
        <v>745.25</v>
      </c>
      <c r="G37" s="5" t="n">
        <v>955.25</v>
      </c>
      <c r="H37" s="5" t="n">
        <v>689.0</v>
      </c>
      <c r="I37" s="5" t="n">
        <v>1837.75</v>
      </c>
      <c r="J37" s="5" t="n">
        <v>7823.0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Brendan  Monaghan</cp:lastModifiedBy>
  <dcterms:modified xsi:type="dcterms:W3CDTF">2014-10-02T16:00:25Z</dcterms:modified>
</cp:coreProperties>
</file>